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90" windowHeight="8445" activeTab="0"/>
  </bookViews>
  <sheets>
    <sheet name="介護費（要介護度別）" sheetId="1" r:id="rId1"/>
    <sheet name="件数(県別)" sheetId="2" r:id="rId2"/>
    <sheet name="介護費(県別)" sheetId="3" r:id="rId3"/>
    <sheet name="受給者数(要介護度別)" sheetId="4" r:id="rId4"/>
    <sheet name="受給者数(県別)" sheetId="5" r:id="rId5"/>
  </sheets>
  <definedNames>
    <definedName name="_xlnm.Print_Area" localSheetId="2">'介護費(県別)'!$A$1:$AI$59</definedName>
    <definedName name="_xlnm.Print_Area" localSheetId="1">'件数(県別)'!$A$1:$AI$58</definedName>
    <definedName name="_xlnm.Print_Area" localSheetId="4">'受給者数(県別)'!$A$1:$J$66</definedName>
    <definedName name="_xlnm.Print_Titles" localSheetId="2">'介護費(県別)'!$A:$A</definedName>
    <definedName name="_xlnm.Print_Titles" localSheetId="1">'件数(県別)'!$A:$A</definedName>
  </definedNames>
  <calcPr fullCalcOnLoad="1"/>
</workbook>
</file>

<file path=xl/sharedStrings.xml><?xml version="1.0" encoding="utf-8"?>
<sst xmlns="http://schemas.openxmlformats.org/spreadsheetml/2006/main" count="624" uniqueCount="241">
  <si>
    <t>要介護１</t>
  </si>
  <si>
    <t>要介護３</t>
  </si>
  <si>
    <t>要介護４</t>
  </si>
  <si>
    <t>要介護５</t>
  </si>
  <si>
    <t>70～75歳未満</t>
  </si>
  <si>
    <t>75～80歳未満</t>
  </si>
  <si>
    <t>80～85歳未満</t>
  </si>
  <si>
    <t>85～90歳未満</t>
  </si>
  <si>
    <t>90～95歳未満</t>
  </si>
  <si>
    <t>95歳以上</t>
  </si>
  <si>
    <t>全国計</t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</si>
  <si>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</si>
  <si>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</si>
  <si>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</si>
  <si>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</si>
  <si>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</si>
  <si>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</si>
  <si>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</si>
  <si>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</si>
  <si>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</si>
  <si>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</si>
  <si>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</si>
  <si>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</si>
  <si>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</si>
  <si>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</si>
  <si>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</si>
  <si>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</si>
  <si>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</si>
  <si>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</si>
  <si>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</si>
  <si>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</si>
  <si>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</si>
  <si>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</si>
  <si>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</si>
  <si>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</si>
  <si>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</si>
  <si>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</si>
  <si>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</si>
  <si>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</si>
  <si>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</si>
  <si>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</si>
  <si>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</si>
  <si>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</si>
  <si>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</si>
  <si>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</si>
  <si>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</si>
  <si>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</si>
  <si>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</si>
  <si>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</si>
  <si>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</si>
  <si>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</si>
  <si>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</si>
  <si>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</si>
  <si>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</si>
  <si>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</si>
  <si>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</si>
  <si>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</si>
  <si>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</si>
  <si>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（単位：人）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</si>
  <si>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</si>
  <si>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</si>
  <si>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</si>
  <si>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</si>
  <si>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</si>
  <si>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</si>
  <si>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</si>
  <si>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平均μ</t>
  </si>
  <si>
    <t>標準偏差σ</t>
  </si>
  <si>
    <t>変動係数CV</t>
  </si>
  <si>
    <t>最大</t>
  </si>
  <si>
    <t>最小</t>
  </si>
  <si>
    <t>最大最小倍率</t>
  </si>
  <si>
    <t>地域密着型サービス</t>
  </si>
  <si>
    <t>訪問通所サービス</t>
  </si>
  <si>
    <t>短期入所サービス</t>
  </si>
  <si>
    <t>施設サービス計</t>
  </si>
  <si>
    <t>合計</t>
  </si>
  <si>
    <t>居宅介護支援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</si>
  <si>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</si>
  <si>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</si>
  <si>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</si>
  <si>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</si>
  <si>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</si>
  <si>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</si>
  <si>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</si>
  <si>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</si>
  <si>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</si>
  <si>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</si>
  <si>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</si>
  <si>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</si>
  <si>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</si>
  <si>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</si>
  <si>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</si>
  <si>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</si>
  <si>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</si>
  <si>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</si>
  <si>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</si>
  <si>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</si>
  <si>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</si>
  <si>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</si>
  <si>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</si>
  <si>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</si>
  <si>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</si>
  <si>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</si>
  <si>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</si>
  <si>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</si>
  <si>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</si>
  <si>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</si>
  <si>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</si>
  <si>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</si>
  <si>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</si>
  <si>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</si>
  <si>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</si>
  <si>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</si>
  <si>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</si>
  <si>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</si>
  <si>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</si>
  <si>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</si>
  <si>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</si>
  <si>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</si>
  <si>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</si>
  <si>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</si>
  <si>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</si>
  <si>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</si>
  <si>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</si>
  <si>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（単位：百件）</t>
  </si>
  <si>
    <t>居宅サービス</t>
  </si>
  <si>
    <t>施設サービス</t>
  </si>
  <si>
    <t>居宅サービス計</t>
  </si>
  <si>
    <t>その他</t>
  </si>
  <si>
    <t>訪問通所サービス
小計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</si>
  <si>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</si>
  <si>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</si>
  <si>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</si>
  <si>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</si>
  <si>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</si>
  <si>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</si>
  <si>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</si>
  <si>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短期入所サービス
小計</t>
  </si>
  <si>
    <t>短期入所生活介護</t>
  </si>
  <si>
    <t>短期入所療養介護
（老健）</t>
  </si>
  <si>
    <t>短期入所療養介護
（病院等）</t>
  </si>
  <si>
    <t>居宅療養管理指導</t>
  </si>
  <si>
    <t>特定施設入居者生活介護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</si>
  <si>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</si>
  <si>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</si>
  <si>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</si>
  <si>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</si>
  <si>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</si>
  <si>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認知症対応型共同生活介護（短期）</t>
  </si>
  <si>
    <t>地域老人福祉施設</t>
  </si>
  <si>
    <t>介護福祉施設</t>
  </si>
  <si>
    <t>介護保健施設</t>
  </si>
  <si>
    <t>介護療養施設</t>
  </si>
  <si>
    <t>（単位：百万円）</t>
  </si>
  <si>
    <t>計</t>
  </si>
  <si>
    <t>（単位：百万円）</t>
  </si>
  <si>
    <t>サービス種類</t>
  </si>
  <si>
    <t>要支援１</t>
  </si>
  <si>
    <t>要支援２</t>
  </si>
  <si>
    <t>経過的要介護</t>
  </si>
  <si>
    <t>要介護２</t>
  </si>
  <si>
    <t>居宅サービス計</t>
  </si>
  <si>
    <t>訪問通所サービス小計</t>
  </si>
  <si>
    <t>訪問介護</t>
  </si>
  <si>
    <t>訪問入浴介護</t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</si>
  <si>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</si>
  <si>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</si>
  <si>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</si>
  <si>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</si>
  <si>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</si>
  <si>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短期入所サービス小計</t>
  </si>
  <si>
    <t>短期入所生活介護</t>
  </si>
  <si>
    <t>短期入所療養介護（老健）</t>
  </si>
  <si>
    <t>短期入所療養介護（病院等）</t>
  </si>
  <si>
    <t>その他</t>
  </si>
  <si>
    <t>居宅療養管理指導</t>
  </si>
  <si>
    <t>特定施設入居者生活介護</t>
  </si>
  <si>
    <t>認知症対応型通所介護</t>
  </si>
  <si>
    <t>小規模多機能型居宅介護</t>
  </si>
  <si>
    <t>認知症対応型共同生活介護</t>
  </si>
  <si>
    <t>認知症対応型共同生活介護(短期)</t>
  </si>
  <si>
    <t>計</t>
  </si>
  <si>
    <t>要介護1</t>
  </si>
  <si>
    <t>要介護2</t>
  </si>
  <si>
    <t>要介護3</t>
  </si>
  <si>
    <t>要介護4</t>
  </si>
  <si>
    <t>要介護5</t>
  </si>
  <si>
    <t>65歳未満</t>
  </si>
  <si>
    <t>65～70歳未満</t>
  </si>
  <si>
    <t>（単位：人）</t>
  </si>
  <si>
    <t>要支援1</t>
  </si>
  <si>
    <t>要支援2</t>
  </si>
  <si>
    <t>経過的要介護</t>
  </si>
  <si>
    <t>合計</t>
  </si>
  <si>
    <t>計</t>
  </si>
  <si>
    <t>男性</t>
  </si>
  <si>
    <t>女性</t>
  </si>
  <si>
    <t>特定施設入居者生活介護(短期)</t>
  </si>
  <si>
    <t>居宅介護支援</t>
  </si>
  <si>
    <t>地域密着型サービス計</t>
  </si>
  <si>
    <t>定期巡回・随時対応型訪問介護看護</t>
  </si>
  <si>
    <t>夜間対応型訪問介護</t>
  </si>
  <si>
    <t>地域密着型特定施設入居者生活介護</t>
  </si>
  <si>
    <t>地域密着型特定施設入居者生活介護(短期)</t>
  </si>
  <si>
    <t>地域老人福祉施設</t>
  </si>
  <si>
    <t>複合型サービス</t>
  </si>
  <si>
    <t>介護福祉施設</t>
  </si>
  <si>
    <t>介護保健施設</t>
  </si>
  <si>
    <t>介護療養施設</t>
  </si>
  <si>
    <t>地域密着型サービス計</t>
  </si>
  <si>
    <t>特定施設入居者生活介護（短期）</t>
  </si>
  <si>
    <t>定期巡回・随時対応型訪問介護看護</t>
  </si>
  <si>
    <t>地域密着型特定施設入居者生活介護（短期）</t>
  </si>
  <si>
    <t>複合型サービス</t>
  </si>
  <si>
    <t>対前年比（％）</t>
  </si>
  <si>
    <t>対前年比</t>
  </si>
  <si>
    <t>都道府県別受給者数の状況＜平成２６年度年間平均＞</t>
  </si>
  <si>
    <t>-</t>
  </si>
  <si>
    <t>（注１）　各国保連の支払実績としての介護費を集計したもの。福祉用具販売費、住宅改修費などの市町村が直接支払う分は除く。</t>
  </si>
  <si>
    <t>（注２）　施設サービス及び地域老人福祉施設の要支援1及び2には、平成18年3月以前に施設に入所（院）していた要支援1及び2の者を含む。</t>
  </si>
  <si>
    <t>（注３）　介護費とは、保険給付額、公費負担額、利用者負担額及び補足給付額（特定入所者介護サービスにかかる給付額）を合計した額。</t>
  </si>
  <si>
    <t>（注４）　各サービス種類には介護予防サービスを含む。</t>
  </si>
  <si>
    <t>（注５）　月末時点の要介護状態で区分している。</t>
  </si>
  <si>
    <t>（注６）  「計」には経過的要介護を含むため、介護度区分別内訳と「計」は一致しない場合がある。</t>
  </si>
  <si>
    <t>（注１）　各国保連の支払実績としての件数を集計したもの。福祉用具販売費、住宅改修費などの市町村が直接支払う分は除く。</t>
  </si>
  <si>
    <t>（注２）　数値は百件未満四捨五入のため、計に一致しない場合がある。</t>
  </si>
  <si>
    <t>（注３）　各サービス種類には介護予防サービスを含む。</t>
  </si>
  <si>
    <t>（注１）　各国保連の支払実績としての介護費を集計したもの。福祉用具販売費、住宅改修費などの市町村が直接支払う分は除く。</t>
  </si>
  <si>
    <t>（注２）　介護費とは、保険給付額、公費負担額、利用者負担額及び補足給付額(特定入所者介護サービスにかかる給付額)を合計した額。</t>
  </si>
  <si>
    <t>（注３）　数値は百万円未満四捨五入のため、計に一致しない場合がある。</t>
  </si>
  <si>
    <t>（注４）　各サービス種類には介護予防サービスを含む。</t>
  </si>
  <si>
    <t>（注１） 　受給者台帳に登録されたサービス提供月時点の要支援・要介護者の人数である。</t>
  </si>
  <si>
    <t>（注２） 　介護保険の被保険者でない生活保護における要介護者を含む。</t>
  </si>
  <si>
    <t>（注１）　居宅、地域密着型及び施設サービス受給者を被保険者番号で名寄せした人数である。</t>
  </si>
  <si>
    <t>（注２）　居宅、地域密着型、施設サービスの給付を重複して受けた場合は、重複集計している。</t>
  </si>
  <si>
    <t>（注３）　福祉用具販売費、住宅改修費などの市町村が直接給付する分は除く。</t>
  </si>
  <si>
    <t>（注４）  「計」には経過的要介護を含むため、介護度区分別内訳と「計」は一致しない場合がある。</t>
  </si>
  <si>
    <t>（注１）　居宅及び施設サービス受給者数を被保険者番号で名寄せした人数である。</t>
  </si>
  <si>
    <t>（注２）　居宅、地域密着型、施設サービスの給付を受けた場合は、重複して集計している。</t>
  </si>
  <si>
    <t>（注３）　福祉用具購入費、住宅改修費などの市町村が直接支払う分は除く。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</si>
</sst>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[$-411]&quot;支払件数の状況＜&quot;ggge&quot;年&quot;m&quot;月サービス提供分＞&quot;"/>
    <numFmt numFmtId="180" formatCode="#,##0.0;[Red]\-#,##0.0"/>
    <numFmt numFmtId="181" formatCode="[$-411]&quot;介護費の状況＜平成２５年度年間分＞&quot;"/>
    <numFmt numFmtId="182" formatCode="[$-411]&quot;支払件数の状況＜平成２５年度年間分＞&quot;"/>
    <numFmt numFmtId="183" formatCode="[$-411]&quot;受給者の状況＜平成２５年度年間平均＞&quot;"/>
    <numFmt numFmtId="184" formatCode="[$-411]&quot;認定者の状況＜平成２５年度年間平均＞&quot;"/>
    <numFmt numFmtId="185" formatCode="[$-411]&quot;介護費の状況＜平成２６年度年間分＞&quot;"/>
    <numFmt numFmtId="186" formatCode="[$-411]&quot;支払件数の状況＜平成２６年度年間分＞&quot;"/>
    <numFmt numFmtId="187" formatCode="[$-411]&quot;認定者の状況＜平成２６年度年間平均＞&quot;"/>
    <numFmt numFmtId="188" formatCode="[$-411]&quot;受給者の状況＜平成２６年度年間平均＞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2"/>
      <color indexed="9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62" applyFont="1">
      <alignment vertical="center"/>
      <protection/>
    </xf>
    <xf numFmtId="0" fontId="5" fillId="0" borderId="0" xfId="61" applyFont="1" applyAlignment="1">
      <alignment horizontal="left"/>
      <protection/>
    </xf>
    <xf numFmtId="0" fontId="0" fillId="0" borderId="0" xfId="61">
      <alignment/>
      <protection/>
    </xf>
    <xf numFmtId="0" fontId="8" fillId="0" borderId="10" xfId="61" applyFont="1" applyBorder="1" applyAlignment="1">
      <alignment horizontal="center" vertical="center"/>
      <protection/>
    </xf>
    <xf numFmtId="176" fontId="9" fillId="0" borderId="11" xfId="61" applyNumberFormat="1" applyFont="1" applyBorder="1" applyAlignment="1">
      <alignment horizontal="right" vertical="center"/>
      <protection/>
    </xf>
    <xf numFmtId="0" fontId="0" fillId="0" borderId="0" xfId="61" applyFont="1" applyAlignment="1">
      <alignment horizontal="right"/>
      <protection/>
    </xf>
    <xf numFmtId="0" fontId="0" fillId="0" borderId="11" xfId="61" applyBorder="1" applyAlignment="1">
      <alignment horizontal="center"/>
      <protection/>
    </xf>
    <xf numFmtId="0" fontId="8" fillId="0" borderId="12" xfId="61" applyFont="1" applyBorder="1" applyAlignment="1">
      <alignment horizontal="center" vertical="center"/>
      <protection/>
    </xf>
    <xf numFmtId="49" fontId="0" fillId="0" borderId="11" xfId="61" applyNumberFormat="1" applyFont="1" applyBorder="1" applyAlignment="1">
      <alignment horizontal="left" vertical="center" indent="1"/>
      <protection/>
    </xf>
    <xf numFmtId="49" fontId="8" fillId="0" borderId="11" xfId="61" applyNumberFormat="1" applyFont="1" applyBorder="1" applyAlignment="1">
      <alignment horizontal="left" vertical="center" indent="1"/>
      <protection/>
    </xf>
    <xf numFmtId="178" fontId="0" fillId="0" borderId="11" xfId="42" applyNumberFormat="1" applyFont="1" applyBorder="1" applyAlignment="1">
      <alignment/>
    </xf>
    <xf numFmtId="0" fontId="0" fillId="0" borderId="11" xfId="61" applyFont="1" applyBorder="1">
      <alignment/>
      <protection/>
    </xf>
    <xf numFmtId="176" fontId="0" fillId="0" borderId="11" xfId="61" applyNumberFormat="1" applyBorder="1">
      <alignment/>
      <protection/>
    </xf>
    <xf numFmtId="38" fontId="0" fillId="0" borderId="11" xfId="49" applyFont="1" applyBorder="1" applyAlignment="1">
      <alignment/>
    </xf>
    <xf numFmtId="180" fontId="0" fillId="0" borderId="11" xfId="49" applyNumberFormat="1" applyFont="1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179" fontId="10" fillId="0" borderId="0" xfId="0" applyNumberFormat="1" applyFont="1" applyFill="1" applyAlignment="1" applyProtection="1">
      <alignment horizontal="center" vertical="center"/>
      <protection locked="0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9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79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horizontal="center" vertical="top" textRotation="255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top" textRotation="255" wrapText="1"/>
      <protection locked="0"/>
    </xf>
    <xf numFmtId="0" fontId="12" fillId="0" borderId="16" xfId="0" applyFont="1" applyFill="1" applyBorder="1" applyAlignment="1" applyProtection="1">
      <alignment horizontal="center" vertical="top" textRotation="255" wrapText="1"/>
      <protection locked="0"/>
    </xf>
    <xf numFmtId="0" fontId="12" fillId="0" borderId="10" xfId="0" applyFont="1" applyFill="1" applyBorder="1" applyAlignment="1">
      <alignment horizontal="center" vertical="top" textRotation="255" wrapText="1"/>
    </xf>
    <xf numFmtId="0" fontId="13" fillId="0" borderId="10" xfId="0" applyFont="1" applyFill="1" applyBorder="1" applyAlignment="1">
      <alignment horizontal="center" vertical="top" textRotation="255" wrapText="1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top" textRotation="255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distributed" vertical="center"/>
      <protection locked="0"/>
    </xf>
    <xf numFmtId="3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15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12" fillId="0" borderId="0" xfId="49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horizontal="distributed" vertical="center"/>
      <protection locked="0"/>
    </xf>
    <xf numFmtId="0" fontId="6" fillId="0" borderId="17" xfId="0" applyFont="1" applyFill="1" applyBorder="1" applyAlignment="1" applyProtection="1">
      <alignment horizontal="distributed" vertical="center"/>
      <protection locked="0"/>
    </xf>
    <xf numFmtId="0" fontId="12" fillId="0" borderId="20" xfId="0" applyFont="1" applyFill="1" applyBorder="1" applyAlignment="1" applyProtection="1">
      <alignment horizontal="distributed" vertical="center"/>
      <protection locked="0"/>
    </xf>
    <xf numFmtId="0" fontId="6" fillId="0" borderId="2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7" fontId="16" fillId="0" borderId="0" xfId="0" applyNumberFormat="1" applyFont="1" applyFill="1" applyBorder="1" applyAlignment="1" applyProtection="1">
      <alignment/>
      <protection hidden="1"/>
    </xf>
    <xf numFmtId="177" fontId="16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8" fontId="15" fillId="0" borderId="11" xfId="42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178" fontId="9" fillId="0" borderId="11" xfId="61" applyNumberFormat="1" applyFont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38" fontId="20" fillId="0" borderId="10" xfId="49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/>
    </xf>
    <xf numFmtId="38" fontId="20" fillId="0" borderId="11" xfId="49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Alignment="1">
      <alignment horizontal="right"/>
    </xf>
    <xf numFmtId="49" fontId="0" fillId="0" borderId="17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17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textRotation="255"/>
    </xf>
    <xf numFmtId="49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179" fontId="7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/>
      <protection locked="0"/>
    </xf>
    <xf numFmtId="0" fontId="8" fillId="0" borderId="14" xfId="61" applyFont="1" applyBorder="1" applyAlignment="1">
      <alignment horizontal="center" vertical="center" shrinkToFit="1"/>
      <protection/>
    </xf>
    <xf numFmtId="0" fontId="2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textRotation="255" shrinkToFit="1"/>
    </xf>
    <xf numFmtId="0" fontId="20" fillId="0" borderId="27" xfId="0" applyFont="1" applyFill="1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20" fillId="0" borderId="27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20" fillId="0" borderId="22" xfId="0" applyFont="1" applyFill="1" applyBorder="1" applyAlignment="1">
      <alignment horizontal="left" vertical="center" shrinkToFit="1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185" fontId="18" fillId="0" borderId="0" xfId="0" applyNumberFormat="1" applyFont="1" applyFill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shrinkToFi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186" fontId="11" fillId="0" borderId="0" xfId="0" applyNumberFormat="1" applyFont="1" applyFill="1" applyAlignment="1" applyProtection="1">
      <alignment horizontal="center" vertical="center"/>
      <protection locked="0"/>
    </xf>
    <xf numFmtId="179" fontId="12" fillId="0" borderId="0" xfId="0" applyNumberFormat="1" applyFont="1" applyFill="1" applyAlignment="1" applyProtection="1">
      <alignment horizontal="center" shrinkToFi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textRotation="255" wrapText="1"/>
    </xf>
    <xf numFmtId="0" fontId="12" fillId="0" borderId="12" xfId="0" applyFont="1" applyFill="1" applyBorder="1" applyAlignment="1">
      <alignment horizontal="center" vertical="top" textRotation="255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top" textRotation="255" wrapText="1" shrinkToFit="1"/>
    </xf>
    <xf numFmtId="0" fontId="12" fillId="0" borderId="25" xfId="0" applyFont="1" applyFill="1" applyBorder="1" applyAlignment="1">
      <alignment horizontal="center" vertical="top" textRotation="255" wrapText="1" shrinkToFit="1"/>
    </xf>
    <xf numFmtId="0" fontId="12" fillId="0" borderId="16" xfId="0" applyFont="1" applyFill="1" applyBorder="1" applyAlignment="1">
      <alignment horizontal="center" vertical="top" textRotation="255" wrapText="1" shrinkToFit="1"/>
    </xf>
    <xf numFmtId="0" fontId="12" fillId="0" borderId="24" xfId="0" applyFont="1" applyFill="1" applyBorder="1" applyAlignment="1">
      <alignment horizontal="center" vertical="top" textRotation="255" wrapText="1" shrinkToFit="1"/>
    </xf>
    <xf numFmtId="0" fontId="12" fillId="0" borderId="27" xfId="0" applyFont="1" applyFill="1" applyBorder="1" applyAlignment="1">
      <alignment horizontal="center" vertical="top" textRotation="255" wrapText="1"/>
    </xf>
    <xf numFmtId="0" fontId="12" fillId="0" borderId="25" xfId="0" applyFont="1" applyFill="1" applyBorder="1" applyAlignment="1">
      <alignment horizontal="center" vertical="top" textRotation="255" wrapText="1"/>
    </xf>
    <xf numFmtId="0" fontId="13" fillId="0" borderId="21" xfId="0" applyFont="1" applyFill="1" applyBorder="1" applyAlignment="1">
      <alignment horizontal="center" vertical="top" textRotation="255" wrapText="1"/>
    </xf>
    <xf numFmtId="0" fontId="13" fillId="0" borderId="19" xfId="0" applyFont="1" applyFill="1" applyBorder="1" applyAlignment="1">
      <alignment horizontal="center" vertical="top" textRotation="255" wrapText="1"/>
    </xf>
    <xf numFmtId="0" fontId="12" fillId="0" borderId="10" xfId="0" applyFont="1" applyFill="1" applyBorder="1" applyAlignment="1" applyProtection="1">
      <alignment horizontal="center" vertical="top" textRotation="255" wrapText="1"/>
      <protection locked="0"/>
    </xf>
    <xf numFmtId="0" fontId="12" fillId="0" borderId="25" xfId="0" applyFont="1" applyFill="1" applyBorder="1" applyAlignment="1" applyProtection="1">
      <alignment horizontal="center" vertical="top" textRotation="255" wrapText="1"/>
      <protection locked="0"/>
    </xf>
    <xf numFmtId="0" fontId="12" fillId="0" borderId="10" xfId="0" applyFont="1" applyFill="1" applyBorder="1" applyAlignment="1">
      <alignment horizontal="center" vertical="top" textRotation="255" wrapText="1"/>
    </xf>
    <xf numFmtId="0" fontId="12" fillId="0" borderId="11" xfId="0" applyFont="1" applyFill="1" applyBorder="1" applyAlignment="1">
      <alignment horizontal="center" vertical="top" textRotation="255" wrapText="1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top" textRotation="255" wrapText="1"/>
    </xf>
    <xf numFmtId="0" fontId="13" fillId="0" borderId="25" xfId="0" applyFont="1" applyFill="1" applyBorder="1" applyAlignment="1">
      <alignment horizontal="center" vertical="top" textRotation="255" wrapText="1"/>
    </xf>
    <xf numFmtId="0" fontId="12" fillId="0" borderId="28" xfId="0" applyFont="1" applyFill="1" applyBorder="1" applyAlignment="1" applyProtection="1">
      <alignment horizontal="center" vertical="top" textRotation="255" wrapText="1"/>
      <protection locked="0"/>
    </xf>
    <xf numFmtId="0" fontId="12" fillId="0" borderId="29" xfId="0" applyFont="1" applyFill="1" applyBorder="1" applyAlignment="1" applyProtection="1">
      <alignment horizontal="center" vertical="top" textRotation="255" wrapText="1"/>
      <protection locked="0"/>
    </xf>
    <xf numFmtId="185" fontId="11" fillId="0" borderId="0" xfId="0" applyNumberFormat="1" applyFont="1" applyFill="1" applyAlignment="1" applyProtection="1">
      <alignment horizontal="center" vertical="center"/>
      <protection locked="0"/>
    </xf>
    <xf numFmtId="179" fontId="17" fillId="0" borderId="0" xfId="0" applyNumberFormat="1" applyFont="1" applyFill="1" applyAlignment="1" applyProtection="1">
      <alignment horizontal="center" shrinkToFit="1"/>
      <protection locked="0"/>
    </xf>
    <xf numFmtId="49" fontId="8" fillId="0" borderId="20" xfId="0" applyNumberFormat="1" applyFont="1" applyFill="1" applyBorder="1" applyAlignment="1">
      <alignment horizontal="center" vertical="center" textRotation="255"/>
    </xf>
    <xf numFmtId="49" fontId="8" fillId="0" borderId="21" xfId="0" applyNumberFormat="1" applyFont="1" applyFill="1" applyBorder="1" applyAlignment="1">
      <alignment horizontal="center" vertical="center" textRotation="255"/>
    </xf>
    <xf numFmtId="49" fontId="8" fillId="0" borderId="19" xfId="0" applyNumberFormat="1" applyFont="1" applyFill="1" applyBorder="1" applyAlignment="1">
      <alignment horizontal="center" vertical="center" textRotation="255"/>
    </xf>
    <xf numFmtId="187" fontId="5" fillId="0" borderId="0" xfId="0" applyNumberFormat="1" applyFont="1" applyFill="1" applyAlignment="1" applyProtection="1">
      <alignment horizontal="center"/>
      <protection locked="0"/>
    </xf>
    <xf numFmtId="188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61" applyNumberFormat="1" applyFont="1" applyFill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受給者1（県＆度）" xfId="61"/>
    <cellStyle name="標準_認定者・受給者等状況（平成18年度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="75" zoomScaleNormal="50" zoomScaleSheetLayoutView="75" zoomScalePageLayoutView="0" workbookViewId="0" topLeftCell="A1">
      <selection activeCell="F2" sqref="F2"/>
    </sheetView>
  </sheetViews>
  <sheetFormatPr defaultColWidth="9.00390625" defaultRowHeight="13.5" customHeight="1"/>
  <cols>
    <col min="1" max="1" width="1.4921875" style="62" customWidth="1"/>
    <col min="2" max="4" width="3.625" style="62" customWidth="1"/>
    <col min="5" max="5" width="43.25390625" style="62" customWidth="1"/>
    <col min="6" max="8" width="20.375" style="62" customWidth="1"/>
    <col min="9" max="9" width="20.375" style="62" hidden="1" customWidth="1"/>
    <col min="10" max="14" width="20.375" style="62" customWidth="1"/>
    <col min="15" max="15" width="1.25" style="62" customWidth="1"/>
    <col min="16" max="16384" width="9.00390625" style="62" customWidth="1"/>
  </cols>
  <sheetData>
    <row r="1" spans="1:14" ht="25.5">
      <c r="A1" s="130">
        <v>41000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9:14" ht="18.75" customHeight="1">
      <c r="I2" s="63"/>
      <c r="J2" s="63"/>
      <c r="K2" s="64"/>
      <c r="L2" s="64"/>
      <c r="M2" s="64"/>
      <c r="N2" s="64"/>
    </row>
    <row r="3" ht="18.75" customHeight="1">
      <c r="N3" s="65" t="s">
        <v>156</v>
      </c>
    </row>
    <row r="4" spans="2:14" s="66" customFormat="1" ht="27" customHeight="1">
      <c r="B4" s="132" t="s">
        <v>157</v>
      </c>
      <c r="C4" s="133"/>
      <c r="D4" s="133"/>
      <c r="E4" s="134"/>
      <c r="F4" s="131" t="s">
        <v>155</v>
      </c>
      <c r="G4" s="112" t="s">
        <v>158</v>
      </c>
      <c r="H4" s="112" t="s">
        <v>159</v>
      </c>
      <c r="I4" s="112" t="s">
        <v>160</v>
      </c>
      <c r="J4" s="112" t="s">
        <v>0</v>
      </c>
      <c r="K4" s="112" t="s">
        <v>161</v>
      </c>
      <c r="L4" s="112" t="s">
        <v>1</v>
      </c>
      <c r="M4" s="112" t="s">
        <v>2</v>
      </c>
      <c r="N4" s="112" t="s">
        <v>3</v>
      </c>
    </row>
    <row r="5" spans="2:14" s="67" customFormat="1" ht="27" customHeight="1">
      <c r="B5" s="135"/>
      <c r="C5" s="136"/>
      <c r="D5" s="136"/>
      <c r="E5" s="137"/>
      <c r="F5" s="113"/>
      <c r="G5" s="112"/>
      <c r="H5" s="112"/>
      <c r="I5" s="112"/>
      <c r="J5" s="112"/>
      <c r="K5" s="112"/>
      <c r="L5" s="112"/>
      <c r="M5" s="112"/>
      <c r="N5" s="112"/>
    </row>
    <row r="6" spans="2:14" s="67" customFormat="1" ht="27" customHeight="1">
      <c r="B6" s="128" t="s">
        <v>76</v>
      </c>
      <c r="C6" s="128"/>
      <c r="D6" s="128"/>
      <c r="E6" s="128"/>
      <c r="F6" s="68">
        <v>9762433.374480002</v>
      </c>
      <c r="G6" s="68">
        <v>174975.99904899998</v>
      </c>
      <c r="H6" s="68">
        <v>362490.004545</v>
      </c>
      <c r="I6" s="68">
        <v>-0.30791699999999994</v>
      </c>
      <c r="J6" s="68">
        <v>1255220.9987599999</v>
      </c>
      <c r="K6" s="68">
        <v>1741256.0504659999</v>
      </c>
      <c r="L6" s="68">
        <v>2009222.4002379999</v>
      </c>
      <c r="M6" s="68">
        <v>2197093.896373</v>
      </c>
      <c r="N6" s="68">
        <v>2022174.3329659998</v>
      </c>
    </row>
    <row r="7" spans="2:14" s="67" customFormat="1" ht="27" customHeight="1">
      <c r="B7" s="109" t="s">
        <v>162</v>
      </c>
      <c r="C7" s="110"/>
      <c r="D7" s="110"/>
      <c r="E7" s="111"/>
      <c r="F7" s="68">
        <v>5046087.919901</v>
      </c>
      <c r="G7" s="68">
        <v>172708.287405</v>
      </c>
      <c r="H7" s="68">
        <v>354882.81528399995</v>
      </c>
      <c r="I7" s="68">
        <v>-0.30791699999999994</v>
      </c>
      <c r="J7" s="68">
        <v>922419.417867</v>
      </c>
      <c r="K7" s="68">
        <v>1118029.4333529999</v>
      </c>
      <c r="L7" s="68">
        <v>976648.54786</v>
      </c>
      <c r="M7" s="68">
        <v>827227.891741</v>
      </c>
      <c r="N7" s="68">
        <v>674171.8343079998</v>
      </c>
    </row>
    <row r="8" spans="2:14" s="67" customFormat="1" ht="27" customHeight="1">
      <c r="B8" s="69"/>
      <c r="C8" s="109" t="s">
        <v>163</v>
      </c>
      <c r="D8" s="110"/>
      <c r="E8" s="111"/>
      <c r="F8" s="68">
        <v>3562155.773291</v>
      </c>
      <c r="G8" s="68">
        <v>135112.603467</v>
      </c>
      <c r="H8" s="68">
        <v>298305.381028</v>
      </c>
      <c r="I8" s="68">
        <v>-0.30791699999999994</v>
      </c>
      <c r="J8" s="68">
        <v>662145.2471719999</v>
      </c>
      <c r="K8" s="68">
        <v>824214.0154359997</v>
      </c>
      <c r="L8" s="68">
        <v>652789.4031099998</v>
      </c>
      <c r="M8" s="68">
        <v>532889.222324</v>
      </c>
      <c r="N8" s="68">
        <v>456700.208671</v>
      </c>
    </row>
    <row r="9" spans="2:14" s="67" customFormat="1" ht="27" customHeight="1">
      <c r="B9" s="70"/>
      <c r="C9" s="70"/>
      <c r="D9" s="107" t="s">
        <v>164</v>
      </c>
      <c r="E9" s="108"/>
      <c r="F9" s="68">
        <v>900608.03049</v>
      </c>
      <c r="G9" s="68">
        <v>43129.216463</v>
      </c>
      <c r="H9" s="68">
        <v>67836.793945</v>
      </c>
      <c r="I9" s="68">
        <v>-0.41540199999999994</v>
      </c>
      <c r="J9" s="68">
        <v>134174.686498</v>
      </c>
      <c r="K9" s="68">
        <v>173296.07877</v>
      </c>
      <c r="L9" s="68">
        <v>155243.653299</v>
      </c>
      <c r="M9" s="68">
        <v>157382.92925</v>
      </c>
      <c r="N9" s="68">
        <v>169545.08766699996</v>
      </c>
    </row>
    <row r="10" spans="2:14" s="67" customFormat="1" ht="27" customHeight="1">
      <c r="B10" s="70"/>
      <c r="C10" s="70"/>
      <c r="D10" s="107" t="s">
        <v>165</v>
      </c>
      <c r="E10" s="108"/>
      <c r="F10" s="68">
        <v>57506.12673</v>
      </c>
      <c r="G10" s="68">
        <v>21.248652</v>
      </c>
      <c r="H10" s="68">
        <v>168.546921</v>
      </c>
      <c r="I10" s="68" t="s">
        <v>218</v>
      </c>
      <c r="J10" s="68">
        <v>1076.8330950000002</v>
      </c>
      <c r="K10" s="68">
        <v>3903.3938139999996</v>
      </c>
      <c r="L10" s="68">
        <v>6419.064167</v>
      </c>
      <c r="M10" s="68">
        <v>14618.330638</v>
      </c>
      <c r="N10" s="68">
        <v>31298.709442999996</v>
      </c>
    </row>
    <row r="11" spans="2:14" s="67" customFormat="1" ht="27" customHeight="1">
      <c r="B11" s="70"/>
      <c r="C11" s="70"/>
      <c r="D11" s="107" t="s">
        <v>166</v>
      </c>
      <c r="E11" s="108"/>
      <c r="F11" s="68">
        <v>199705.828522</v>
      </c>
      <c r="G11" s="68">
        <v>4047.16389</v>
      </c>
      <c r="H11" s="68">
        <v>11812.329601000001</v>
      </c>
      <c r="I11" s="68" t="s">
        <v>218</v>
      </c>
      <c r="J11" s="68">
        <v>28570.274737999996</v>
      </c>
      <c r="K11" s="68">
        <v>40273.92487699999</v>
      </c>
      <c r="L11" s="68">
        <v>31237.423666000002</v>
      </c>
      <c r="M11" s="68">
        <v>34883.386999</v>
      </c>
      <c r="N11" s="68">
        <v>48881.32475099999</v>
      </c>
    </row>
    <row r="12" spans="2:14" s="67" customFormat="1" ht="27" customHeight="1">
      <c r="B12" s="70"/>
      <c r="C12" s="70"/>
      <c r="D12" s="107" t="s">
        <v>167</v>
      </c>
      <c r="E12" s="108"/>
      <c r="F12" s="68">
        <v>36874.28017599999</v>
      </c>
      <c r="G12" s="68">
        <v>939.6757839999997</v>
      </c>
      <c r="H12" s="68">
        <v>3345.5236539999996</v>
      </c>
      <c r="I12" s="68" t="s">
        <v>218</v>
      </c>
      <c r="J12" s="68">
        <v>5448.042471</v>
      </c>
      <c r="K12" s="68">
        <v>8574.030837999999</v>
      </c>
      <c r="L12" s="68">
        <v>6693.198007999999</v>
      </c>
      <c r="M12" s="68">
        <v>6093.364295999999</v>
      </c>
      <c r="N12" s="68">
        <v>5780.445124999999</v>
      </c>
    </row>
    <row r="13" spans="2:14" s="67" customFormat="1" ht="27" customHeight="1">
      <c r="B13" s="70"/>
      <c r="C13" s="70"/>
      <c r="D13" s="71" t="s">
        <v>168</v>
      </c>
      <c r="E13" s="72"/>
      <c r="F13" s="68">
        <v>1618808.20193</v>
      </c>
      <c r="G13" s="68">
        <v>62710.473728</v>
      </c>
      <c r="H13" s="68">
        <v>146827.70143199997</v>
      </c>
      <c r="I13" s="68">
        <v>0.094995</v>
      </c>
      <c r="J13" s="68">
        <v>371133.292316</v>
      </c>
      <c r="K13" s="68">
        <v>404293.429995</v>
      </c>
      <c r="L13" s="68">
        <v>307320.0584139999</v>
      </c>
      <c r="M13" s="68">
        <v>204617.394885</v>
      </c>
      <c r="N13" s="68">
        <v>121905.75616499998</v>
      </c>
    </row>
    <row r="14" spans="2:14" s="67" customFormat="1" ht="27" customHeight="1">
      <c r="B14" s="70"/>
      <c r="C14" s="70"/>
      <c r="D14" s="107" t="s">
        <v>169</v>
      </c>
      <c r="E14" s="108"/>
      <c r="F14" s="68">
        <v>476116.27663299994</v>
      </c>
      <c r="G14" s="68">
        <v>17347.70887</v>
      </c>
      <c r="H14" s="68">
        <v>51662.214745</v>
      </c>
      <c r="I14" s="68" t="s">
        <v>218</v>
      </c>
      <c r="J14" s="68">
        <v>97782.336884</v>
      </c>
      <c r="K14" s="68">
        <v>127317.50214200001</v>
      </c>
      <c r="L14" s="68">
        <v>90124.45593599998</v>
      </c>
      <c r="M14" s="68">
        <v>60805.251286</v>
      </c>
      <c r="N14" s="68">
        <v>31076.806769999996</v>
      </c>
    </row>
    <row r="15" spans="2:14" s="67" customFormat="1" ht="27" customHeight="1">
      <c r="B15" s="70"/>
      <c r="C15" s="73"/>
      <c r="D15" s="129" t="s">
        <v>170</v>
      </c>
      <c r="E15" s="129"/>
      <c r="F15" s="68">
        <v>272537.02881</v>
      </c>
      <c r="G15" s="68">
        <v>6917.11608</v>
      </c>
      <c r="H15" s="68">
        <v>16652.27073</v>
      </c>
      <c r="I15" s="68">
        <v>0.01249</v>
      </c>
      <c r="J15" s="68">
        <v>23959.78117</v>
      </c>
      <c r="K15" s="68">
        <v>66555.65499999998</v>
      </c>
      <c r="L15" s="68">
        <v>55751.54962</v>
      </c>
      <c r="M15" s="68">
        <v>54488.56496999999</v>
      </c>
      <c r="N15" s="68">
        <v>48212.07875</v>
      </c>
    </row>
    <row r="16" spans="2:14" s="67" customFormat="1" ht="27" customHeight="1">
      <c r="B16" s="70"/>
      <c r="C16" s="139" t="s">
        <v>171</v>
      </c>
      <c r="D16" s="140"/>
      <c r="E16" s="141"/>
      <c r="F16" s="68">
        <v>507096.07291</v>
      </c>
      <c r="G16" s="68">
        <v>950.158318</v>
      </c>
      <c r="H16" s="68">
        <v>4339.856367999999</v>
      </c>
      <c r="I16" s="68" t="s">
        <v>218</v>
      </c>
      <c r="J16" s="68">
        <v>42663.694758000005</v>
      </c>
      <c r="K16" s="68">
        <v>85674.62355999999</v>
      </c>
      <c r="L16" s="68">
        <v>148263.71817399998</v>
      </c>
      <c r="M16" s="68">
        <v>133814.35782099998</v>
      </c>
      <c r="N16" s="68">
        <v>91389.663911</v>
      </c>
    </row>
    <row r="17" spans="2:14" s="67" customFormat="1" ht="27" customHeight="1">
      <c r="B17" s="70"/>
      <c r="C17" s="70"/>
      <c r="D17" s="129" t="s">
        <v>172</v>
      </c>
      <c r="E17" s="129"/>
      <c r="F17" s="68">
        <v>446767.135099</v>
      </c>
      <c r="G17" s="68">
        <v>875.836689</v>
      </c>
      <c r="H17" s="68">
        <v>3852.4836359999995</v>
      </c>
      <c r="I17" s="68" t="s">
        <v>218</v>
      </c>
      <c r="J17" s="68">
        <v>37581.559339</v>
      </c>
      <c r="K17" s="68">
        <v>75053.33078799999</v>
      </c>
      <c r="L17" s="68">
        <v>133268.21586799997</v>
      </c>
      <c r="M17" s="68">
        <v>118673.44510099999</v>
      </c>
      <c r="N17" s="68">
        <v>77462.263678</v>
      </c>
    </row>
    <row r="18" spans="2:14" s="67" customFormat="1" ht="27" customHeight="1">
      <c r="B18" s="70"/>
      <c r="C18" s="70"/>
      <c r="D18" s="129" t="s">
        <v>173</v>
      </c>
      <c r="E18" s="129"/>
      <c r="F18" s="68">
        <v>56303.41550399999</v>
      </c>
      <c r="G18" s="68">
        <v>70.61034500000001</v>
      </c>
      <c r="H18" s="68">
        <v>460.982731</v>
      </c>
      <c r="I18" s="68" t="s">
        <v>218</v>
      </c>
      <c r="J18" s="68">
        <v>4852.409575999999</v>
      </c>
      <c r="K18" s="68">
        <v>10141.527224000001</v>
      </c>
      <c r="L18" s="68">
        <v>14291.318967000001</v>
      </c>
      <c r="M18" s="68">
        <v>14141.480791</v>
      </c>
      <c r="N18" s="68">
        <v>12345.085869999999</v>
      </c>
    </row>
    <row r="19" spans="2:14" s="67" customFormat="1" ht="27" customHeight="1">
      <c r="B19" s="70"/>
      <c r="C19" s="70"/>
      <c r="D19" s="128" t="s">
        <v>174</v>
      </c>
      <c r="E19" s="128"/>
      <c r="F19" s="68">
        <v>4025.522307</v>
      </c>
      <c r="G19" s="68">
        <v>3.7112839999999996</v>
      </c>
      <c r="H19" s="68">
        <v>26.390000999999994</v>
      </c>
      <c r="I19" s="68" t="s">
        <v>218</v>
      </c>
      <c r="J19" s="68">
        <v>229.725843</v>
      </c>
      <c r="K19" s="68">
        <v>479.765548</v>
      </c>
      <c r="L19" s="68">
        <v>704.183339</v>
      </c>
      <c r="M19" s="68">
        <v>999.431929</v>
      </c>
      <c r="N19" s="68">
        <v>1582.3143629999997</v>
      </c>
    </row>
    <row r="20" spans="2:14" s="67" customFormat="1" ht="27" customHeight="1">
      <c r="B20" s="70"/>
      <c r="C20" s="114" t="s">
        <v>175</v>
      </c>
      <c r="D20" s="75" t="s">
        <v>176</v>
      </c>
      <c r="E20" s="76"/>
      <c r="F20" s="68">
        <v>74589.13394999999</v>
      </c>
      <c r="G20" s="68">
        <v>1791.3788700000002</v>
      </c>
      <c r="H20" s="68">
        <v>2441.18077</v>
      </c>
      <c r="I20" s="68" t="s">
        <v>218</v>
      </c>
      <c r="J20" s="68">
        <v>11876.193479999998</v>
      </c>
      <c r="K20" s="68">
        <v>14997.487790000001</v>
      </c>
      <c r="L20" s="68">
        <v>14476.537349999997</v>
      </c>
      <c r="M20" s="68">
        <v>14459.017595999998</v>
      </c>
      <c r="N20" s="68">
        <v>14547.338094</v>
      </c>
    </row>
    <row r="21" spans="2:14" s="67" customFormat="1" ht="27" customHeight="1">
      <c r="B21" s="70"/>
      <c r="C21" s="115"/>
      <c r="D21" s="75" t="s">
        <v>177</v>
      </c>
      <c r="E21" s="77"/>
      <c r="F21" s="68">
        <v>449600.79548800003</v>
      </c>
      <c r="G21" s="68">
        <v>9944.831814000001</v>
      </c>
      <c r="H21" s="68">
        <v>19787.581436</v>
      </c>
      <c r="I21" s="68" t="s">
        <v>218</v>
      </c>
      <c r="J21" s="68">
        <v>87917.81103</v>
      </c>
      <c r="K21" s="68">
        <v>83546.671157</v>
      </c>
      <c r="L21" s="68">
        <v>80940.334837</v>
      </c>
      <c r="M21" s="68">
        <v>92130.21757299997</v>
      </c>
      <c r="N21" s="68">
        <v>75333.347641</v>
      </c>
    </row>
    <row r="22" spans="2:14" s="67" customFormat="1" ht="27" customHeight="1">
      <c r="B22" s="70"/>
      <c r="C22" s="116"/>
      <c r="D22" s="75" t="s">
        <v>198</v>
      </c>
      <c r="E22" s="77"/>
      <c r="F22" s="68">
        <v>274.09558</v>
      </c>
      <c r="G22" s="68" t="s">
        <v>218</v>
      </c>
      <c r="H22" s="68" t="s">
        <v>218</v>
      </c>
      <c r="I22" s="68" t="s">
        <v>218</v>
      </c>
      <c r="J22" s="68">
        <v>41.014388000000004</v>
      </c>
      <c r="K22" s="68">
        <v>68.469044</v>
      </c>
      <c r="L22" s="68">
        <v>66.12384999999999</v>
      </c>
      <c r="M22" s="68">
        <v>57.13520799999999</v>
      </c>
      <c r="N22" s="68">
        <v>41.353089999999995</v>
      </c>
    </row>
    <row r="23" spans="2:14" s="67" customFormat="1" ht="27" customHeight="1">
      <c r="B23" s="73"/>
      <c r="C23" s="78"/>
      <c r="D23" s="75" t="s">
        <v>199</v>
      </c>
      <c r="E23" s="76"/>
      <c r="F23" s="68">
        <v>452372.04868199996</v>
      </c>
      <c r="G23" s="68">
        <v>24909.314935999995</v>
      </c>
      <c r="H23" s="68">
        <v>30008.815681999993</v>
      </c>
      <c r="I23" s="68" t="s">
        <v>218</v>
      </c>
      <c r="J23" s="68">
        <v>117775.45703900002</v>
      </c>
      <c r="K23" s="68">
        <v>109528.166366</v>
      </c>
      <c r="L23" s="68">
        <v>80112.43053900001</v>
      </c>
      <c r="M23" s="68">
        <v>53877.94121899999</v>
      </c>
      <c r="N23" s="68">
        <v>36159.922901</v>
      </c>
    </row>
    <row r="24" spans="2:14" s="67" customFormat="1" ht="27" customHeight="1">
      <c r="B24" s="117" t="s">
        <v>200</v>
      </c>
      <c r="C24" s="117"/>
      <c r="D24" s="118"/>
      <c r="E24" s="118"/>
      <c r="F24" s="68">
        <v>1102864.0808609999</v>
      </c>
      <c r="G24" s="68">
        <v>2266.575417</v>
      </c>
      <c r="H24" s="68">
        <v>7605.471417000001</v>
      </c>
      <c r="I24" s="68" t="s">
        <v>218</v>
      </c>
      <c r="J24" s="68">
        <v>155575.498416</v>
      </c>
      <c r="K24" s="68">
        <v>235619.551135</v>
      </c>
      <c r="L24" s="68">
        <v>289829.95857599995</v>
      </c>
      <c r="M24" s="68">
        <v>233626.67025499998</v>
      </c>
      <c r="N24" s="68">
        <v>178340.35564499995</v>
      </c>
    </row>
    <row r="25" spans="2:14" s="67" customFormat="1" ht="27" customHeight="1">
      <c r="B25" s="119"/>
      <c r="C25" s="120"/>
      <c r="D25" s="124" t="s">
        <v>201</v>
      </c>
      <c r="E25" s="138"/>
      <c r="F25" s="68">
        <v>15436.968114000001</v>
      </c>
      <c r="G25" s="68" t="s">
        <v>218</v>
      </c>
      <c r="H25" s="68">
        <v>0.008291999999999999</v>
      </c>
      <c r="I25" s="68" t="s">
        <v>218</v>
      </c>
      <c r="J25" s="68">
        <v>1785.2094</v>
      </c>
      <c r="K25" s="68">
        <v>2844.4148109999996</v>
      </c>
      <c r="L25" s="68">
        <v>3401.2580949999997</v>
      </c>
      <c r="M25" s="68">
        <v>4184.728327999999</v>
      </c>
      <c r="N25" s="68">
        <v>3221.3491879999997</v>
      </c>
    </row>
    <row r="26" spans="2:14" s="67" customFormat="1" ht="27" customHeight="1">
      <c r="B26" s="121"/>
      <c r="C26" s="120"/>
      <c r="D26" s="124" t="s">
        <v>202</v>
      </c>
      <c r="E26" s="138"/>
      <c r="F26" s="68">
        <v>2880.923385</v>
      </c>
      <c r="G26" s="68" t="s">
        <v>218</v>
      </c>
      <c r="H26" s="68" t="s">
        <v>218</v>
      </c>
      <c r="I26" s="68" t="s">
        <v>218</v>
      </c>
      <c r="J26" s="68">
        <v>326.08686900000004</v>
      </c>
      <c r="K26" s="68">
        <v>537.282558</v>
      </c>
      <c r="L26" s="68">
        <v>564.997578</v>
      </c>
      <c r="M26" s="68">
        <v>639.52617</v>
      </c>
      <c r="N26" s="68">
        <v>813.0302099999999</v>
      </c>
    </row>
    <row r="27" spans="2:14" s="67" customFormat="1" ht="27" customHeight="1">
      <c r="B27" s="121"/>
      <c r="C27" s="120"/>
      <c r="D27" s="124" t="s">
        <v>178</v>
      </c>
      <c r="E27" s="125"/>
      <c r="F27" s="68">
        <v>86734.818052</v>
      </c>
      <c r="G27" s="68">
        <v>196.91317199999997</v>
      </c>
      <c r="H27" s="68">
        <v>344.645602</v>
      </c>
      <c r="I27" s="68" t="s">
        <v>218</v>
      </c>
      <c r="J27" s="68">
        <v>13651.960246999999</v>
      </c>
      <c r="K27" s="68">
        <v>18661.608878999996</v>
      </c>
      <c r="L27" s="68">
        <v>24183.650868</v>
      </c>
      <c r="M27" s="68">
        <v>16024.104583999999</v>
      </c>
      <c r="N27" s="68">
        <v>13671.934700000002</v>
      </c>
    </row>
    <row r="28" spans="2:14" s="67" customFormat="1" ht="27" customHeight="1">
      <c r="B28" s="121"/>
      <c r="C28" s="120"/>
      <c r="D28" s="124" t="s">
        <v>179</v>
      </c>
      <c r="E28" s="125"/>
      <c r="F28" s="68">
        <v>193959.550774</v>
      </c>
      <c r="G28" s="68">
        <v>2069.612875</v>
      </c>
      <c r="H28" s="68">
        <v>4807.910975</v>
      </c>
      <c r="I28" s="68" t="s">
        <v>218</v>
      </c>
      <c r="J28" s="68">
        <v>29288.890649</v>
      </c>
      <c r="K28" s="68">
        <v>43181.901987</v>
      </c>
      <c r="L28" s="68">
        <v>50233.331416999994</v>
      </c>
      <c r="M28" s="68">
        <v>38304.548195999996</v>
      </c>
      <c r="N28" s="68">
        <v>26073.354675000002</v>
      </c>
    </row>
    <row r="29" spans="2:14" s="67" customFormat="1" ht="27" customHeight="1">
      <c r="B29" s="121"/>
      <c r="C29" s="120"/>
      <c r="D29" s="76" t="s">
        <v>180</v>
      </c>
      <c r="E29" s="74"/>
      <c r="F29" s="68">
        <v>602181.1589469999</v>
      </c>
      <c r="G29" s="68">
        <v>0.04937</v>
      </c>
      <c r="H29" s="68">
        <v>2451.1920330000003</v>
      </c>
      <c r="I29" s="68" t="s">
        <v>218</v>
      </c>
      <c r="J29" s="68">
        <v>101744.91727399999</v>
      </c>
      <c r="K29" s="68">
        <v>149240.278527</v>
      </c>
      <c r="L29" s="68">
        <v>165145.106444</v>
      </c>
      <c r="M29" s="68">
        <v>108944.448464</v>
      </c>
      <c r="N29" s="68">
        <v>74655.166835</v>
      </c>
    </row>
    <row r="30" spans="2:14" s="67" customFormat="1" ht="27" customHeight="1">
      <c r="B30" s="121"/>
      <c r="C30" s="120"/>
      <c r="D30" s="126" t="s">
        <v>181</v>
      </c>
      <c r="E30" s="127"/>
      <c r="F30" s="68">
        <v>284.974236</v>
      </c>
      <c r="G30" s="68" t="s">
        <v>218</v>
      </c>
      <c r="H30" s="68">
        <v>1.714515</v>
      </c>
      <c r="I30" s="68" t="s">
        <v>218</v>
      </c>
      <c r="J30" s="68">
        <v>45.775703</v>
      </c>
      <c r="K30" s="68">
        <v>69.413397</v>
      </c>
      <c r="L30" s="68">
        <v>87.060416</v>
      </c>
      <c r="M30" s="68">
        <v>51.14862</v>
      </c>
      <c r="N30" s="68">
        <v>29.861584999999998</v>
      </c>
    </row>
    <row r="31" spans="2:14" s="67" customFormat="1" ht="27" customHeight="1">
      <c r="B31" s="121"/>
      <c r="C31" s="120"/>
      <c r="D31" s="126" t="s">
        <v>203</v>
      </c>
      <c r="E31" s="127"/>
      <c r="F31" s="68">
        <v>15523.527222999997</v>
      </c>
      <c r="G31" s="68" t="s">
        <v>218</v>
      </c>
      <c r="H31" s="68" t="s">
        <v>218</v>
      </c>
      <c r="I31" s="68" t="s">
        <v>218</v>
      </c>
      <c r="J31" s="68">
        <v>2463.4516759999997</v>
      </c>
      <c r="K31" s="68">
        <v>3328.0310029999996</v>
      </c>
      <c r="L31" s="68">
        <v>3473.836428</v>
      </c>
      <c r="M31" s="68">
        <v>3601.711334</v>
      </c>
      <c r="N31" s="68">
        <v>2656.4967819999997</v>
      </c>
    </row>
    <row r="32" spans="2:14" s="67" customFormat="1" ht="27" customHeight="1">
      <c r="B32" s="121"/>
      <c r="C32" s="120"/>
      <c r="D32" s="126" t="s">
        <v>204</v>
      </c>
      <c r="E32" s="127"/>
      <c r="F32" s="68">
        <v>8.590986</v>
      </c>
      <c r="G32" s="68" t="s">
        <v>218</v>
      </c>
      <c r="H32" s="68" t="s">
        <v>218</v>
      </c>
      <c r="I32" s="68" t="s">
        <v>218</v>
      </c>
      <c r="J32" s="68">
        <v>1.562435</v>
      </c>
      <c r="K32" s="68">
        <v>2.031479</v>
      </c>
      <c r="L32" s="68">
        <v>1.574836</v>
      </c>
      <c r="M32" s="68">
        <v>1.5102699999999998</v>
      </c>
      <c r="N32" s="68">
        <v>1.9119660000000003</v>
      </c>
    </row>
    <row r="33" spans="2:14" s="67" customFormat="1" ht="27" customHeight="1">
      <c r="B33" s="121"/>
      <c r="C33" s="120"/>
      <c r="D33" s="76" t="s">
        <v>205</v>
      </c>
      <c r="E33" s="74"/>
      <c r="F33" s="68">
        <v>177723.541211</v>
      </c>
      <c r="G33" s="68" t="s">
        <v>218</v>
      </c>
      <c r="H33" s="68" t="s">
        <v>218</v>
      </c>
      <c r="I33" s="68" t="s">
        <v>218</v>
      </c>
      <c r="J33" s="68">
        <v>5492.0116</v>
      </c>
      <c r="K33" s="68">
        <v>16402.57551</v>
      </c>
      <c r="L33" s="68">
        <v>40945.627459999996</v>
      </c>
      <c r="M33" s="68">
        <v>59893.135981</v>
      </c>
      <c r="N33" s="68">
        <v>54990.19065999999</v>
      </c>
    </row>
    <row r="34" spans="2:14" s="67" customFormat="1" ht="27" customHeight="1">
      <c r="B34" s="122"/>
      <c r="C34" s="123"/>
      <c r="D34" s="76" t="s">
        <v>206</v>
      </c>
      <c r="E34" s="74"/>
      <c r="F34" s="68">
        <v>8130.027933</v>
      </c>
      <c r="G34" s="68" t="s">
        <v>218</v>
      </c>
      <c r="H34" s="68" t="s">
        <v>218</v>
      </c>
      <c r="I34" s="68" t="s">
        <v>218</v>
      </c>
      <c r="J34" s="68">
        <v>775.6325629999999</v>
      </c>
      <c r="K34" s="68">
        <v>1352.012984</v>
      </c>
      <c r="L34" s="68">
        <v>1793.515034</v>
      </c>
      <c r="M34" s="68">
        <v>1981.808308</v>
      </c>
      <c r="N34" s="68">
        <v>2227.059044</v>
      </c>
    </row>
    <row r="35" spans="2:14" s="67" customFormat="1" ht="27" customHeight="1">
      <c r="B35" s="128" t="s">
        <v>75</v>
      </c>
      <c r="C35" s="128"/>
      <c r="D35" s="129"/>
      <c r="E35" s="129"/>
      <c r="F35" s="68">
        <v>3613481.3737179996</v>
      </c>
      <c r="G35" s="68">
        <v>1.1362269999999999</v>
      </c>
      <c r="H35" s="68">
        <v>1.7178440000000001</v>
      </c>
      <c r="I35" s="68" t="s">
        <v>218</v>
      </c>
      <c r="J35" s="68">
        <v>177226.08247700002</v>
      </c>
      <c r="K35" s="68">
        <v>387607.06597799994</v>
      </c>
      <c r="L35" s="68">
        <v>742743.8938020001</v>
      </c>
      <c r="M35" s="68">
        <v>1136239.334377</v>
      </c>
      <c r="N35" s="68">
        <v>1169662.1430129998</v>
      </c>
    </row>
    <row r="36" spans="1:14" s="80" customFormat="1" ht="27" customHeight="1">
      <c r="A36" s="67"/>
      <c r="B36" s="113"/>
      <c r="C36" s="113"/>
      <c r="D36" s="74" t="s">
        <v>207</v>
      </c>
      <c r="E36" s="74"/>
      <c r="F36" s="68">
        <v>1933439.2182939996</v>
      </c>
      <c r="G36" s="68">
        <v>0.58017</v>
      </c>
      <c r="H36" s="68">
        <v>0.099772</v>
      </c>
      <c r="I36" s="68" t="s">
        <v>218</v>
      </c>
      <c r="J36" s="68">
        <v>48473.17696900001</v>
      </c>
      <c r="K36" s="68">
        <v>149880.583758</v>
      </c>
      <c r="L36" s="68">
        <v>397451.67426699994</v>
      </c>
      <c r="M36" s="68">
        <v>651314.365173</v>
      </c>
      <c r="N36" s="68">
        <v>686318.7381849999</v>
      </c>
    </row>
    <row r="37" spans="1:14" s="81" customFormat="1" ht="27" customHeight="1">
      <c r="A37" s="67"/>
      <c r="B37" s="112"/>
      <c r="C37" s="112"/>
      <c r="D37" s="74" t="s">
        <v>208</v>
      </c>
      <c r="E37" s="74"/>
      <c r="F37" s="68">
        <v>1356713.711833</v>
      </c>
      <c r="G37" s="68">
        <v>0.5560569999999999</v>
      </c>
      <c r="H37" s="68">
        <v>1.618072</v>
      </c>
      <c r="I37" s="68" t="s">
        <v>218</v>
      </c>
      <c r="J37" s="68">
        <v>126262.560371</v>
      </c>
      <c r="K37" s="68">
        <v>231256.15942899996</v>
      </c>
      <c r="L37" s="68">
        <v>322742.97858999996</v>
      </c>
      <c r="M37" s="68">
        <v>382101.38590299996</v>
      </c>
      <c r="N37" s="68">
        <v>294348.453411</v>
      </c>
    </row>
    <row r="38" spans="1:14" s="81" customFormat="1" ht="27" customHeight="1">
      <c r="A38" s="67"/>
      <c r="B38" s="112"/>
      <c r="C38" s="112"/>
      <c r="D38" s="74" t="s">
        <v>209</v>
      </c>
      <c r="E38" s="74"/>
      <c r="F38" s="79">
        <v>323328.44359099993</v>
      </c>
      <c r="G38" s="79" t="s">
        <v>218</v>
      </c>
      <c r="H38" s="79" t="s">
        <v>218</v>
      </c>
      <c r="I38" s="79" t="s">
        <v>218</v>
      </c>
      <c r="J38" s="79">
        <v>2490.3451370000002</v>
      </c>
      <c r="K38" s="79">
        <v>6470.322791</v>
      </c>
      <c r="L38" s="79">
        <v>22549.240944999998</v>
      </c>
      <c r="M38" s="79">
        <v>102823.58330099999</v>
      </c>
      <c r="N38" s="79">
        <v>188994.95141699997</v>
      </c>
    </row>
    <row r="39" spans="2:11" s="58" customFormat="1" ht="14.25">
      <c r="B39" s="60" t="s">
        <v>219</v>
      </c>
      <c r="C39" s="82"/>
      <c r="D39" s="82"/>
      <c r="E39" s="83"/>
      <c r="G39" s="83"/>
      <c r="H39" s="83"/>
      <c r="I39" s="83"/>
      <c r="J39" s="83"/>
      <c r="K39" s="83"/>
    </row>
    <row r="40" spans="2:11" s="58" customFormat="1" ht="14.25">
      <c r="B40" s="60" t="s">
        <v>220</v>
      </c>
      <c r="C40" s="82"/>
      <c r="D40" s="82"/>
      <c r="E40" s="83"/>
      <c r="F40" s="84"/>
      <c r="G40" s="83"/>
      <c r="H40" s="83"/>
      <c r="I40" s="83"/>
      <c r="J40" s="83"/>
      <c r="K40" s="83"/>
    </row>
    <row r="41" ht="13.5" customHeight="1">
      <c r="B41" s="60" t="s">
        <v>221</v>
      </c>
    </row>
    <row r="42" ht="13.5" customHeight="1">
      <c r="B42" s="60" t="s">
        <v>222</v>
      </c>
    </row>
    <row r="43" ht="13.5" customHeight="1">
      <c r="B43" s="84" t="s">
        <v>223</v>
      </c>
    </row>
    <row r="44" ht="13.5" customHeight="1">
      <c r="B44" s="81" t="s">
        <v>224</v>
      </c>
    </row>
  </sheetData>
  <sheetProtection/>
  <mergeCells count="36">
    <mergeCell ref="D25:E25"/>
    <mergeCell ref="D26:E26"/>
    <mergeCell ref="D14:E14"/>
    <mergeCell ref="D18:E18"/>
    <mergeCell ref="C16:E16"/>
    <mergeCell ref="D19:E19"/>
    <mergeCell ref="D17:E17"/>
    <mergeCell ref="D15:E15"/>
    <mergeCell ref="A1:N1"/>
    <mergeCell ref="G4:G5"/>
    <mergeCell ref="B6:E6"/>
    <mergeCell ref="B7:E7"/>
    <mergeCell ref="M4:M5"/>
    <mergeCell ref="N4:N5"/>
    <mergeCell ref="L4:L5"/>
    <mergeCell ref="J4:J5"/>
    <mergeCell ref="F4:F5"/>
    <mergeCell ref="B4:E5"/>
    <mergeCell ref="B36:C38"/>
    <mergeCell ref="C20:C22"/>
    <mergeCell ref="B24:E24"/>
    <mergeCell ref="B25:C34"/>
    <mergeCell ref="D27:E27"/>
    <mergeCell ref="D30:E30"/>
    <mergeCell ref="D31:E31"/>
    <mergeCell ref="D32:E32"/>
    <mergeCell ref="B35:E35"/>
    <mergeCell ref="D28:E28"/>
    <mergeCell ref="D11:E11"/>
    <mergeCell ref="C8:E8"/>
    <mergeCell ref="D9:E9"/>
    <mergeCell ref="D12:E12"/>
    <mergeCell ref="D10:E10"/>
    <mergeCell ref="K4:K5"/>
    <mergeCell ref="H4:H5"/>
    <mergeCell ref="I4:I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view="pageBreakPreview" zoomScale="60" zoomScaleNormal="60" zoomScalePageLayoutView="0" workbookViewId="0" topLeftCell="A1">
      <selection activeCell="B2" sqref="B2"/>
    </sheetView>
  </sheetViews>
  <sheetFormatPr defaultColWidth="9.00390625" defaultRowHeight="13.5"/>
  <cols>
    <col min="1" max="1" width="9.875" style="58" customWidth="1"/>
    <col min="2" max="2" width="10.625" style="58" customWidth="1"/>
    <col min="3" max="3" width="9.375" style="58" customWidth="1"/>
    <col min="4" max="5" width="9.625" style="58" customWidth="1"/>
    <col min="6" max="12" width="9.375" style="58" customWidth="1"/>
    <col min="13" max="13" width="9.625" style="58" customWidth="1"/>
    <col min="14" max="20" width="9.375" style="58" customWidth="1"/>
    <col min="21" max="21" width="9.625" style="58" customWidth="1"/>
    <col min="22" max="31" width="9.375" style="58" customWidth="1"/>
    <col min="32" max="32" width="9.625" style="58" customWidth="1"/>
    <col min="33" max="35" width="9.375" style="58" customWidth="1"/>
    <col min="36" max="56" width="9.125" style="57" customWidth="1"/>
    <col min="57" max="58" width="9.00390625" style="57" customWidth="1"/>
    <col min="61" max="16384" width="9.00390625" style="58" customWidth="1"/>
  </cols>
  <sheetData>
    <row r="1" spans="4:58" s="16" customFormat="1" ht="31.5" customHeight="1">
      <c r="D1" s="142">
        <v>41000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9"/>
      <c r="BE1" s="20"/>
      <c r="BF1" s="20"/>
    </row>
    <row r="2" spans="2:58" s="16" customFormat="1" ht="31.5" customHeight="1">
      <c r="B2" s="17"/>
      <c r="C2" s="17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43" t="s">
        <v>125</v>
      </c>
      <c r="AI2" s="143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20"/>
      <c r="BF2" s="20"/>
    </row>
    <row r="3" spans="1:58" s="22" customFormat="1" ht="6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AJ3" s="23"/>
      <c r="AK3" s="23"/>
      <c r="AL3" s="23"/>
      <c r="AM3" s="23"/>
      <c r="AN3" s="23"/>
      <c r="AO3" s="23"/>
      <c r="AP3" s="23"/>
      <c r="AQ3" s="23"/>
      <c r="AR3" s="23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58" s="29" customFormat="1" ht="24" customHeight="1">
      <c r="A4" s="168"/>
      <c r="B4" s="25"/>
      <c r="C4" s="26"/>
      <c r="D4" s="144" t="s">
        <v>126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144" t="s">
        <v>72</v>
      </c>
      <c r="V4" s="147"/>
      <c r="W4" s="147"/>
      <c r="X4" s="147"/>
      <c r="Y4" s="147"/>
      <c r="Z4" s="147"/>
      <c r="AA4" s="147"/>
      <c r="AB4" s="147"/>
      <c r="AC4" s="147"/>
      <c r="AD4" s="147"/>
      <c r="AE4" s="148"/>
      <c r="AF4" s="144" t="s">
        <v>127</v>
      </c>
      <c r="AG4" s="145"/>
      <c r="AH4" s="145"/>
      <c r="AI4" s="146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8"/>
      <c r="BF4" s="28"/>
    </row>
    <row r="5" spans="1:58" s="36" customFormat="1" ht="21.75" customHeight="1">
      <c r="A5" s="168"/>
      <c r="B5" s="30"/>
      <c r="C5" s="31"/>
      <c r="D5" s="170" t="s">
        <v>128</v>
      </c>
      <c r="E5" s="149" t="s">
        <v>73</v>
      </c>
      <c r="F5" s="150"/>
      <c r="G5" s="150"/>
      <c r="H5" s="150"/>
      <c r="I5" s="150"/>
      <c r="J5" s="150"/>
      <c r="K5" s="150"/>
      <c r="L5" s="150"/>
      <c r="M5" s="149" t="s">
        <v>74</v>
      </c>
      <c r="N5" s="169"/>
      <c r="O5" s="169"/>
      <c r="P5" s="169"/>
      <c r="Q5" s="153" t="s">
        <v>129</v>
      </c>
      <c r="R5" s="154"/>
      <c r="S5" s="155"/>
      <c r="T5" s="32"/>
      <c r="U5" s="162" t="s">
        <v>210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162" t="s">
        <v>75</v>
      </c>
      <c r="AG5" s="33"/>
      <c r="AH5" s="33"/>
      <c r="AI5" s="33"/>
      <c r="AJ5" s="27"/>
      <c r="AK5" s="27"/>
      <c r="AL5" s="27"/>
      <c r="AM5" s="34"/>
      <c r="AN5" s="34"/>
      <c r="AO5" s="34"/>
      <c r="AP5" s="34"/>
      <c r="AQ5" s="34"/>
      <c r="AR5" s="34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35"/>
      <c r="BF5" s="35"/>
    </row>
    <row r="6" spans="1:58" s="36" customFormat="1" ht="21.75" customHeight="1">
      <c r="A6" s="168"/>
      <c r="B6" s="172" t="s">
        <v>76</v>
      </c>
      <c r="C6" s="164" t="s">
        <v>215</v>
      </c>
      <c r="D6" s="170"/>
      <c r="E6" s="160" t="s">
        <v>130</v>
      </c>
      <c r="F6" s="151" t="s">
        <v>131</v>
      </c>
      <c r="G6" s="151" t="s">
        <v>132</v>
      </c>
      <c r="H6" s="151" t="s">
        <v>133</v>
      </c>
      <c r="I6" s="151" t="s">
        <v>134</v>
      </c>
      <c r="J6" s="167" t="s">
        <v>135</v>
      </c>
      <c r="K6" s="151" t="s">
        <v>136</v>
      </c>
      <c r="L6" s="166" t="s">
        <v>137</v>
      </c>
      <c r="M6" s="160" t="s">
        <v>138</v>
      </c>
      <c r="N6" s="161" t="s">
        <v>139</v>
      </c>
      <c r="O6" s="161" t="s">
        <v>140</v>
      </c>
      <c r="P6" s="161" t="s">
        <v>141</v>
      </c>
      <c r="Q6" s="160" t="s">
        <v>142</v>
      </c>
      <c r="R6" s="158" t="s">
        <v>143</v>
      </c>
      <c r="S6" s="158" t="s">
        <v>211</v>
      </c>
      <c r="T6" s="160" t="s">
        <v>77</v>
      </c>
      <c r="U6" s="162"/>
      <c r="V6" s="156" t="s">
        <v>212</v>
      </c>
      <c r="W6" s="156" t="s">
        <v>144</v>
      </c>
      <c r="X6" s="156" t="s">
        <v>145</v>
      </c>
      <c r="Y6" s="156" t="s">
        <v>146</v>
      </c>
      <c r="Z6" s="160" t="s">
        <v>147</v>
      </c>
      <c r="AA6" s="156" t="s">
        <v>149</v>
      </c>
      <c r="AB6" s="156" t="s">
        <v>148</v>
      </c>
      <c r="AC6" s="156" t="s">
        <v>213</v>
      </c>
      <c r="AD6" s="160" t="s">
        <v>150</v>
      </c>
      <c r="AE6" s="160" t="s">
        <v>214</v>
      </c>
      <c r="AF6" s="162"/>
      <c r="AG6" s="160" t="s">
        <v>151</v>
      </c>
      <c r="AH6" s="160" t="s">
        <v>152</v>
      </c>
      <c r="AI6" s="160" t="s">
        <v>153</v>
      </c>
      <c r="AJ6" s="37"/>
      <c r="AK6" s="37"/>
      <c r="AL6" s="37"/>
      <c r="AM6" s="38"/>
      <c r="AN6" s="38"/>
      <c r="AO6" s="38"/>
      <c r="AP6" s="38"/>
      <c r="AQ6" s="38"/>
      <c r="AR6" s="38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5"/>
      <c r="BF6" s="35"/>
    </row>
    <row r="7" spans="1:58" s="41" customFormat="1" ht="204" customHeight="1">
      <c r="A7" s="168"/>
      <c r="B7" s="173"/>
      <c r="C7" s="165"/>
      <c r="D7" s="171"/>
      <c r="E7" s="161"/>
      <c r="F7" s="152"/>
      <c r="G7" s="152"/>
      <c r="H7" s="152"/>
      <c r="I7" s="152"/>
      <c r="J7" s="167"/>
      <c r="K7" s="152"/>
      <c r="L7" s="161"/>
      <c r="M7" s="161"/>
      <c r="N7" s="167"/>
      <c r="O7" s="167"/>
      <c r="P7" s="167"/>
      <c r="Q7" s="161"/>
      <c r="R7" s="159"/>
      <c r="S7" s="159"/>
      <c r="T7" s="161"/>
      <c r="U7" s="163"/>
      <c r="V7" s="157"/>
      <c r="W7" s="157"/>
      <c r="X7" s="157"/>
      <c r="Y7" s="157"/>
      <c r="Z7" s="161"/>
      <c r="AA7" s="157"/>
      <c r="AB7" s="157"/>
      <c r="AC7" s="157"/>
      <c r="AD7" s="161"/>
      <c r="AE7" s="161"/>
      <c r="AF7" s="163"/>
      <c r="AG7" s="161"/>
      <c r="AH7" s="161"/>
      <c r="AI7" s="161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40"/>
      <c r="BF7" s="40"/>
    </row>
    <row r="8" spans="1:58" s="48" customFormat="1" ht="19.5" customHeight="1">
      <c r="A8" s="42" t="s">
        <v>76</v>
      </c>
      <c r="B8" s="43">
        <v>1482792.21</v>
      </c>
      <c r="C8" s="44">
        <v>0.0560657633012156</v>
      </c>
      <c r="D8" s="45">
        <v>1326273.25</v>
      </c>
      <c r="E8" s="45">
        <v>751773.6499999999</v>
      </c>
      <c r="F8" s="45">
        <v>178894.18</v>
      </c>
      <c r="G8" s="45">
        <v>8971.310000000001</v>
      </c>
      <c r="H8" s="45">
        <v>45124.77</v>
      </c>
      <c r="I8" s="45">
        <v>10400.939999999997</v>
      </c>
      <c r="J8" s="45">
        <v>229646.84999999998</v>
      </c>
      <c r="K8" s="45">
        <v>66604.68000000001</v>
      </c>
      <c r="L8" s="45">
        <v>212130.92</v>
      </c>
      <c r="M8" s="45">
        <v>47518.94</v>
      </c>
      <c r="N8" s="45">
        <v>41121.299999999996</v>
      </c>
      <c r="O8" s="45">
        <v>6045.61</v>
      </c>
      <c r="P8" s="45">
        <v>352.03000000000003</v>
      </c>
      <c r="Q8" s="45">
        <v>91249.39</v>
      </c>
      <c r="R8" s="45">
        <v>22928.550000000003</v>
      </c>
      <c r="S8" s="45">
        <v>36.34</v>
      </c>
      <c r="T8" s="45">
        <v>412766.38</v>
      </c>
      <c r="U8" s="45">
        <v>47489.40999999999</v>
      </c>
      <c r="V8" s="45">
        <v>1044.0900000000001</v>
      </c>
      <c r="W8" s="45">
        <v>963.3300000000002</v>
      </c>
      <c r="X8" s="45">
        <v>7296.280000000001</v>
      </c>
      <c r="Y8" s="45">
        <v>10037.509999999998</v>
      </c>
      <c r="Z8" s="45">
        <v>21993.34</v>
      </c>
      <c r="AA8" s="45">
        <v>38.33</v>
      </c>
      <c r="AB8" s="45">
        <v>729.82</v>
      </c>
      <c r="AC8" s="45">
        <v>0.9400000000000001</v>
      </c>
      <c r="AD8" s="45">
        <v>5055.04</v>
      </c>
      <c r="AE8" s="45">
        <v>330.73</v>
      </c>
      <c r="AF8" s="45">
        <v>109029.55</v>
      </c>
      <c r="AG8" s="45">
        <v>59089.57</v>
      </c>
      <c r="AH8" s="45">
        <v>42119.78</v>
      </c>
      <c r="AI8" s="45">
        <v>7820.2</v>
      </c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7"/>
    </row>
    <row r="9" spans="1:58" s="48" customFormat="1" ht="19.5" customHeight="1">
      <c r="A9" s="49" t="s">
        <v>78</v>
      </c>
      <c r="B9" s="43">
        <v>63010.07000000001</v>
      </c>
      <c r="C9" s="44">
        <v>0.07045637134890459</v>
      </c>
      <c r="D9" s="45">
        <v>54709.94</v>
      </c>
      <c r="E9" s="45">
        <v>31599.010000000006</v>
      </c>
      <c r="F9" s="45">
        <v>8572.57</v>
      </c>
      <c r="G9" s="45">
        <v>235.32999999999998</v>
      </c>
      <c r="H9" s="45">
        <v>1984.5600000000002</v>
      </c>
      <c r="I9" s="45">
        <v>529.25</v>
      </c>
      <c r="J9" s="45">
        <v>9462.75</v>
      </c>
      <c r="K9" s="45">
        <v>2788.8999999999996</v>
      </c>
      <c r="L9" s="45">
        <v>8025.650000000001</v>
      </c>
      <c r="M9" s="45">
        <v>1353.2399999999998</v>
      </c>
      <c r="N9" s="45">
        <v>1105.53</v>
      </c>
      <c r="O9" s="45">
        <v>235.2</v>
      </c>
      <c r="P9" s="45">
        <v>12.509999999999998</v>
      </c>
      <c r="Q9" s="45">
        <v>2410.54</v>
      </c>
      <c r="R9" s="45">
        <v>1307.4800000000002</v>
      </c>
      <c r="S9" s="45">
        <v>1.85</v>
      </c>
      <c r="T9" s="45">
        <v>18037.82</v>
      </c>
      <c r="U9" s="45">
        <v>3207.46</v>
      </c>
      <c r="V9" s="45">
        <v>175.42</v>
      </c>
      <c r="W9" s="45">
        <v>35.39</v>
      </c>
      <c r="X9" s="45">
        <v>281.40999999999997</v>
      </c>
      <c r="Y9" s="45">
        <v>602.2800000000001</v>
      </c>
      <c r="Z9" s="45">
        <v>1727.0400000000002</v>
      </c>
      <c r="AA9" s="45">
        <v>1.56</v>
      </c>
      <c r="AB9" s="45">
        <v>80.71</v>
      </c>
      <c r="AC9" s="45">
        <v>0.01</v>
      </c>
      <c r="AD9" s="45">
        <v>255.39000000000001</v>
      </c>
      <c r="AE9" s="45">
        <v>48.25</v>
      </c>
      <c r="AF9" s="45">
        <v>5092.67</v>
      </c>
      <c r="AG9" s="45">
        <v>2679.21</v>
      </c>
      <c r="AH9" s="45">
        <v>1917.78</v>
      </c>
      <c r="AI9" s="45">
        <v>495.68000000000006</v>
      </c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7"/>
    </row>
    <row r="10" spans="1:58" s="48" customFormat="1" ht="19.5" customHeight="1">
      <c r="A10" s="42" t="s">
        <v>79</v>
      </c>
      <c r="B10" s="43">
        <v>19082.06</v>
      </c>
      <c r="C10" s="44">
        <v>0.034446942341229914</v>
      </c>
      <c r="D10" s="45">
        <v>16851</v>
      </c>
      <c r="E10" s="45">
        <v>10060.119999999999</v>
      </c>
      <c r="F10" s="45">
        <v>2772.2400000000002</v>
      </c>
      <c r="G10" s="45">
        <v>141.05</v>
      </c>
      <c r="H10" s="45">
        <v>539.49</v>
      </c>
      <c r="I10" s="45">
        <v>57.21</v>
      </c>
      <c r="J10" s="45">
        <v>3090.98</v>
      </c>
      <c r="K10" s="45">
        <v>1081.1499999999999</v>
      </c>
      <c r="L10" s="45">
        <v>2377.9999999999995</v>
      </c>
      <c r="M10" s="45">
        <v>465.85999999999996</v>
      </c>
      <c r="N10" s="45">
        <v>404.49</v>
      </c>
      <c r="O10" s="45">
        <v>58.69999999999999</v>
      </c>
      <c r="P10" s="45">
        <v>2.67</v>
      </c>
      <c r="Q10" s="45">
        <v>542.38</v>
      </c>
      <c r="R10" s="45">
        <v>59.98</v>
      </c>
      <c r="S10" s="45">
        <v>0.07</v>
      </c>
      <c r="T10" s="45">
        <v>5722.59</v>
      </c>
      <c r="U10" s="45">
        <v>849.7200000000001</v>
      </c>
      <c r="V10" s="45" t="s">
        <v>218</v>
      </c>
      <c r="W10" s="45">
        <v>1.1</v>
      </c>
      <c r="X10" s="45">
        <v>83.16</v>
      </c>
      <c r="Y10" s="45">
        <v>70.17</v>
      </c>
      <c r="Z10" s="45">
        <v>586.7800000000001</v>
      </c>
      <c r="AA10" s="45">
        <v>0.8200000000000001</v>
      </c>
      <c r="AB10" s="45">
        <v>5.49</v>
      </c>
      <c r="AC10" s="45" t="s">
        <v>218</v>
      </c>
      <c r="AD10" s="45">
        <v>97</v>
      </c>
      <c r="AE10" s="45">
        <v>5.2</v>
      </c>
      <c r="AF10" s="45">
        <v>1381.34</v>
      </c>
      <c r="AG10" s="45">
        <v>647.5400000000001</v>
      </c>
      <c r="AH10" s="45">
        <v>623.45</v>
      </c>
      <c r="AI10" s="45">
        <v>110.35</v>
      </c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7"/>
    </row>
    <row r="11" spans="1:58" s="48" customFormat="1" ht="19.5" customHeight="1">
      <c r="A11" s="42" t="s">
        <v>80</v>
      </c>
      <c r="B11" s="43">
        <v>17466.370000000003</v>
      </c>
      <c r="C11" s="44">
        <v>0.04184158569392005</v>
      </c>
      <c r="D11" s="45">
        <v>15260.200000000003</v>
      </c>
      <c r="E11" s="45">
        <v>8857.330000000002</v>
      </c>
      <c r="F11" s="45">
        <v>1656.4399999999998</v>
      </c>
      <c r="G11" s="45">
        <v>145.34</v>
      </c>
      <c r="H11" s="45">
        <v>433.71000000000004</v>
      </c>
      <c r="I11" s="45">
        <v>241.86</v>
      </c>
      <c r="J11" s="45">
        <v>3259.65</v>
      </c>
      <c r="K11" s="45">
        <v>864.72</v>
      </c>
      <c r="L11" s="45">
        <v>2255.61</v>
      </c>
      <c r="M11" s="45">
        <v>790.3599999999999</v>
      </c>
      <c r="N11" s="45">
        <v>685.4699999999999</v>
      </c>
      <c r="O11" s="45">
        <v>101.52</v>
      </c>
      <c r="P11" s="45">
        <v>3.37</v>
      </c>
      <c r="Q11" s="45">
        <v>343.66999999999996</v>
      </c>
      <c r="R11" s="45">
        <v>99.69000000000001</v>
      </c>
      <c r="S11" s="45" t="s">
        <v>218</v>
      </c>
      <c r="T11" s="45">
        <v>5169.15</v>
      </c>
      <c r="U11" s="45">
        <v>646.13</v>
      </c>
      <c r="V11" s="45">
        <v>2.64</v>
      </c>
      <c r="W11" s="45">
        <v>0.11999999999999998</v>
      </c>
      <c r="X11" s="45">
        <v>71.72999999999999</v>
      </c>
      <c r="Y11" s="45">
        <v>160.49999999999997</v>
      </c>
      <c r="Z11" s="45">
        <v>267.83</v>
      </c>
      <c r="AA11" s="45">
        <v>1.2600000000000002</v>
      </c>
      <c r="AB11" s="45">
        <v>9.580000000000002</v>
      </c>
      <c r="AC11" s="45" t="s">
        <v>218</v>
      </c>
      <c r="AD11" s="45">
        <v>130.88000000000002</v>
      </c>
      <c r="AE11" s="45">
        <v>1.5899999999999999</v>
      </c>
      <c r="AF11" s="45">
        <v>1560.0399999999997</v>
      </c>
      <c r="AG11" s="45">
        <v>807.4300000000001</v>
      </c>
      <c r="AH11" s="45">
        <v>694.3799999999999</v>
      </c>
      <c r="AI11" s="45">
        <v>58.23000000000002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47"/>
    </row>
    <row r="12" spans="1:58" s="48" customFormat="1" ht="19.5" customHeight="1">
      <c r="A12" s="42" t="s">
        <v>81</v>
      </c>
      <c r="B12" s="43">
        <v>26246.640000000003</v>
      </c>
      <c r="C12" s="44">
        <v>0.04777842537664978</v>
      </c>
      <c r="D12" s="45">
        <v>23517.629999999997</v>
      </c>
      <c r="E12" s="45">
        <v>13219.71</v>
      </c>
      <c r="F12" s="45">
        <v>2677.4000000000005</v>
      </c>
      <c r="G12" s="45">
        <v>324.03</v>
      </c>
      <c r="H12" s="45">
        <v>754.92</v>
      </c>
      <c r="I12" s="45">
        <v>99.29</v>
      </c>
      <c r="J12" s="45">
        <v>4521.7699999999995</v>
      </c>
      <c r="K12" s="45">
        <v>1158.04</v>
      </c>
      <c r="L12" s="45">
        <v>3684.26</v>
      </c>
      <c r="M12" s="45">
        <v>1130.48</v>
      </c>
      <c r="N12" s="45">
        <v>990.6299999999999</v>
      </c>
      <c r="O12" s="45">
        <v>131.03</v>
      </c>
      <c r="P12" s="45">
        <v>8.819999999999999</v>
      </c>
      <c r="Q12" s="45">
        <v>1335.35</v>
      </c>
      <c r="R12" s="45">
        <v>232.61999999999995</v>
      </c>
      <c r="S12" s="45">
        <v>0.43</v>
      </c>
      <c r="T12" s="45">
        <v>7599.04</v>
      </c>
      <c r="U12" s="45">
        <v>784.0999999999999</v>
      </c>
      <c r="V12" s="45">
        <v>0.65</v>
      </c>
      <c r="W12" s="45">
        <v>6.5600000000000005</v>
      </c>
      <c r="X12" s="45">
        <v>124.13999999999999</v>
      </c>
      <c r="Y12" s="45">
        <v>109.34</v>
      </c>
      <c r="Z12" s="45">
        <v>418.02000000000004</v>
      </c>
      <c r="AA12" s="45">
        <v>0.4000000000000001</v>
      </c>
      <c r="AB12" s="45" t="s">
        <v>218</v>
      </c>
      <c r="AC12" s="45" t="s">
        <v>218</v>
      </c>
      <c r="AD12" s="45">
        <v>122.8</v>
      </c>
      <c r="AE12" s="45">
        <v>2.1900000000000004</v>
      </c>
      <c r="AF12" s="45">
        <v>1944.9100000000003</v>
      </c>
      <c r="AG12" s="45">
        <v>967.1200000000001</v>
      </c>
      <c r="AH12" s="45">
        <v>936.71</v>
      </c>
      <c r="AI12" s="45">
        <v>41.08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47"/>
    </row>
    <row r="13" spans="1:58" s="48" customFormat="1" ht="19.5" customHeight="1">
      <c r="A13" s="42" t="s">
        <v>82</v>
      </c>
      <c r="B13" s="43">
        <v>15217.710000000003</v>
      </c>
      <c r="C13" s="44">
        <v>0.03251976806197687</v>
      </c>
      <c r="D13" s="45">
        <v>13186.939999999999</v>
      </c>
      <c r="E13" s="45">
        <v>6783.57</v>
      </c>
      <c r="F13" s="45">
        <v>1680.75</v>
      </c>
      <c r="G13" s="45">
        <v>135.41</v>
      </c>
      <c r="H13" s="45">
        <v>236.72000000000003</v>
      </c>
      <c r="I13" s="45">
        <v>43.17</v>
      </c>
      <c r="J13" s="45">
        <v>2351.8900000000003</v>
      </c>
      <c r="K13" s="45">
        <v>411.5</v>
      </c>
      <c r="L13" s="45">
        <v>1924.1299999999999</v>
      </c>
      <c r="M13" s="45">
        <v>1242.8999999999999</v>
      </c>
      <c r="N13" s="45">
        <v>1199.21</v>
      </c>
      <c r="O13" s="45">
        <v>37.620000000000005</v>
      </c>
      <c r="P13" s="45">
        <v>6.070000000000002</v>
      </c>
      <c r="Q13" s="45">
        <v>179.42</v>
      </c>
      <c r="R13" s="45">
        <v>188.27</v>
      </c>
      <c r="S13" s="45" t="s">
        <v>218</v>
      </c>
      <c r="T13" s="45">
        <v>4792.780000000001</v>
      </c>
      <c r="U13" s="45">
        <v>583.75</v>
      </c>
      <c r="V13" s="45">
        <v>2.42</v>
      </c>
      <c r="W13" s="45" t="s">
        <v>218</v>
      </c>
      <c r="X13" s="45">
        <v>52.72</v>
      </c>
      <c r="Y13" s="45">
        <v>154.07999999999998</v>
      </c>
      <c r="Z13" s="45">
        <v>291.28</v>
      </c>
      <c r="AA13" s="45">
        <v>0.23</v>
      </c>
      <c r="AB13" s="45">
        <v>22.03</v>
      </c>
      <c r="AC13" s="45" t="s">
        <v>218</v>
      </c>
      <c r="AD13" s="45">
        <v>56.93000000000001</v>
      </c>
      <c r="AE13" s="45">
        <v>4.0600000000000005</v>
      </c>
      <c r="AF13" s="45">
        <v>1447.0200000000002</v>
      </c>
      <c r="AG13" s="45">
        <v>777.3299999999999</v>
      </c>
      <c r="AH13" s="45">
        <v>606.3600000000001</v>
      </c>
      <c r="AI13" s="45">
        <v>63.33</v>
      </c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7"/>
    </row>
    <row r="14" spans="1:58" s="48" customFormat="1" ht="19.5" customHeight="1">
      <c r="A14" s="42" t="s">
        <v>83</v>
      </c>
      <c r="B14" s="43">
        <v>15190.03</v>
      </c>
      <c r="C14" s="44">
        <v>0.031500426112731406</v>
      </c>
      <c r="D14" s="45">
        <v>13062.86</v>
      </c>
      <c r="E14" s="45">
        <v>7231.5</v>
      </c>
      <c r="F14" s="45">
        <v>1129.5900000000001</v>
      </c>
      <c r="G14" s="45">
        <v>109.17999999999998</v>
      </c>
      <c r="H14" s="45">
        <v>400.02</v>
      </c>
      <c r="I14" s="45">
        <v>51.95</v>
      </c>
      <c r="J14" s="45">
        <v>2673.97</v>
      </c>
      <c r="K14" s="45">
        <v>803.41</v>
      </c>
      <c r="L14" s="45">
        <v>2063.38</v>
      </c>
      <c r="M14" s="45">
        <v>804.1000000000001</v>
      </c>
      <c r="N14" s="45">
        <v>741.6600000000001</v>
      </c>
      <c r="O14" s="45">
        <v>59.35999999999999</v>
      </c>
      <c r="P14" s="45">
        <v>3.08</v>
      </c>
      <c r="Q14" s="45">
        <v>448.54000000000013</v>
      </c>
      <c r="R14" s="45">
        <v>154</v>
      </c>
      <c r="S14" s="45" t="s">
        <v>218</v>
      </c>
      <c r="T14" s="45">
        <v>4424.719999999999</v>
      </c>
      <c r="U14" s="45">
        <v>738.45</v>
      </c>
      <c r="V14" s="45">
        <v>4.17</v>
      </c>
      <c r="W14" s="45">
        <v>0.6900000000000001</v>
      </c>
      <c r="X14" s="45">
        <v>122.65</v>
      </c>
      <c r="Y14" s="45">
        <v>238.05</v>
      </c>
      <c r="Z14" s="45">
        <v>240.75999999999996</v>
      </c>
      <c r="AA14" s="45">
        <v>0.84</v>
      </c>
      <c r="AB14" s="45" t="s">
        <v>218</v>
      </c>
      <c r="AC14" s="45" t="s">
        <v>218</v>
      </c>
      <c r="AD14" s="45">
        <v>122.68999999999998</v>
      </c>
      <c r="AE14" s="45">
        <v>8.600000000000001</v>
      </c>
      <c r="AF14" s="45">
        <v>1388.72</v>
      </c>
      <c r="AG14" s="45">
        <v>877.4</v>
      </c>
      <c r="AH14" s="45">
        <v>487.00999999999993</v>
      </c>
      <c r="AI14" s="45">
        <v>24.31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7"/>
      <c r="BF14" s="47"/>
    </row>
    <row r="15" spans="1:58" s="48" customFormat="1" ht="19.5" customHeight="1">
      <c r="A15" s="42" t="s">
        <v>84</v>
      </c>
      <c r="B15" s="43">
        <v>24952.03</v>
      </c>
      <c r="C15" s="44">
        <v>0.04387866222039816</v>
      </c>
      <c r="D15" s="45">
        <v>22021.94</v>
      </c>
      <c r="E15" s="45">
        <v>12718.37</v>
      </c>
      <c r="F15" s="45">
        <v>2827.8500000000004</v>
      </c>
      <c r="G15" s="45">
        <v>267.75</v>
      </c>
      <c r="H15" s="45">
        <v>741.21</v>
      </c>
      <c r="I15" s="45">
        <v>100.24000000000001</v>
      </c>
      <c r="J15" s="45">
        <v>3990.7199999999993</v>
      </c>
      <c r="K15" s="45">
        <v>1286.85</v>
      </c>
      <c r="L15" s="45">
        <v>3503.75</v>
      </c>
      <c r="M15" s="45">
        <v>1184.75</v>
      </c>
      <c r="N15" s="45">
        <v>931.02</v>
      </c>
      <c r="O15" s="45">
        <v>247.85999999999999</v>
      </c>
      <c r="P15" s="45">
        <v>5.87</v>
      </c>
      <c r="Q15" s="45">
        <v>678.71</v>
      </c>
      <c r="R15" s="45">
        <v>236.19</v>
      </c>
      <c r="S15" s="45">
        <v>0.11</v>
      </c>
      <c r="T15" s="45">
        <v>7203.810000000001</v>
      </c>
      <c r="U15" s="45">
        <v>849.39</v>
      </c>
      <c r="V15" s="45">
        <v>16.31</v>
      </c>
      <c r="W15" s="45">
        <v>0.9399999999999998</v>
      </c>
      <c r="X15" s="45">
        <v>176.79000000000002</v>
      </c>
      <c r="Y15" s="45">
        <v>204.03</v>
      </c>
      <c r="Z15" s="45">
        <v>364.45</v>
      </c>
      <c r="AA15" s="45">
        <v>0.05</v>
      </c>
      <c r="AB15" s="45">
        <v>8.8</v>
      </c>
      <c r="AC15" s="45" t="s">
        <v>218</v>
      </c>
      <c r="AD15" s="45">
        <v>69.17</v>
      </c>
      <c r="AE15" s="45">
        <v>8.85</v>
      </c>
      <c r="AF15" s="45">
        <v>2080.7</v>
      </c>
      <c r="AG15" s="45">
        <v>1123.0600000000002</v>
      </c>
      <c r="AH15" s="45">
        <v>894.75</v>
      </c>
      <c r="AI15" s="45">
        <v>62.89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7"/>
      <c r="BF15" s="47"/>
    </row>
    <row r="16" spans="1:58" s="48" customFormat="1" ht="19.5" customHeight="1">
      <c r="A16" s="42" t="s">
        <v>85</v>
      </c>
      <c r="B16" s="43">
        <v>26124.880000000005</v>
      </c>
      <c r="C16" s="44">
        <v>0.05607127553784119</v>
      </c>
      <c r="D16" s="45">
        <v>22553.31</v>
      </c>
      <c r="E16" s="45">
        <v>12615.890000000003</v>
      </c>
      <c r="F16" s="45">
        <v>2310.69</v>
      </c>
      <c r="G16" s="45">
        <v>195.49000000000004</v>
      </c>
      <c r="H16" s="45">
        <v>634.7100000000002</v>
      </c>
      <c r="I16" s="45">
        <v>168.70999999999998</v>
      </c>
      <c r="J16" s="45">
        <v>4161.2300000000005</v>
      </c>
      <c r="K16" s="45">
        <v>1636.89</v>
      </c>
      <c r="L16" s="45">
        <v>3508.17</v>
      </c>
      <c r="M16" s="45">
        <v>1099.04</v>
      </c>
      <c r="N16" s="45">
        <v>930.8100000000001</v>
      </c>
      <c r="O16" s="45">
        <v>154.48999999999998</v>
      </c>
      <c r="P16" s="45">
        <v>13.739999999999998</v>
      </c>
      <c r="Q16" s="45">
        <v>1083.5</v>
      </c>
      <c r="R16" s="45">
        <v>219</v>
      </c>
      <c r="S16" s="45">
        <v>0.9500000000000002</v>
      </c>
      <c r="T16" s="45">
        <v>7534.929999999999</v>
      </c>
      <c r="U16" s="45">
        <v>839.07</v>
      </c>
      <c r="V16" s="45">
        <v>3.5799999999999996</v>
      </c>
      <c r="W16" s="45">
        <v>1.4300000000000002</v>
      </c>
      <c r="X16" s="45">
        <v>58.089999999999996</v>
      </c>
      <c r="Y16" s="45">
        <v>148.00000000000003</v>
      </c>
      <c r="Z16" s="45">
        <v>527.8100000000001</v>
      </c>
      <c r="AA16" s="45">
        <v>1.8599999999999999</v>
      </c>
      <c r="AB16" s="45">
        <v>4.77</v>
      </c>
      <c r="AC16" s="45" t="s">
        <v>218</v>
      </c>
      <c r="AD16" s="45">
        <v>86.89999999999999</v>
      </c>
      <c r="AE16" s="45">
        <v>6.63</v>
      </c>
      <c r="AF16" s="45">
        <v>2732.4999999999995</v>
      </c>
      <c r="AG16" s="45">
        <v>1479.3899999999999</v>
      </c>
      <c r="AH16" s="45">
        <v>1146.0799999999997</v>
      </c>
      <c r="AI16" s="45">
        <v>107.03000000000002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7"/>
      <c r="BF16" s="47"/>
    </row>
    <row r="17" spans="1:58" s="48" customFormat="1" ht="19.5" customHeight="1">
      <c r="A17" s="42" t="s">
        <v>86</v>
      </c>
      <c r="B17" s="43">
        <v>18719.03</v>
      </c>
      <c r="C17" s="44">
        <v>0.055007515627262915</v>
      </c>
      <c r="D17" s="45">
        <v>16491.95</v>
      </c>
      <c r="E17" s="45">
        <v>9351.96</v>
      </c>
      <c r="F17" s="45">
        <v>1715.46</v>
      </c>
      <c r="G17" s="45">
        <v>100.99</v>
      </c>
      <c r="H17" s="45">
        <v>416.53000000000003</v>
      </c>
      <c r="I17" s="45">
        <v>47.41</v>
      </c>
      <c r="J17" s="45">
        <v>3459.4900000000002</v>
      </c>
      <c r="K17" s="45">
        <v>826.6700000000001</v>
      </c>
      <c r="L17" s="45">
        <v>2785.41</v>
      </c>
      <c r="M17" s="45">
        <v>898.8499999999999</v>
      </c>
      <c r="N17" s="45">
        <v>850.63</v>
      </c>
      <c r="O17" s="45">
        <v>47.339999999999996</v>
      </c>
      <c r="P17" s="45">
        <v>0.88</v>
      </c>
      <c r="Q17" s="45">
        <v>497.2400000000001</v>
      </c>
      <c r="R17" s="45">
        <v>213.55</v>
      </c>
      <c r="S17" s="45">
        <v>0.8399999999999999</v>
      </c>
      <c r="T17" s="45">
        <v>5529.51</v>
      </c>
      <c r="U17" s="45">
        <v>684.88</v>
      </c>
      <c r="V17" s="45" t="s">
        <v>218</v>
      </c>
      <c r="W17" s="45" t="s">
        <v>218</v>
      </c>
      <c r="X17" s="45">
        <v>82.80000000000001</v>
      </c>
      <c r="Y17" s="45">
        <v>196.28</v>
      </c>
      <c r="Z17" s="45">
        <v>238.76</v>
      </c>
      <c r="AA17" s="45">
        <v>0.6300000000000001</v>
      </c>
      <c r="AB17" s="45" t="s">
        <v>218</v>
      </c>
      <c r="AC17" s="45" t="s">
        <v>218</v>
      </c>
      <c r="AD17" s="45">
        <v>164.07</v>
      </c>
      <c r="AE17" s="45">
        <v>2.34</v>
      </c>
      <c r="AF17" s="45">
        <v>1542.1999999999998</v>
      </c>
      <c r="AG17" s="45">
        <v>826.1700000000001</v>
      </c>
      <c r="AH17" s="45">
        <v>648.4499999999999</v>
      </c>
      <c r="AI17" s="45">
        <v>67.58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7"/>
      <c r="BF17" s="47"/>
    </row>
    <row r="18" spans="1:58" s="48" customFormat="1" ht="19.5" customHeight="1">
      <c r="A18" s="42" t="s">
        <v>87</v>
      </c>
      <c r="B18" s="43">
        <v>22067.700000000004</v>
      </c>
      <c r="C18" s="44">
        <v>0.05832217111500859</v>
      </c>
      <c r="D18" s="45">
        <v>19425.029999999995</v>
      </c>
      <c r="E18" s="45">
        <v>11145.809999999998</v>
      </c>
      <c r="F18" s="45">
        <v>2402.7200000000003</v>
      </c>
      <c r="G18" s="45">
        <v>100.50999999999999</v>
      </c>
      <c r="H18" s="45">
        <v>627.2599999999999</v>
      </c>
      <c r="I18" s="45">
        <v>123.20999999999998</v>
      </c>
      <c r="J18" s="45">
        <v>3891.8799999999997</v>
      </c>
      <c r="K18" s="45">
        <v>1009.1200000000001</v>
      </c>
      <c r="L18" s="45">
        <v>2991.1099999999997</v>
      </c>
      <c r="M18" s="45">
        <v>827.2199999999999</v>
      </c>
      <c r="N18" s="45">
        <v>720.44</v>
      </c>
      <c r="O18" s="45">
        <v>106.5</v>
      </c>
      <c r="P18" s="45">
        <v>0.27999999999999997</v>
      </c>
      <c r="Q18" s="45">
        <v>745.4599999999999</v>
      </c>
      <c r="R18" s="45">
        <v>274.96</v>
      </c>
      <c r="S18" s="45">
        <v>0.69</v>
      </c>
      <c r="T18" s="45">
        <v>6430.889999999998</v>
      </c>
      <c r="U18" s="45">
        <v>801.26</v>
      </c>
      <c r="V18" s="45">
        <v>10.67</v>
      </c>
      <c r="W18" s="45" t="s">
        <v>218</v>
      </c>
      <c r="X18" s="45">
        <v>100.57000000000001</v>
      </c>
      <c r="Y18" s="45">
        <v>223.07</v>
      </c>
      <c r="Z18" s="45">
        <v>351.03</v>
      </c>
      <c r="AA18" s="45">
        <v>0.5800000000000001</v>
      </c>
      <c r="AB18" s="45">
        <v>5.12</v>
      </c>
      <c r="AC18" s="45" t="s">
        <v>218</v>
      </c>
      <c r="AD18" s="45">
        <v>103.64000000000001</v>
      </c>
      <c r="AE18" s="45">
        <v>6.579999999999999</v>
      </c>
      <c r="AF18" s="45">
        <v>1841.4099999999994</v>
      </c>
      <c r="AG18" s="45">
        <v>1060</v>
      </c>
      <c r="AH18" s="45">
        <v>710.5600000000001</v>
      </c>
      <c r="AI18" s="45">
        <v>70.85</v>
      </c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7"/>
      <c r="BF18" s="47"/>
    </row>
    <row r="19" spans="1:58" s="48" customFormat="1" ht="19.5" customHeight="1">
      <c r="A19" s="42" t="s">
        <v>88</v>
      </c>
      <c r="B19" s="43">
        <v>61649.69</v>
      </c>
      <c r="C19" s="44">
        <v>0.0727965274976623</v>
      </c>
      <c r="D19" s="45">
        <v>55545.14000000001</v>
      </c>
      <c r="E19" s="45">
        <v>30361.19</v>
      </c>
      <c r="F19" s="45">
        <v>6506.81</v>
      </c>
      <c r="G19" s="45">
        <v>472.05</v>
      </c>
      <c r="H19" s="45">
        <v>1530.04</v>
      </c>
      <c r="I19" s="45">
        <v>559.26</v>
      </c>
      <c r="J19" s="45">
        <v>9614.95</v>
      </c>
      <c r="K19" s="45">
        <v>3089.7</v>
      </c>
      <c r="L19" s="45">
        <v>8588.38</v>
      </c>
      <c r="M19" s="45">
        <v>2035.98</v>
      </c>
      <c r="N19" s="45">
        <v>1761.1</v>
      </c>
      <c r="O19" s="45">
        <v>270.69</v>
      </c>
      <c r="P19" s="45">
        <v>4.19</v>
      </c>
      <c r="Q19" s="45">
        <v>5042.230000000001</v>
      </c>
      <c r="R19" s="45">
        <v>1262.5800000000002</v>
      </c>
      <c r="S19" s="45">
        <v>0.29000000000000004</v>
      </c>
      <c r="T19" s="45">
        <v>16842.87</v>
      </c>
      <c r="U19" s="45">
        <v>1252.02</v>
      </c>
      <c r="V19" s="45">
        <v>27.910000000000007</v>
      </c>
      <c r="W19" s="45">
        <v>8.15</v>
      </c>
      <c r="X19" s="45">
        <v>162.42000000000002</v>
      </c>
      <c r="Y19" s="45">
        <v>197.92000000000002</v>
      </c>
      <c r="Z19" s="45">
        <v>719.89</v>
      </c>
      <c r="AA19" s="45">
        <v>2.1799999999999997</v>
      </c>
      <c r="AB19" s="45">
        <v>30.13</v>
      </c>
      <c r="AC19" s="45" t="s">
        <v>218</v>
      </c>
      <c r="AD19" s="45">
        <v>99.55</v>
      </c>
      <c r="AE19" s="45">
        <v>3.87</v>
      </c>
      <c r="AF19" s="45">
        <v>4852.530000000001</v>
      </c>
      <c r="AG19" s="45">
        <v>2875.15</v>
      </c>
      <c r="AH19" s="45">
        <v>1780.3000000000004</v>
      </c>
      <c r="AI19" s="45">
        <v>197.07999999999998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7"/>
      <c r="BF19" s="47"/>
    </row>
    <row r="20" spans="1:58" s="48" customFormat="1" ht="19.5" customHeight="1">
      <c r="A20" s="42" t="s">
        <v>89</v>
      </c>
      <c r="B20" s="43">
        <v>57859.939999999995</v>
      </c>
      <c r="C20" s="44">
        <v>0.07115684133181244</v>
      </c>
      <c r="D20" s="45">
        <v>52389.41999999999</v>
      </c>
      <c r="E20" s="45">
        <v>28871.399999999998</v>
      </c>
      <c r="F20" s="45">
        <v>7039.919999999999</v>
      </c>
      <c r="G20" s="45">
        <v>574.0799999999999</v>
      </c>
      <c r="H20" s="45">
        <v>1473.2400000000002</v>
      </c>
      <c r="I20" s="45">
        <v>456.34999999999997</v>
      </c>
      <c r="J20" s="45">
        <v>8713.710000000001</v>
      </c>
      <c r="K20" s="45">
        <v>2434.09</v>
      </c>
      <c r="L20" s="45">
        <v>8180.01</v>
      </c>
      <c r="M20" s="45">
        <v>1858.3899999999999</v>
      </c>
      <c r="N20" s="45">
        <v>1607.33</v>
      </c>
      <c r="O20" s="45">
        <v>244.76</v>
      </c>
      <c r="P20" s="45">
        <v>6.300000000000001</v>
      </c>
      <c r="Q20" s="45">
        <v>4861.57</v>
      </c>
      <c r="R20" s="45">
        <v>1010</v>
      </c>
      <c r="S20" s="45">
        <v>0.6299999999999999</v>
      </c>
      <c r="T20" s="45">
        <v>15787.43</v>
      </c>
      <c r="U20" s="45">
        <v>1378.1200000000001</v>
      </c>
      <c r="V20" s="45">
        <v>49.85</v>
      </c>
      <c r="W20" s="45">
        <v>28.580000000000005</v>
      </c>
      <c r="X20" s="45">
        <v>150.92</v>
      </c>
      <c r="Y20" s="45">
        <v>213.37999999999997</v>
      </c>
      <c r="Z20" s="45">
        <v>726.31</v>
      </c>
      <c r="AA20" s="45">
        <v>1.3399999999999999</v>
      </c>
      <c r="AB20" s="45">
        <v>20.990000000000002</v>
      </c>
      <c r="AC20" s="45" t="s">
        <v>218</v>
      </c>
      <c r="AD20" s="45">
        <v>182.25000000000003</v>
      </c>
      <c r="AE20" s="45">
        <v>4.5</v>
      </c>
      <c r="AF20" s="45">
        <v>4092.4</v>
      </c>
      <c r="AG20" s="45">
        <v>2286.58</v>
      </c>
      <c r="AH20" s="45">
        <v>1639.95</v>
      </c>
      <c r="AI20" s="45">
        <v>165.86999999999998</v>
      </c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7"/>
      <c r="BF20" s="47"/>
    </row>
    <row r="21" spans="1:58" s="48" customFormat="1" ht="19.5" customHeight="1">
      <c r="A21" s="42" t="s">
        <v>90</v>
      </c>
      <c r="B21" s="43">
        <v>144926.22</v>
      </c>
      <c r="C21" s="44">
        <v>0.06366868626848876</v>
      </c>
      <c r="D21" s="45">
        <v>133421.52000000002</v>
      </c>
      <c r="E21" s="45">
        <v>72069.84</v>
      </c>
      <c r="F21" s="45">
        <v>19812.33</v>
      </c>
      <c r="G21" s="45">
        <v>1323.95</v>
      </c>
      <c r="H21" s="45">
        <v>5828.7</v>
      </c>
      <c r="I21" s="45">
        <v>909.01</v>
      </c>
      <c r="J21" s="45">
        <v>21006.52</v>
      </c>
      <c r="K21" s="45">
        <v>3237.78</v>
      </c>
      <c r="L21" s="45">
        <v>19951.55</v>
      </c>
      <c r="M21" s="45">
        <v>3045.81</v>
      </c>
      <c r="N21" s="45">
        <v>2673.0900000000006</v>
      </c>
      <c r="O21" s="45">
        <v>362.05</v>
      </c>
      <c r="P21" s="45">
        <v>10.67</v>
      </c>
      <c r="Q21" s="45">
        <v>17294.399999999998</v>
      </c>
      <c r="R21" s="45">
        <v>4484.4400000000005</v>
      </c>
      <c r="S21" s="45">
        <v>2.0700000000000003</v>
      </c>
      <c r="T21" s="45">
        <v>36524.96</v>
      </c>
      <c r="U21" s="45">
        <v>3056.05</v>
      </c>
      <c r="V21" s="45">
        <v>123.85</v>
      </c>
      <c r="W21" s="45">
        <v>311.56</v>
      </c>
      <c r="X21" s="45">
        <v>1114.5</v>
      </c>
      <c r="Y21" s="45">
        <v>325.65000000000003</v>
      </c>
      <c r="Z21" s="45">
        <v>1078.1699999999998</v>
      </c>
      <c r="AA21" s="45">
        <v>1.2700000000000002</v>
      </c>
      <c r="AB21" s="45">
        <v>14.66</v>
      </c>
      <c r="AC21" s="45">
        <v>0.17</v>
      </c>
      <c r="AD21" s="45">
        <v>70.04</v>
      </c>
      <c r="AE21" s="45">
        <v>16.18</v>
      </c>
      <c r="AF21" s="45">
        <v>8448.650000000001</v>
      </c>
      <c r="AG21" s="45">
        <v>5070.27</v>
      </c>
      <c r="AH21" s="45">
        <v>2673.53</v>
      </c>
      <c r="AI21" s="45">
        <v>704.8500000000001</v>
      </c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7"/>
      <c r="BF21" s="47"/>
    </row>
    <row r="22" spans="1:58" s="48" customFormat="1" ht="19.5" customHeight="1">
      <c r="A22" s="50" t="s">
        <v>91</v>
      </c>
      <c r="B22" s="43">
        <v>92576.8</v>
      </c>
      <c r="C22" s="44">
        <v>0.07043009814002588</v>
      </c>
      <c r="D22" s="45">
        <v>83773.3</v>
      </c>
      <c r="E22" s="45">
        <v>45637.729999999996</v>
      </c>
      <c r="F22" s="45">
        <v>11839.500000000002</v>
      </c>
      <c r="G22" s="45">
        <v>883.1099999999999</v>
      </c>
      <c r="H22" s="45">
        <v>3449.35</v>
      </c>
      <c r="I22" s="45">
        <v>447.70000000000005</v>
      </c>
      <c r="J22" s="45">
        <v>13334.630000000003</v>
      </c>
      <c r="K22" s="45">
        <v>2752.2400000000002</v>
      </c>
      <c r="L22" s="45">
        <v>12931.199999999999</v>
      </c>
      <c r="M22" s="45">
        <v>2521.2200000000003</v>
      </c>
      <c r="N22" s="45">
        <v>2183.5</v>
      </c>
      <c r="O22" s="45">
        <v>332</v>
      </c>
      <c r="P22" s="45">
        <v>5.72</v>
      </c>
      <c r="Q22" s="45">
        <v>9778.75</v>
      </c>
      <c r="R22" s="45">
        <v>2307.38</v>
      </c>
      <c r="S22" s="45">
        <v>3.06</v>
      </c>
      <c r="T22" s="45">
        <v>23525.159999999996</v>
      </c>
      <c r="U22" s="45">
        <v>2717.2599999999998</v>
      </c>
      <c r="V22" s="45">
        <v>85.43</v>
      </c>
      <c r="W22" s="45">
        <v>190.48</v>
      </c>
      <c r="X22" s="45">
        <v>523.3199999999999</v>
      </c>
      <c r="Y22" s="45">
        <v>506.29999999999995</v>
      </c>
      <c r="Z22" s="45">
        <v>1273.72</v>
      </c>
      <c r="AA22" s="45">
        <v>1.2400000000000002</v>
      </c>
      <c r="AB22" s="45">
        <v>32.37</v>
      </c>
      <c r="AC22" s="45" t="s">
        <v>218</v>
      </c>
      <c r="AD22" s="45">
        <v>78.11999999999999</v>
      </c>
      <c r="AE22" s="45">
        <v>26.279999999999998</v>
      </c>
      <c r="AF22" s="45">
        <v>6086.24</v>
      </c>
      <c r="AG22" s="45">
        <v>3634.7099999999996</v>
      </c>
      <c r="AH22" s="45">
        <v>2177.36</v>
      </c>
      <c r="AI22" s="45">
        <v>274.17</v>
      </c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7"/>
      <c r="BF22" s="47"/>
    </row>
    <row r="23" spans="1:58" s="48" customFormat="1" ht="19.5" customHeight="1">
      <c r="A23" s="42" t="s">
        <v>92</v>
      </c>
      <c r="B23" s="43">
        <v>30989.129999999997</v>
      </c>
      <c r="C23" s="44">
        <v>0.028154098050632737</v>
      </c>
      <c r="D23" s="45">
        <v>26688.72</v>
      </c>
      <c r="E23" s="45">
        <v>14868.08</v>
      </c>
      <c r="F23" s="45">
        <v>2362.4900000000007</v>
      </c>
      <c r="G23" s="45">
        <v>164.01999999999998</v>
      </c>
      <c r="H23" s="45">
        <v>779.5899999999999</v>
      </c>
      <c r="I23" s="45">
        <v>157.84</v>
      </c>
      <c r="J23" s="45">
        <v>5464.5599999999995</v>
      </c>
      <c r="K23" s="45">
        <v>1047.12</v>
      </c>
      <c r="L23" s="45">
        <v>4892.459999999999</v>
      </c>
      <c r="M23" s="45">
        <v>2210.7999999999997</v>
      </c>
      <c r="N23" s="45">
        <v>2083.7299999999996</v>
      </c>
      <c r="O23" s="45">
        <v>123.72000000000001</v>
      </c>
      <c r="P23" s="45">
        <v>3.3500000000000005</v>
      </c>
      <c r="Q23" s="45">
        <v>710.23</v>
      </c>
      <c r="R23" s="45">
        <v>294.17</v>
      </c>
      <c r="S23" s="45">
        <v>0.05</v>
      </c>
      <c r="T23" s="45">
        <v>8605.39</v>
      </c>
      <c r="U23" s="45">
        <v>1273.9600000000003</v>
      </c>
      <c r="V23" s="45">
        <v>23.390000000000004</v>
      </c>
      <c r="W23" s="45">
        <v>4.91</v>
      </c>
      <c r="X23" s="45">
        <v>176.07999999999998</v>
      </c>
      <c r="Y23" s="45">
        <v>402.7800000000001</v>
      </c>
      <c r="Z23" s="45">
        <v>386.71000000000004</v>
      </c>
      <c r="AA23" s="45">
        <v>0.26</v>
      </c>
      <c r="AB23" s="45">
        <v>14.39</v>
      </c>
      <c r="AC23" s="45" t="s">
        <v>218</v>
      </c>
      <c r="AD23" s="45">
        <v>252.51</v>
      </c>
      <c r="AE23" s="45">
        <v>12.93</v>
      </c>
      <c r="AF23" s="45">
        <v>3026.45</v>
      </c>
      <c r="AG23" s="45">
        <v>1615.47</v>
      </c>
      <c r="AH23" s="45">
        <v>1213</v>
      </c>
      <c r="AI23" s="45">
        <v>197.98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7"/>
      <c r="BF23" s="47"/>
    </row>
    <row r="24" spans="1:58" s="48" customFormat="1" ht="19.5" customHeight="1">
      <c r="A24" s="42" t="s">
        <v>93</v>
      </c>
      <c r="B24" s="43">
        <v>14152.150000000001</v>
      </c>
      <c r="C24" s="44">
        <v>0.04749656747184594</v>
      </c>
      <c r="D24" s="45">
        <v>12153.349999999999</v>
      </c>
      <c r="E24" s="45">
        <v>7158.469999999999</v>
      </c>
      <c r="F24" s="45">
        <v>1191.16</v>
      </c>
      <c r="G24" s="45">
        <v>73.42</v>
      </c>
      <c r="H24" s="45">
        <v>283.22</v>
      </c>
      <c r="I24" s="45">
        <v>93.2</v>
      </c>
      <c r="J24" s="45">
        <v>2649.6</v>
      </c>
      <c r="K24" s="45">
        <v>706.89</v>
      </c>
      <c r="L24" s="45">
        <v>2160.98</v>
      </c>
      <c r="M24" s="45">
        <v>694.1899999999999</v>
      </c>
      <c r="N24" s="45">
        <v>609.4399999999999</v>
      </c>
      <c r="O24" s="45">
        <v>74.00999999999999</v>
      </c>
      <c r="P24" s="45">
        <v>10.739999999999998</v>
      </c>
      <c r="Q24" s="45">
        <v>232.41000000000003</v>
      </c>
      <c r="R24" s="45">
        <v>19.8</v>
      </c>
      <c r="S24" s="45" t="s">
        <v>218</v>
      </c>
      <c r="T24" s="45">
        <v>4048.4799999999996</v>
      </c>
      <c r="U24" s="45">
        <v>587.68</v>
      </c>
      <c r="V24" s="45">
        <v>11.95</v>
      </c>
      <c r="W24" s="45">
        <v>3.869999999999999</v>
      </c>
      <c r="X24" s="45">
        <v>122.57</v>
      </c>
      <c r="Y24" s="45">
        <v>164.78</v>
      </c>
      <c r="Z24" s="45">
        <v>234.39</v>
      </c>
      <c r="AA24" s="45">
        <v>0.21000000000000002</v>
      </c>
      <c r="AB24" s="45" t="s">
        <v>218</v>
      </c>
      <c r="AC24" s="45" t="s">
        <v>218</v>
      </c>
      <c r="AD24" s="45">
        <v>49.91</v>
      </c>
      <c r="AE24" s="45" t="s">
        <v>218</v>
      </c>
      <c r="AF24" s="45">
        <v>1411.1200000000001</v>
      </c>
      <c r="AG24" s="45">
        <v>637.54</v>
      </c>
      <c r="AH24" s="45">
        <v>529.0100000000001</v>
      </c>
      <c r="AI24" s="45">
        <v>244.57</v>
      </c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7"/>
      <c r="BF24" s="47"/>
    </row>
    <row r="25" spans="1:58" s="48" customFormat="1" ht="19.5" customHeight="1">
      <c r="A25" s="42" t="s">
        <v>94</v>
      </c>
      <c r="B25" s="43">
        <v>13332.1</v>
      </c>
      <c r="C25" s="44">
        <v>0.0467903616236276</v>
      </c>
      <c r="D25" s="45">
        <v>11365.75</v>
      </c>
      <c r="E25" s="45">
        <v>6371.489999999998</v>
      </c>
      <c r="F25" s="45">
        <v>1174.38</v>
      </c>
      <c r="G25" s="45">
        <v>48.45</v>
      </c>
      <c r="H25" s="45">
        <v>354.43000000000006</v>
      </c>
      <c r="I25" s="45">
        <v>65.62</v>
      </c>
      <c r="J25" s="45">
        <v>2297.9100000000003</v>
      </c>
      <c r="K25" s="45">
        <v>690.87</v>
      </c>
      <c r="L25" s="45">
        <v>1739.83</v>
      </c>
      <c r="M25" s="45">
        <v>512.25</v>
      </c>
      <c r="N25" s="45">
        <v>462.12</v>
      </c>
      <c r="O25" s="45">
        <v>42.06</v>
      </c>
      <c r="P25" s="45">
        <v>8.07</v>
      </c>
      <c r="Q25" s="45">
        <v>648.27</v>
      </c>
      <c r="R25" s="45">
        <v>124.23</v>
      </c>
      <c r="S25" s="45" t="s">
        <v>218</v>
      </c>
      <c r="T25" s="45">
        <v>3709.5099999999998</v>
      </c>
      <c r="U25" s="45">
        <v>666.6399999999999</v>
      </c>
      <c r="V25" s="45">
        <v>7.44</v>
      </c>
      <c r="W25" s="45">
        <v>1.2700000000000002</v>
      </c>
      <c r="X25" s="45">
        <v>60.36</v>
      </c>
      <c r="Y25" s="45">
        <v>164.7</v>
      </c>
      <c r="Z25" s="45">
        <v>333.29999999999995</v>
      </c>
      <c r="AA25" s="45">
        <v>0.54</v>
      </c>
      <c r="AB25" s="45">
        <v>3.48</v>
      </c>
      <c r="AC25" s="45" t="s">
        <v>218</v>
      </c>
      <c r="AD25" s="45">
        <v>94.60000000000002</v>
      </c>
      <c r="AE25" s="45">
        <v>0.9500000000000001</v>
      </c>
      <c r="AF25" s="45">
        <v>1299.71</v>
      </c>
      <c r="AG25" s="45">
        <v>708.6999999999999</v>
      </c>
      <c r="AH25" s="45">
        <v>483.67</v>
      </c>
      <c r="AI25" s="45">
        <v>107.34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7"/>
      <c r="BF25" s="47"/>
    </row>
    <row r="26" spans="1:58" s="48" customFormat="1" ht="19.5" customHeight="1">
      <c r="A26" s="42" t="s">
        <v>95</v>
      </c>
      <c r="B26" s="43">
        <v>9564.57</v>
      </c>
      <c r="C26" s="44">
        <v>0.04318420527385203</v>
      </c>
      <c r="D26" s="45">
        <v>8105.450000000001</v>
      </c>
      <c r="E26" s="45">
        <v>4766.37</v>
      </c>
      <c r="F26" s="45">
        <v>766.1100000000001</v>
      </c>
      <c r="G26" s="45">
        <v>35.27</v>
      </c>
      <c r="H26" s="45">
        <v>371.38</v>
      </c>
      <c r="I26" s="45">
        <v>63.93000000000001</v>
      </c>
      <c r="J26" s="45">
        <v>1647.4499999999998</v>
      </c>
      <c r="K26" s="45">
        <v>506.36</v>
      </c>
      <c r="L26" s="45">
        <v>1375.87</v>
      </c>
      <c r="M26" s="45">
        <v>389.69</v>
      </c>
      <c r="N26" s="45">
        <v>330.91</v>
      </c>
      <c r="O26" s="45">
        <v>47.39</v>
      </c>
      <c r="P26" s="45">
        <v>11.39</v>
      </c>
      <c r="Q26" s="45">
        <v>152.60999999999999</v>
      </c>
      <c r="R26" s="45">
        <v>86.51000000000002</v>
      </c>
      <c r="S26" s="45">
        <v>0.2</v>
      </c>
      <c r="T26" s="45">
        <v>2710.0699999999997</v>
      </c>
      <c r="U26" s="45">
        <v>497.64</v>
      </c>
      <c r="V26" s="45">
        <v>6.260000000000001</v>
      </c>
      <c r="W26" s="45" t="s">
        <v>218</v>
      </c>
      <c r="X26" s="45">
        <v>115.59000000000002</v>
      </c>
      <c r="Y26" s="45">
        <v>158.79</v>
      </c>
      <c r="Z26" s="45">
        <v>126.87000000000002</v>
      </c>
      <c r="AA26" s="45">
        <v>0.26</v>
      </c>
      <c r="AB26" s="45" t="s">
        <v>218</v>
      </c>
      <c r="AC26" s="45" t="s">
        <v>218</v>
      </c>
      <c r="AD26" s="45">
        <v>84.68</v>
      </c>
      <c r="AE26" s="45">
        <v>5.1899999999999995</v>
      </c>
      <c r="AF26" s="45">
        <v>961.48</v>
      </c>
      <c r="AG26" s="45">
        <v>512.9899999999999</v>
      </c>
      <c r="AH26" s="45">
        <v>374.56000000000006</v>
      </c>
      <c r="AI26" s="45">
        <v>73.93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7"/>
      <c r="BF26" s="47"/>
    </row>
    <row r="27" spans="1:58" s="48" customFormat="1" ht="19.5" customHeight="1">
      <c r="A27" s="42" t="s">
        <v>96</v>
      </c>
      <c r="B27" s="43">
        <v>9544.900000000001</v>
      </c>
      <c r="C27" s="44">
        <v>0.039662250551969036</v>
      </c>
      <c r="D27" s="45">
        <v>8453.21</v>
      </c>
      <c r="E27" s="45">
        <v>4937.78</v>
      </c>
      <c r="F27" s="45">
        <v>903.8</v>
      </c>
      <c r="G27" s="45">
        <v>63.40999999999999</v>
      </c>
      <c r="H27" s="45">
        <v>271.71000000000004</v>
      </c>
      <c r="I27" s="45">
        <v>132.98999999999998</v>
      </c>
      <c r="J27" s="45">
        <v>1752.08</v>
      </c>
      <c r="K27" s="45">
        <v>417.7699999999999</v>
      </c>
      <c r="L27" s="45">
        <v>1396.0200000000002</v>
      </c>
      <c r="M27" s="45">
        <v>480.17</v>
      </c>
      <c r="N27" s="45">
        <v>440.79</v>
      </c>
      <c r="O27" s="45">
        <v>29.08</v>
      </c>
      <c r="P27" s="45">
        <v>10.299999999999999</v>
      </c>
      <c r="Q27" s="45">
        <v>199.69</v>
      </c>
      <c r="R27" s="45">
        <v>39.63</v>
      </c>
      <c r="S27" s="45" t="s">
        <v>218</v>
      </c>
      <c r="T27" s="45">
        <v>2795.9399999999996</v>
      </c>
      <c r="U27" s="45">
        <v>304.89</v>
      </c>
      <c r="V27" s="45">
        <v>5</v>
      </c>
      <c r="W27" s="45" t="s">
        <v>218</v>
      </c>
      <c r="X27" s="45">
        <v>37.959999999999994</v>
      </c>
      <c r="Y27" s="45">
        <v>42.74</v>
      </c>
      <c r="Z27" s="45">
        <v>104.69</v>
      </c>
      <c r="AA27" s="45">
        <v>0.17</v>
      </c>
      <c r="AB27" s="45">
        <v>11.110000000000001</v>
      </c>
      <c r="AC27" s="45" t="s">
        <v>218</v>
      </c>
      <c r="AD27" s="45">
        <v>101.77</v>
      </c>
      <c r="AE27" s="45">
        <v>1.4500000000000002</v>
      </c>
      <c r="AF27" s="45">
        <v>786.8</v>
      </c>
      <c r="AG27" s="45">
        <v>427.1499999999999</v>
      </c>
      <c r="AH27" s="45">
        <v>331.56</v>
      </c>
      <c r="AI27" s="45">
        <v>28.09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7"/>
      <c r="BF27" s="47"/>
    </row>
    <row r="28" spans="1:58" s="48" customFormat="1" ht="19.5" customHeight="1">
      <c r="A28" s="42" t="s">
        <v>97</v>
      </c>
      <c r="B28" s="43">
        <v>29352.189999999995</v>
      </c>
      <c r="C28" s="44">
        <v>0.031227888223939848</v>
      </c>
      <c r="D28" s="45">
        <v>26089.39</v>
      </c>
      <c r="E28" s="45">
        <v>15486.63</v>
      </c>
      <c r="F28" s="45">
        <v>2414.76</v>
      </c>
      <c r="G28" s="45">
        <v>204.05</v>
      </c>
      <c r="H28" s="45">
        <v>1130.7500000000002</v>
      </c>
      <c r="I28" s="45">
        <v>416.59</v>
      </c>
      <c r="J28" s="45">
        <v>5108.68</v>
      </c>
      <c r="K28" s="45">
        <v>1350.4599999999998</v>
      </c>
      <c r="L28" s="45">
        <v>4861.34</v>
      </c>
      <c r="M28" s="45">
        <v>1276.7699999999998</v>
      </c>
      <c r="N28" s="45">
        <v>1012.1199999999999</v>
      </c>
      <c r="O28" s="45">
        <v>244.87</v>
      </c>
      <c r="P28" s="45">
        <v>19.78</v>
      </c>
      <c r="Q28" s="45">
        <v>869.77</v>
      </c>
      <c r="R28" s="45">
        <v>339.54999999999995</v>
      </c>
      <c r="S28" s="45">
        <v>0.16</v>
      </c>
      <c r="T28" s="45">
        <v>8116.51</v>
      </c>
      <c r="U28" s="45">
        <v>918.03</v>
      </c>
      <c r="V28" s="45">
        <v>4.51</v>
      </c>
      <c r="W28" s="45">
        <v>1.9999999999999996</v>
      </c>
      <c r="X28" s="45">
        <v>187.41</v>
      </c>
      <c r="Y28" s="45">
        <v>177.57999999999998</v>
      </c>
      <c r="Z28" s="45">
        <v>362.71</v>
      </c>
      <c r="AA28" s="45">
        <v>1.33</v>
      </c>
      <c r="AB28" s="45">
        <v>48.56</v>
      </c>
      <c r="AC28" s="45" t="s">
        <v>218</v>
      </c>
      <c r="AD28" s="45">
        <v>133.76</v>
      </c>
      <c r="AE28" s="45">
        <v>0.17</v>
      </c>
      <c r="AF28" s="45">
        <v>2344.7700000000004</v>
      </c>
      <c r="AG28" s="45">
        <v>1266.6599999999999</v>
      </c>
      <c r="AH28" s="45">
        <v>916.6400000000002</v>
      </c>
      <c r="AI28" s="45">
        <v>161.47</v>
      </c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7"/>
      <c r="BF28" s="47"/>
    </row>
    <row r="29" spans="1:58" s="48" customFormat="1" ht="19.5" customHeight="1">
      <c r="A29" s="42" t="s">
        <v>98</v>
      </c>
      <c r="B29" s="43">
        <v>23732.690000000002</v>
      </c>
      <c r="C29" s="44">
        <v>0.059267157691961</v>
      </c>
      <c r="D29" s="45">
        <v>20952.850000000002</v>
      </c>
      <c r="E29" s="45">
        <v>11853.300000000001</v>
      </c>
      <c r="F29" s="45">
        <v>2171.2700000000004</v>
      </c>
      <c r="G29" s="45">
        <v>130.76999999999998</v>
      </c>
      <c r="H29" s="45">
        <v>781.7599999999999</v>
      </c>
      <c r="I29" s="45">
        <v>140.97</v>
      </c>
      <c r="J29" s="45">
        <v>3977.36</v>
      </c>
      <c r="K29" s="45">
        <v>938.1200000000001</v>
      </c>
      <c r="L29" s="45">
        <v>3713.05</v>
      </c>
      <c r="M29" s="45">
        <v>1135.31</v>
      </c>
      <c r="N29" s="45">
        <v>999.8699999999999</v>
      </c>
      <c r="O29" s="45">
        <v>128.85999999999999</v>
      </c>
      <c r="P29" s="45">
        <v>6.58</v>
      </c>
      <c r="Q29" s="45">
        <v>1239.41</v>
      </c>
      <c r="R29" s="45">
        <v>155.18000000000004</v>
      </c>
      <c r="S29" s="45">
        <v>0.06</v>
      </c>
      <c r="T29" s="45">
        <v>6569.59</v>
      </c>
      <c r="U29" s="45">
        <v>874.23</v>
      </c>
      <c r="V29" s="45">
        <v>7.2700000000000005</v>
      </c>
      <c r="W29" s="45">
        <v>4.58</v>
      </c>
      <c r="X29" s="45">
        <v>105.57000000000001</v>
      </c>
      <c r="Y29" s="45">
        <v>172.43</v>
      </c>
      <c r="Z29" s="45">
        <v>471.25</v>
      </c>
      <c r="AA29" s="45">
        <v>0.6900000000000002</v>
      </c>
      <c r="AB29" s="45">
        <v>13.409999999999998</v>
      </c>
      <c r="AC29" s="45" t="s">
        <v>218</v>
      </c>
      <c r="AD29" s="45">
        <v>98.65</v>
      </c>
      <c r="AE29" s="45">
        <v>0.38</v>
      </c>
      <c r="AF29" s="45">
        <v>1905.6100000000001</v>
      </c>
      <c r="AG29" s="45">
        <v>1089.12</v>
      </c>
      <c r="AH29" s="45">
        <v>752.75</v>
      </c>
      <c r="AI29" s="45">
        <v>63.74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7"/>
      <c r="BF29" s="47"/>
    </row>
    <row r="30" spans="1:58" s="48" customFormat="1" ht="19.5" customHeight="1">
      <c r="A30" s="42" t="s">
        <v>99</v>
      </c>
      <c r="B30" s="43">
        <v>39796.80000000001</v>
      </c>
      <c r="C30" s="44">
        <v>0.05618927584441602</v>
      </c>
      <c r="D30" s="45">
        <v>34842.969999999994</v>
      </c>
      <c r="E30" s="45">
        <v>20071.89</v>
      </c>
      <c r="F30" s="45">
        <v>3545.370000000001</v>
      </c>
      <c r="G30" s="45">
        <v>339.65999999999997</v>
      </c>
      <c r="H30" s="45">
        <v>1136.1399999999999</v>
      </c>
      <c r="I30" s="45">
        <v>198.97000000000003</v>
      </c>
      <c r="J30" s="45">
        <v>6751.51</v>
      </c>
      <c r="K30" s="45">
        <v>2035.0100000000002</v>
      </c>
      <c r="L30" s="45">
        <v>6065.230000000001</v>
      </c>
      <c r="M30" s="45">
        <v>1789.1299999999997</v>
      </c>
      <c r="N30" s="45">
        <v>1609.6399999999999</v>
      </c>
      <c r="O30" s="45">
        <v>174.64</v>
      </c>
      <c r="P30" s="45">
        <v>4.85</v>
      </c>
      <c r="Q30" s="45">
        <v>1337.4300000000003</v>
      </c>
      <c r="R30" s="45">
        <v>477.98</v>
      </c>
      <c r="S30" s="45">
        <v>1.5100000000000002</v>
      </c>
      <c r="T30" s="45">
        <v>11165.03</v>
      </c>
      <c r="U30" s="45">
        <v>1411.7099999999998</v>
      </c>
      <c r="V30" s="45">
        <v>29.11</v>
      </c>
      <c r="W30" s="45">
        <v>12.620000000000001</v>
      </c>
      <c r="X30" s="45">
        <v>309.97</v>
      </c>
      <c r="Y30" s="45">
        <v>256.80000000000007</v>
      </c>
      <c r="Z30" s="45">
        <v>636.2900000000001</v>
      </c>
      <c r="AA30" s="45">
        <v>0.18000000000000002</v>
      </c>
      <c r="AB30" s="45">
        <v>39.12</v>
      </c>
      <c r="AC30" s="45">
        <v>0.18</v>
      </c>
      <c r="AD30" s="45">
        <v>118.45</v>
      </c>
      <c r="AE30" s="45">
        <v>8.99</v>
      </c>
      <c r="AF30" s="45">
        <v>3542.12</v>
      </c>
      <c r="AG30" s="45">
        <v>1893.71</v>
      </c>
      <c r="AH30" s="45">
        <v>1390.2299999999998</v>
      </c>
      <c r="AI30" s="45">
        <v>258.17999999999995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7"/>
      <c r="BF30" s="47"/>
    </row>
    <row r="31" spans="1:58" s="48" customFormat="1" ht="19.5" customHeight="1">
      <c r="A31" s="42" t="s">
        <v>100</v>
      </c>
      <c r="B31" s="43">
        <v>70998.67</v>
      </c>
      <c r="C31" s="44">
        <v>0.06567263064265472</v>
      </c>
      <c r="D31" s="45">
        <v>64280.45</v>
      </c>
      <c r="E31" s="45">
        <v>35726.409999999996</v>
      </c>
      <c r="F31" s="45">
        <v>7795.52</v>
      </c>
      <c r="G31" s="45">
        <v>480.39000000000004</v>
      </c>
      <c r="H31" s="45">
        <v>2139.8100000000004</v>
      </c>
      <c r="I31" s="45">
        <v>452.47999999999996</v>
      </c>
      <c r="J31" s="45">
        <v>10947.960000000001</v>
      </c>
      <c r="K31" s="45">
        <v>3182.31</v>
      </c>
      <c r="L31" s="45">
        <v>10727.939999999999</v>
      </c>
      <c r="M31" s="45">
        <v>2266.42</v>
      </c>
      <c r="N31" s="45">
        <v>1952.3000000000002</v>
      </c>
      <c r="O31" s="45">
        <v>292.06000000000006</v>
      </c>
      <c r="P31" s="45">
        <v>22.06</v>
      </c>
      <c r="Q31" s="45">
        <v>5791.340000000001</v>
      </c>
      <c r="R31" s="45">
        <v>1014.42</v>
      </c>
      <c r="S31" s="45">
        <v>2.8200000000000003</v>
      </c>
      <c r="T31" s="45">
        <v>19479.039999999997</v>
      </c>
      <c r="U31" s="45">
        <v>1950.23</v>
      </c>
      <c r="V31" s="45">
        <v>50.55000000000001</v>
      </c>
      <c r="W31" s="45">
        <v>39.22</v>
      </c>
      <c r="X31" s="45">
        <v>271.35</v>
      </c>
      <c r="Y31" s="45">
        <v>326.43</v>
      </c>
      <c r="Z31" s="45">
        <v>908.4300000000001</v>
      </c>
      <c r="AA31" s="45">
        <v>1.6099999999999999</v>
      </c>
      <c r="AB31" s="45">
        <v>42.76</v>
      </c>
      <c r="AC31" s="45">
        <v>0.26999999999999996</v>
      </c>
      <c r="AD31" s="45">
        <v>298.78</v>
      </c>
      <c r="AE31" s="45">
        <v>10.829999999999998</v>
      </c>
      <c r="AF31" s="45">
        <v>4767.99</v>
      </c>
      <c r="AG31" s="45">
        <v>2447.38</v>
      </c>
      <c r="AH31" s="45">
        <v>2057.19</v>
      </c>
      <c r="AI31" s="45">
        <v>263.41999999999996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7"/>
      <c r="BF31" s="47"/>
    </row>
    <row r="32" spans="1:58" s="48" customFormat="1" ht="19.5" customHeight="1">
      <c r="A32" s="42" t="s">
        <v>101</v>
      </c>
      <c r="B32" s="43">
        <v>22232.72</v>
      </c>
      <c r="C32" s="44">
        <v>0.045621718428721314</v>
      </c>
      <c r="D32" s="45">
        <v>19815.15</v>
      </c>
      <c r="E32" s="45">
        <v>11573.44</v>
      </c>
      <c r="F32" s="45">
        <v>2367.45</v>
      </c>
      <c r="G32" s="45">
        <v>112.29</v>
      </c>
      <c r="H32" s="45">
        <v>564.0300000000001</v>
      </c>
      <c r="I32" s="45">
        <v>191.34999999999997</v>
      </c>
      <c r="J32" s="45">
        <v>3971.2199999999993</v>
      </c>
      <c r="K32" s="45">
        <v>999.5500000000001</v>
      </c>
      <c r="L32" s="45">
        <v>3367.55</v>
      </c>
      <c r="M32" s="45">
        <v>947.21</v>
      </c>
      <c r="N32" s="45">
        <v>859.74</v>
      </c>
      <c r="O32" s="45">
        <v>85.26999999999998</v>
      </c>
      <c r="P32" s="45">
        <v>2.1999999999999997</v>
      </c>
      <c r="Q32" s="45">
        <v>606.25</v>
      </c>
      <c r="R32" s="45">
        <v>219.14000000000001</v>
      </c>
      <c r="S32" s="45">
        <v>0.19</v>
      </c>
      <c r="T32" s="45">
        <v>6468.920000000001</v>
      </c>
      <c r="U32" s="45">
        <v>596.23</v>
      </c>
      <c r="V32" s="45">
        <v>2.7600000000000007</v>
      </c>
      <c r="W32" s="45">
        <v>11.36</v>
      </c>
      <c r="X32" s="45">
        <v>74.82000000000001</v>
      </c>
      <c r="Y32" s="45">
        <v>115.71</v>
      </c>
      <c r="Z32" s="45">
        <v>277.15</v>
      </c>
      <c r="AA32" s="45">
        <v>0.21000000000000002</v>
      </c>
      <c r="AB32" s="45">
        <v>14.909999999999998</v>
      </c>
      <c r="AC32" s="45" t="s">
        <v>218</v>
      </c>
      <c r="AD32" s="45">
        <v>95.69999999999999</v>
      </c>
      <c r="AE32" s="45">
        <v>3.6100000000000003</v>
      </c>
      <c r="AF32" s="45">
        <v>1821.34</v>
      </c>
      <c r="AG32" s="45">
        <v>971.9</v>
      </c>
      <c r="AH32" s="45">
        <v>732.2399999999999</v>
      </c>
      <c r="AI32" s="45">
        <v>117.19999999999999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7"/>
      <c r="BF32" s="47"/>
    </row>
    <row r="33" spans="1:56" s="47" customFormat="1" ht="19.5" customHeight="1">
      <c r="A33" s="51" t="s">
        <v>102</v>
      </c>
      <c r="B33" s="43">
        <v>15003.3</v>
      </c>
      <c r="C33" s="44">
        <v>0.04965306102459999</v>
      </c>
      <c r="D33" s="45">
        <v>13445.1</v>
      </c>
      <c r="E33" s="45">
        <v>8019.4</v>
      </c>
      <c r="F33" s="45">
        <v>1481.49</v>
      </c>
      <c r="G33" s="45">
        <v>126.82999999999998</v>
      </c>
      <c r="H33" s="45">
        <v>535.91</v>
      </c>
      <c r="I33" s="45">
        <v>148.79</v>
      </c>
      <c r="J33" s="45">
        <v>2687.96</v>
      </c>
      <c r="K33" s="45">
        <v>555.14</v>
      </c>
      <c r="L33" s="45">
        <v>2483.28</v>
      </c>
      <c r="M33" s="45">
        <v>673.0999999999999</v>
      </c>
      <c r="N33" s="45">
        <v>589.59</v>
      </c>
      <c r="O33" s="45">
        <v>83.39</v>
      </c>
      <c r="P33" s="45">
        <v>0.11999999999999998</v>
      </c>
      <c r="Q33" s="45">
        <v>516.1199999999999</v>
      </c>
      <c r="R33" s="45">
        <v>97.92</v>
      </c>
      <c r="S33" s="45" t="s">
        <v>218</v>
      </c>
      <c r="T33" s="45">
        <v>4138.5599999999995</v>
      </c>
      <c r="U33" s="45">
        <v>549.32</v>
      </c>
      <c r="V33" s="45">
        <v>2.2199999999999998</v>
      </c>
      <c r="W33" s="45" t="s">
        <v>218</v>
      </c>
      <c r="X33" s="45">
        <v>160.71999999999997</v>
      </c>
      <c r="Y33" s="45">
        <v>126.62999999999998</v>
      </c>
      <c r="Z33" s="45">
        <v>193.42000000000002</v>
      </c>
      <c r="AA33" s="45">
        <v>0.55</v>
      </c>
      <c r="AB33" s="45">
        <v>2.3499999999999996</v>
      </c>
      <c r="AC33" s="45" t="s">
        <v>218</v>
      </c>
      <c r="AD33" s="45">
        <v>61.550000000000004</v>
      </c>
      <c r="AE33" s="45">
        <v>1.8799999999999997</v>
      </c>
      <c r="AF33" s="45">
        <v>1008.88</v>
      </c>
      <c r="AG33" s="45">
        <v>597.7099999999999</v>
      </c>
      <c r="AH33" s="45">
        <v>351.95</v>
      </c>
      <c r="AI33" s="45">
        <v>59.220000000000006</v>
      </c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</row>
    <row r="34" spans="1:56" s="47" customFormat="1" ht="19.5" customHeight="1">
      <c r="A34" s="51" t="s">
        <v>103</v>
      </c>
      <c r="B34" s="43">
        <v>34370.96</v>
      </c>
      <c r="C34" s="44">
        <v>0.05907155574098111</v>
      </c>
      <c r="D34" s="45">
        <v>30798.860000000004</v>
      </c>
      <c r="E34" s="45">
        <v>17846.43</v>
      </c>
      <c r="F34" s="45">
        <v>4432.48</v>
      </c>
      <c r="G34" s="45">
        <v>208.72000000000003</v>
      </c>
      <c r="H34" s="45">
        <v>1208.83</v>
      </c>
      <c r="I34" s="45">
        <v>406.24</v>
      </c>
      <c r="J34" s="45">
        <v>4698.1900000000005</v>
      </c>
      <c r="K34" s="45">
        <v>1349.35</v>
      </c>
      <c r="L34" s="45">
        <v>5542.62</v>
      </c>
      <c r="M34" s="45">
        <v>1144.36</v>
      </c>
      <c r="N34" s="45">
        <v>979.7599999999999</v>
      </c>
      <c r="O34" s="45">
        <v>158.1</v>
      </c>
      <c r="P34" s="45">
        <v>6.5</v>
      </c>
      <c r="Q34" s="45">
        <v>2141.0899999999997</v>
      </c>
      <c r="R34" s="45">
        <v>300.8</v>
      </c>
      <c r="S34" s="45">
        <v>0.13</v>
      </c>
      <c r="T34" s="45">
        <v>9366.05</v>
      </c>
      <c r="U34" s="45">
        <v>1074.57</v>
      </c>
      <c r="V34" s="45">
        <v>53.79</v>
      </c>
      <c r="W34" s="45">
        <v>104.52000000000001</v>
      </c>
      <c r="X34" s="45">
        <v>217.72</v>
      </c>
      <c r="Y34" s="45">
        <v>252.65000000000003</v>
      </c>
      <c r="Z34" s="45">
        <v>313.03999999999996</v>
      </c>
      <c r="AA34" s="45">
        <v>0.08</v>
      </c>
      <c r="AB34" s="45">
        <v>32.58</v>
      </c>
      <c r="AC34" s="45" t="s">
        <v>218</v>
      </c>
      <c r="AD34" s="45">
        <v>92.65</v>
      </c>
      <c r="AE34" s="45">
        <v>7.54</v>
      </c>
      <c r="AF34" s="45">
        <v>2497.5299999999993</v>
      </c>
      <c r="AG34" s="45">
        <v>1261.1699999999998</v>
      </c>
      <c r="AH34" s="45">
        <v>871.47</v>
      </c>
      <c r="AI34" s="45">
        <v>364.89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1:56" s="47" customFormat="1" ht="19.5" customHeight="1">
      <c r="A35" s="51" t="s">
        <v>104</v>
      </c>
      <c r="B35" s="43">
        <v>122601.05</v>
      </c>
      <c r="C35" s="44">
        <v>0.07425839566052406</v>
      </c>
      <c r="D35" s="45">
        <v>114430.26</v>
      </c>
      <c r="E35" s="45">
        <v>65640.79</v>
      </c>
      <c r="F35" s="45">
        <v>21348.199999999997</v>
      </c>
      <c r="G35" s="45">
        <v>499.81000000000006</v>
      </c>
      <c r="H35" s="45">
        <v>4400.179999999999</v>
      </c>
      <c r="I35" s="45">
        <v>879.9499999999999</v>
      </c>
      <c r="J35" s="45">
        <v>15977.98</v>
      </c>
      <c r="K35" s="45">
        <v>3906.0299999999997</v>
      </c>
      <c r="L35" s="45">
        <v>18628.640000000003</v>
      </c>
      <c r="M35" s="45">
        <v>2211.8100000000004</v>
      </c>
      <c r="N35" s="45">
        <v>1821.0300000000002</v>
      </c>
      <c r="O35" s="45">
        <v>377.67</v>
      </c>
      <c r="P35" s="45">
        <v>13.11</v>
      </c>
      <c r="Q35" s="45">
        <v>11570.04</v>
      </c>
      <c r="R35" s="45">
        <v>1563.1999999999998</v>
      </c>
      <c r="S35" s="45">
        <v>7.369999999999999</v>
      </c>
      <c r="T35" s="45">
        <v>33437.05</v>
      </c>
      <c r="U35" s="45">
        <v>2213.54</v>
      </c>
      <c r="V35" s="45">
        <v>97.00999999999999</v>
      </c>
      <c r="W35" s="45">
        <v>45.43999999999999</v>
      </c>
      <c r="X35" s="45">
        <v>379.59</v>
      </c>
      <c r="Y35" s="45">
        <v>350.51</v>
      </c>
      <c r="Z35" s="45">
        <v>1063.45</v>
      </c>
      <c r="AA35" s="45">
        <v>2.97</v>
      </c>
      <c r="AB35" s="45">
        <v>19.42</v>
      </c>
      <c r="AC35" s="45" t="s">
        <v>218</v>
      </c>
      <c r="AD35" s="45">
        <v>238.75000000000003</v>
      </c>
      <c r="AE35" s="45">
        <v>16.4</v>
      </c>
      <c r="AF35" s="45">
        <v>5957.250000000001</v>
      </c>
      <c r="AG35" s="45">
        <v>3401.11</v>
      </c>
      <c r="AH35" s="45">
        <v>2246.9300000000003</v>
      </c>
      <c r="AI35" s="45">
        <v>309.21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</row>
    <row r="36" spans="1:56" s="47" customFormat="1" ht="19.5" customHeight="1">
      <c r="A36" s="51" t="s">
        <v>105</v>
      </c>
      <c r="B36" s="43">
        <v>70427.73999999999</v>
      </c>
      <c r="C36" s="44">
        <v>0.05346597388672736</v>
      </c>
      <c r="D36" s="45">
        <v>64226.08</v>
      </c>
      <c r="E36" s="45">
        <v>37203.409999999996</v>
      </c>
      <c r="F36" s="45">
        <v>9619.080000000002</v>
      </c>
      <c r="G36" s="45">
        <v>342.54999999999995</v>
      </c>
      <c r="H36" s="45">
        <v>3108.12</v>
      </c>
      <c r="I36" s="45">
        <v>481.88000000000005</v>
      </c>
      <c r="J36" s="45">
        <v>10460.87</v>
      </c>
      <c r="K36" s="45">
        <v>2783.12</v>
      </c>
      <c r="L36" s="45">
        <v>10407.789999999999</v>
      </c>
      <c r="M36" s="45">
        <v>2113.6800000000003</v>
      </c>
      <c r="N36" s="45">
        <v>1813.2299999999998</v>
      </c>
      <c r="O36" s="45">
        <v>295.16</v>
      </c>
      <c r="P36" s="45">
        <v>5.29</v>
      </c>
      <c r="Q36" s="45">
        <v>4130.8</v>
      </c>
      <c r="R36" s="45">
        <v>1115.5400000000002</v>
      </c>
      <c r="S36" s="45">
        <v>1.9900000000000002</v>
      </c>
      <c r="T36" s="45">
        <v>19660.66</v>
      </c>
      <c r="U36" s="45">
        <v>1680.69</v>
      </c>
      <c r="V36" s="45">
        <v>22.980000000000004</v>
      </c>
      <c r="W36" s="45">
        <v>2.0399999999999996</v>
      </c>
      <c r="X36" s="45">
        <v>290.15999999999997</v>
      </c>
      <c r="Y36" s="45">
        <v>434.86</v>
      </c>
      <c r="Z36" s="45">
        <v>689.99</v>
      </c>
      <c r="AA36" s="45">
        <v>1.8000000000000003</v>
      </c>
      <c r="AB36" s="45">
        <v>10.43</v>
      </c>
      <c r="AC36" s="45" t="s">
        <v>218</v>
      </c>
      <c r="AD36" s="45">
        <v>213.16000000000003</v>
      </c>
      <c r="AE36" s="45">
        <v>15.27</v>
      </c>
      <c r="AF36" s="45">
        <v>4520.97</v>
      </c>
      <c r="AG36" s="45">
        <v>2544.1599999999994</v>
      </c>
      <c r="AH36" s="45">
        <v>1715.24</v>
      </c>
      <c r="AI36" s="45">
        <v>261.57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1:56" s="47" customFormat="1" ht="19.5" customHeight="1">
      <c r="A37" s="51" t="s">
        <v>106</v>
      </c>
      <c r="B37" s="43">
        <v>17039.940000000002</v>
      </c>
      <c r="C37" s="44">
        <v>0.05779727839720805</v>
      </c>
      <c r="D37" s="45">
        <v>15400.999999999998</v>
      </c>
      <c r="E37" s="45">
        <v>9020.93</v>
      </c>
      <c r="F37" s="45">
        <v>2462.84</v>
      </c>
      <c r="G37" s="45">
        <v>78.64</v>
      </c>
      <c r="H37" s="45">
        <v>571.05</v>
      </c>
      <c r="I37" s="45">
        <v>187.48</v>
      </c>
      <c r="J37" s="45">
        <v>2568.85</v>
      </c>
      <c r="K37" s="45">
        <v>754.53</v>
      </c>
      <c r="L37" s="45">
        <v>2397.54</v>
      </c>
      <c r="M37" s="45">
        <v>524</v>
      </c>
      <c r="N37" s="45">
        <v>411.76000000000005</v>
      </c>
      <c r="O37" s="45">
        <v>110.64000000000001</v>
      </c>
      <c r="P37" s="45">
        <v>1.5999999999999999</v>
      </c>
      <c r="Q37" s="45">
        <v>889.5400000000001</v>
      </c>
      <c r="R37" s="45">
        <v>254.4</v>
      </c>
      <c r="S37" s="45">
        <v>3.12</v>
      </c>
      <c r="T37" s="45">
        <v>4709.01</v>
      </c>
      <c r="U37" s="45">
        <v>376.85</v>
      </c>
      <c r="V37" s="45">
        <v>31.57</v>
      </c>
      <c r="W37" s="45">
        <v>0.49</v>
      </c>
      <c r="X37" s="45">
        <v>47.879999999999995</v>
      </c>
      <c r="Y37" s="45">
        <v>73.25999999999999</v>
      </c>
      <c r="Z37" s="45">
        <v>204.38000000000002</v>
      </c>
      <c r="AA37" s="45">
        <v>0.9000000000000001</v>
      </c>
      <c r="AB37" s="45">
        <v>0.13999999999999999</v>
      </c>
      <c r="AC37" s="45" t="s">
        <v>218</v>
      </c>
      <c r="AD37" s="45">
        <v>15.82</v>
      </c>
      <c r="AE37" s="45">
        <v>2.41</v>
      </c>
      <c r="AF37" s="45">
        <v>1262.09</v>
      </c>
      <c r="AG37" s="45">
        <v>715.9800000000001</v>
      </c>
      <c r="AH37" s="45">
        <v>460.77</v>
      </c>
      <c r="AI37" s="45">
        <v>85.34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</row>
    <row r="38" spans="1:56" s="47" customFormat="1" ht="19.5" customHeight="1">
      <c r="A38" s="52" t="s">
        <v>107</v>
      </c>
      <c r="B38" s="43">
        <v>16379.459999999997</v>
      </c>
      <c r="C38" s="44">
        <v>0.03824980048846238</v>
      </c>
      <c r="D38" s="45">
        <v>14837.539999999999</v>
      </c>
      <c r="E38" s="45">
        <v>8933.84</v>
      </c>
      <c r="F38" s="45">
        <v>2935.28</v>
      </c>
      <c r="G38" s="45">
        <v>67.35</v>
      </c>
      <c r="H38" s="45">
        <v>610.7399999999999</v>
      </c>
      <c r="I38" s="45">
        <v>129.74</v>
      </c>
      <c r="J38" s="45">
        <v>2246.0299999999997</v>
      </c>
      <c r="K38" s="45">
        <v>607.94</v>
      </c>
      <c r="L38" s="45">
        <v>2336.76</v>
      </c>
      <c r="M38" s="45">
        <v>445.15000000000003</v>
      </c>
      <c r="N38" s="45">
        <v>377.66999999999996</v>
      </c>
      <c r="O38" s="45">
        <v>64.69000000000001</v>
      </c>
      <c r="P38" s="45">
        <v>2.79</v>
      </c>
      <c r="Q38" s="45">
        <v>602.75</v>
      </c>
      <c r="R38" s="45">
        <v>100.02000000000001</v>
      </c>
      <c r="S38" s="45">
        <v>0.060000000000000005</v>
      </c>
      <c r="T38" s="45">
        <v>4755.719999999999</v>
      </c>
      <c r="U38" s="45">
        <v>435.06000000000006</v>
      </c>
      <c r="V38" s="45">
        <v>2.7900000000000005</v>
      </c>
      <c r="W38" s="45">
        <v>0.9099999999999998</v>
      </c>
      <c r="X38" s="45">
        <v>49.46999999999999</v>
      </c>
      <c r="Y38" s="45">
        <v>94.42</v>
      </c>
      <c r="Z38" s="45">
        <v>202.56999999999996</v>
      </c>
      <c r="AA38" s="45">
        <v>0.6700000000000002</v>
      </c>
      <c r="AB38" s="45">
        <v>22.46</v>
      </c>
      <c r="AC38" s="45">
        <v>0.02</v>
      </c>
      <c r="AD38" s="45">
        <v>56.93</v>
      </c>
      <c r="AE38" s="45">
        <v>4.82</v>
      </c>
      <c r="AF38" s="45">
        <v>1106.86</v>
      </c>
      <c r="AG38" s="45">
        <v>638.1</v>
      </c>
      <c r="AH38" s="45">
        <v>398.68</v>
      </c>
      <c r="AI38" s="45">
        <v>70.08</v>
      </c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</row>
    <row r="39" spans="1:56" s="47" customFormat="1" ht="19.5" customHeight="1">
      <c r="A39" s="51" t="s">
        <v>108</v>
      </c>
      <c r="B39" s="43">
        <v>7785.96</v>
      </c>
      <c r="C39" s="44">
        <v>0.03762025782050671</v>
      </c>
      <c r="D39" s="45">
        <v>6677.650000000001</v>
      </c>
      <c r="E39" s="45">
        <v>3923.9800000000005</v>
      </c>
      <c r="F39" s="45">
        <v>632.8800000000001</v>
      </c>
      <c r="G39" s="45">
        <v>28.24</v>
      </c>
      <c r="H39" s="45">
        <v>205.07000000000002</v>
      </c>
      <c r="I39" s="45">
        <v>69.94999999999999</v>
      </c>
      <c r="J39" s="45">
        <v>1279.2200000000003</v>
      </c>
      <c r="K39" s="45">
        <v>564.28</v>
      </c>
      <c r="L39" s="45">
        <v>1144.34</v>
      </c>
      <c r="M39" s="45">
        <v>219.49</v>
      </c>
      <c r="N39" s="45">
        <v>165.37</v>
      </c>
      <c r="O39" s="45">
        <v>43.83</v>
      </c>
      <c r="P39" s="45">
        <v>10.29</v>
      </c>
      <c r="Q39" s="45">
        <v>200.40999999999997</v>
      </c>
      <c r="R39" s="45">
        <v>90.74000000000001</v>
      </c>
      <c r="S39" s="45">
        <v>0.26</v>
      </c>
      <c r="T39" s="45">
        <v>2242.7700000000004</v>
      </c>
      <c r="U39" s="45">
        <v>370.3999999999999</v>
      </c>
      <c r="V39" s="45">
        <v>16.28</v>
      </c>
      <c r="W39" s="45">
        <v>3.03</v>
      </c>
      <c r="X39" s="45">
        <v>61.56</v>
      </c>
      <c r="Y39" s="45">
        <v>115.94000000000001</v>
      </c>
      <c r="Z39" s="45">
        <v>144.51</v>
      </c>
      <c r="AA39" s="45">
        <v>0.3500000000000001</v>
      </c>
      <c r="AB39" s="45">
        <v>2.22</v>
      </c>
      <c r="AC39" s="45" t="s">
        <v>218</v>
      </c>
      <c r="AD39" s="45">
        <v>16.259999999999998</v>
      </c>
      <c r="AE39" s="45">
        <v>10.250000000000002</v>
      </c>
      <c r="AF39" s="45">
        <v>737.9100000000001</v>
      </c>
      <c r="AG39" s="45">
        <v>348.92</v>
      </c>
      <c r="AH39" s="45">
        <v>357.2300000000001</v>
      </c>
      <c r="AI39" s="45">
        <v>31.76</v>
      </c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</row>
    <row r="40" spans="1:56" s="47" customFormat="1" ht="19.5" customHeight="1">
      <c r="A40" s="51" t="s">
        <v>109</v>
      </c>
      <c r="B40" s="43">
        <v>11246.810000000003</v>
      </c>
      <c r="C40" s="44">
        <v>0.03906706886118316</v>
      </c>
      <c r="D40" s="45">
        <v>9728.849999999999</v>
      </c>
      <c r="E40" s="45">
        <v>5628.870000000001</v>
      </c>
      <c r="F40" s="45">
        <v>1087.98</v>
      </c>
      <c r="G40" s="45">
        <v>31.990000000000006</v>
      </c>
      <c r="H40" s="45">
        <v>316.56</v>
      </c>
      <c r="I40" s="45">
        <v>106.60000000000001</v>
      </c>
      <c r="J40" s="45">
        <v>1838.3599999999997</v>
      </c>
      <c r="K40" s="45">
        <v>442.4100000000001</v>
      </c>
      <c r="L40" s="45">
        <v>1804.9700000000003</v>
      </c>
      <c r="M40" s="45">
        <v>443.39</v>
      </c>
      <c r="N40" s="45">
        <v>369.27</v>
      </c>
      <c r="O40" s="45">
        <v>66.59</v>
      </c>
      <c r="P40" s="45">
        <v>7.53</v>
      </c>
      <c r="Q40" s="45">
        <v>308.54</v>
      </c>
      <c r="R40" s="45">
        <v>189.02999999999997</v>
      </c>
      <c r="S40" s="45">
        <v>0.27</v>
      </c>
      <c r="T40" s="45">
        <v>3158.75</v>
      </c>
      <c r="U40" s="45">
        <v>564.23</v>
      </c>
      <c r="V40" s="45">
        <v>0.39</v>
      </c>
      <c r="W40" s="45">
        <v>8.12</v>
      </c>
      <c r="X40" s="45">
        <v>108.38999999999999</v>
      </c>
      <c r="Y40" s="45">
        <v>167.31</v>
      </c>
      <c r="Z40" s="45">
        <v>224.69000000000003</v>
      </c>
      <c r="AA40" s="45">
        <v>0.4</v>
      </c>
      <c r="AB40" s="45">
        <v>2.39</v>
      </c>
      <c r="AC40" s="45" t="s">
        <v>218</v>
      </c>
      <c r="AD40" s="45">
        <v>49.80999999999999</v>
      </c>
      <c r="AE40" s="45">
        <v>2.7300000000000004</v>
      </c>
      <c r="AF40" s="45">
        <v>953.7300000000001</v>
      </c>
      <c r="AG40" s="45">
        <v>569.14</v>
      </c>
      <c r="AH40" s="45">
        <v>330.78000000000003</v>
      </c>
      <c r="AI40" s="45">
        <v>53.81</v>
      </c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</row>
    <row r="41" spans="1:56" s="47" customFormat="1" ht="19.5" customHeight="1">
      <c r="A41" s="51" t="s">
        <v>110</v>
      </c>
      <c r="B41" s="43">
        <v>25467.01</v>
      </c>
      <c r="C41" s="44">
        <v>0.04762200552462348</v>
      </c>
      <c r="D41" s="45">
        <v>22292.190000000002</v>
      </c>
      <c r="E41" s="45">
        <v>12600.52</v>
      </c>
      <c r="F41" s="45">
        <v>2574.12</v>
      </c>
      <c r="G41" s="45">
        <v>71.74000000000001</v>
      </c>
      <c r="H41" s="45">
        <v>714.0899999999999</v>
      </c>
      <c r="I41" s="45">
        <v>139.21</v>
      </c>
      <c r="J41" s="45">
        <v>4001.2200000000007</v>
      </c>
      <c r="K41" s="45">
        <v>1433.3200000000002</v>
      </c>
      <c r="L41" s="45">
        <v>3666.8199999999997</v>
      </c>
      <c r="M41" s="45">
        <v>858.8599999999999</v>
      </c>
      <c r="N41" s="45">
        <v>752.0700000000002</v>
      </c>
      <c r="O41" s="45">
        <v>94.31</v>
      </c>
      <c r="P41" s="45">
        <v>12.480000000000002</v>
      </c>
      <c r="Q41" s="45">
        <v>1234.97</v>
      </c>
      <c r="R41" s="45">
        <v>498.68</v>
      </c>
      <c r="S41" s="45">
        <v>0.6500000000000001</v>
      </c>
      <c r="T41" s="45">
        <v>7098.509999999999</v>
      </c>
      <c r="U41" s="45">
        <v>1214.06</v>
      </c>
      <c r="V41" s="45">
        <v>12.35</v>
      </c>
      <c r="W41" s="45">
        <v>1.2600000000000002</v>
      </c>
      <c r="X41" s="45">
        <v>82.67</v>
      </c>
      <c r="Y41" s="45">
        <v>342.26000000000005</v>
      </c>
      <c r="Z41" s="45">
        <v>580.81</v>
      </c>
      <c r="AA41" s="45">
        <v>0.4</v>
      </c>
      <c r="AB41" s="45">
        <v>17.689999999999998</v>
      </c>
      <c r="AC41" s="45" t="s">
        <v>218</v>
      </c>
      <c r="AD41" s="45">
        <v>175.28</v>
      </c>
      <c r="AE41" s="45">
        <v>1.3399999999999999</v>
      </c>
      <c r="AF41" s="45">
        <v>1960.7600000000002</v>
      </c>
      <c r="AG41" s="45">
        <v>1107.69</v>
      </c>
      <c r="AH41" s="45">
        <v>764.4500000000002</v>
      </c>
      <c r="AI41" s="45">
        <v>88.62</v>
      </c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</row>
    <row r="42" spans="1:56" s="47" customFormat="1" ht="19.5" customHeight="1">
      <c r="A42" s="51" t="s">
        <v>111</v>
      </c>
      <c r="B42" s="43">
        <v>38632.270000000004</v>
      </c>
      <c r="C42" s="44">
        <v>0.04528216630996229</v>
      </c>
      <c r="D42" s="45">
        <v>34593.75</v>
      </c>
      <c r="E42" s="45">
        <v>19622.899999999998</v>
      </c>
      <c r="F42" s="45">
        <v>4233.9800000000005</v>
      </c>
      <c r="G42" s="45">
        <v>151.99999999999997</v>
      </c>
      <c r="H42" s="45">
        <v>1175.57</v>
      </c>
      <c r="I42" s="45">
        <v>264.97</v>
      </c>
      <c r="J42" s="45">
        <v>5857.7300000000005</v>
      </c>
      <c r="K42" s="45">
        <v>2156.65</v>
      </c>
      <c r="L42" s="45">
        <v>5782</v>
      </c>
      <c r="M42" s="45">
        <v>1429.9100000000003</v>
      </c>
      <c r="N42" s="45">
        <v>1185.0600000000002</v>
      </c>
      <c r="O42" s="45">
        <v>205.45000000000002</v>
      </c>
      <c r="P42" s="45">
        <v>39.4</v>
      </c>
      <c r="Q42" s="45">
        <v>2060.59</v>
      </c>
      <c r="R42" s="45">
        <v>561.5</v>
      </c>
      <c r="S42" s="45">
        <v>0.6100000000000001</v>
      </c>
      <c r="T42" s="45">
        <v>10918.24</v>
      </c>
      <c r="U42" s="45">
        <v>1435.03</v>
      </c>
      <c r="V42" s="45">
        <v>31.57</v>
      </c>
      <c r="W42" s="45">
        <v>20.499999999999996</v>
      </c>
      <c r="X42" s="45">
        <v>143.66</v>
      </c>
      <c r="Y42" s="45">
        <v>437.69</v>
      </c>
      <c r="Z42" s="45">
        <v>633.51</v>
      </c>
      <c r="AA42" s="45">
        <v>1.1600000000000001</v>
      </c>
      <c r="AB42" s="45">
        <v>4.75</v>
      </c>
      <c r="AC42" s="45" t="s">
        <v>218</v>
      </c>
      <c r="AD42" s="45">
        <v>144.78</v>
      </c>
      <c r="AE42" s="45">
        <v>17.410000000000004</v>
      </c>
      <c r="AF42" s="45">
        <v>2603.49</v>
      </c>
      <c r="AG42" s="45">
        <v>1273.73</v>
      </c>
      <c r="AH42" s="45">
        <v>1014.21</v>
      </c>
      <c r="AI42" s="45">
        <v>315.54999999999995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</row>
    <row r="43" spans="1:56" s="47" customFormat="1" ht="19.5" customHeight="1">
      <c r="A43" s="51" t="s">
        <v>112</v>
      </c>
      <c r="B43" s="43">
        <v>19076.98</v>
      </c>
      <c r="C43" s="44">
        <v>0.056300657025566636</v>
      </c>
      <c r="D43" s="45">
        <v>16716.85</v>
      </c>
      <c r="E43" s="45">
        <v>9707.739999999998</v>
      </c>
      <c r="F43" s="45">
        <v>2068.97</v>
      </c>
      <c r="G43" s="45">
        <v>50.73</v>
      </c>
      <c r="H43" s="45">
        <v>445.16999999999996</v>
      </c>
      <c r="I43" s="45">
        <v>171.32</v>
      </c>
      <c r="J43" s="45">
        <v>3352.59</v>
      </c>
      <c r="K43" s="45">
        <v>914.19</v>
      </c>
      <c r="L43" s="45">
        <v>2704.77</v>
      </c>
      <c r="M43" s="45">
        <v>545.36</v>
      </c>
      <c r="N43" s="45">
        <v>483.60999999999996</v>
      </c>
      <c r="O43" s="45">
        <v>59.86999999999999</v>
      </c>
      <c r="P43" s="45">
        <v>1.8799999999999997</v>
      </c>
      <c r="Q43" s="45">
        <v>599.52</v>
      </c>
      <c r="R43" s="45">
        <v>260.41999999999996</v>
      </c>
      <c r="S43" s="45">
        <v>0.39000000000000007</v>
      </c>
      <c r="T43" s="45">
        <v>5603.42</v>
      </c>
      <c r="U43" s="45">
        <v>776.9599999999999</v>
      </c>
      <c r="V43" s="45">
        <v>3.4</v>
      </c>
      <c r="W43" s="45">
        <v>26.78</v>
      </c>
      <c r="X43" s="45">
        <v>145.52</v>
      </c>
      <c r="Y43" s="45">
        <v>159.48</v>
      </c>
      <c r="Z43" s="45">
        <v>301.87</v>
      </c>
      <c r="AA43" s="45">
        <v>1.6600000000000001</v>
      </c>
      <c r="AB43" s="45">
        <v>13.530000000000001</v>
      </c>
      <c r="AC43" s="45">
        <v>0.05</v>
      </c>
      <c r="AD43" s="45">
        <v>121.49000000000001</v>
      </c>
      <c r="AE43" s="45">
        <v>3.18</v>
      </c>
      <c r="AF43" s="45">
        <v>1583.1699999999996</v>
      </c>
      <c r="AG43" s="45">
        <v>748.26</v>
      </c>
      <c r="AH43" s="45">
        <v>585.59</v>
      </c>
      <c r="AI43" s="45">
        <v>249.32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</row>
    <row r="44" spans="1:56" s="47" customFormat="1" ht="19.5" customHeight="1">
      <c r="A44" s="42" t="s">
        <v>113</v>
      </c>
      <c r="B44" s="43">
        <v>11763.1</v>
      </c>
      <c r="C44" s="44">
        <v>0.042706919675108646</v>
      </c>
      <c r="D44" s="45">
        <v>10353.23</v>
      </c>
      <c r="E44" s="45">
        <v>6190.989999999999</v>
      </c>
      <c r="F44" s="45">
        <v>1744.04</v>
      </c>
      <c r="G44" s="45">
        <v>47.18</v>
      </c>
      <c r="H44" s="45">
        <v>255.16000000000003</v>
      </c>
      <c r="I44" s="45">
        <v>171.86999999999998</v>
      </c>
      <c r="J44" s="45">
        <v>1647.6500000000003</v>
      </c>
      <c r="K44" s="45">
        <v>778.67</v>
      </c>
      <c r="L44" s="45">
        <v>1546.4199999999998</v>
      </c>
      <c r="M44" s="45">
        <v>256.89000000000004</v>
      </c>
      <c r="N44" s="45">
        <v>227.29999999999998</v>
      </c>
      <c r="O44" s="45">
        <v>25.549999999999997</v>
      </c>
      <c r="P44" s="45">
        <v>4.04</v>
      </c>
      <c r="Q44" s="45">
        <v>422.31</v>
      </c>
      <c r="R44" s="45">
        <v>25.979999999999997</v>
      </c>
      <c r="S44" s="45">
        <v>0.32</v>
      </c>
      <c r="T44" s="45">
        <v>3456.7400000000002</v>
      </c>
      <c r="U44" s="45">
        <v>397.26</v>
      </c>
      <c r="V44" s="45" t="s">
        <v>218</v>
      </c>
      <c r="W44" s="45" t="s">
        <v>218</v>
      </c>
      <c r="X44" s="45">
        <v>29.619999999999997</v>
      </c>
      <c r="Y44" s="45">
        <v>69.46000000000001</v>
      </c>
      <c r="Z44" s="45">
        <v>273.99</v>
      </c>
      <c r="AA44" s="45">
        <v>0.35</v>
      </c>
      <c r="AB44" s="45" t="s">
        <v>218</v>
      </c>
      <c r="AC44" s="45" t="s">
        <v>218</v>
      </c>
      <c r="AD44" s="45">
        <v>21.8</v>
      </c>
      <c r="AE44" s="45">
        <v>2.0399999999999996</v>
      </c>
      <c r="AF44" s="45">
        <v>1012.6100000000001</v>
      </c>
      <c r="AG44" s="45">
        <v>412.83</v>
      </c>
      <c r="AH44" s="45">
        <v>459.62</v>
      </c>
      <c r="AI44" s="45">
        <v>140.16</v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</row>
    <row r="45" spans="1:58" s="48" customFormat="1" ht="19.5" customHeight="1">
      <c r="A45" s="49" t="s">
        <v>114</v>
      </c>
      <c r="B45" s="43">
        <v>13214.960000000001</v>
      </c>
      <c r="C45" s="44">
        <v>0.0449913015973431</v>
      </c>
      <c r="D45" s="45">
        <v>11712.889999999998</v>
      </c>
      <c r="E45" s="45">
        <v>6681.47</v>
      </c>
      <c r="F45" s="45">
        <v>1493.25</v>
      </c>
      <c r="G45" s="45">
        <v>62.22</v>
      </c>
      <c r="H45" s="45">
        <v>167.09</v>
      </c>
      <c r="I45" s="45">
        <v>79.47</v>
      </c>
      <c r="J45" s="45">
        <v>2065.45</v>
      </c>
      <c r="K45" s="45">
        <v>875.6899999999999</v>
      </c>
      <c r="L45" s="45">
        <v>1938.3000000000002</v>
      </c>
      <c r="M45" s="45">
        <v>479.86000000000007</v>
      </c>
      <c r="N45" s="45">
        <v>434.63</v>
      </c>
      <c r="O45" s="45">
        <v>40.32000000000001</v>
      </c>
      <c r="P45" s="45">
        <v>4.91</v>
      </c>
      <c r="Q45" s="45">
        <v>473.86</v>
      </c>
      <c r="R45" s="45">
        <v>181.26</v>
      </c>
      <c r="S45" s="45">
        <v>0.07</v>
      </c>
      <c r="T45" s="45">
        <v>3896.37</v>
      </c>
      <c r="U45" s="45">
        <v>416.7</v>
      </c>
      <c r="V45" s="45">
        <v>1.69</v>
      </c>
      <c r="W45" s="45">
        <v>20.550000000000004</v>
      </c>
      <c r="X45" s="45">
        <v>59.93</v>
      </c>
      <c r="Y45" s="45">
        <v>95.13</v>
      </c>
      <c r="Z45" s="45">
        <v>207.14</v>
      </c>
      <c r="AA45" s="45">
        <v>0.36</v>
      </c>
      <c r="AB45" s="45" t="s">
        <v>218</v>
      </c>
      <c r="AC45" s="45" t="s">
        <v>218</v>
      </c>
      <c r="AD45" s="45">
        <v>26.630000000000006</v>
      </c>
      <c r="AE45" s="45">
        <v>5.27</v>
      </c>
      <c r="AF45" s="45">
        <v>1085.3700000000001</v>
      </c>
      <c r="AG45" s="45">
        <v>561.66</v>
      </c>
      <c r="AH45" s="45">
        <v>441.84</v>
      </c>
      <c r="AI45" s="45">
        <v>81.87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7"/>
      <c r="BF45" s="47"/>
    </row>
    <row r="46" spans="1:58" s="48" customFormat="1" ht="19.5" customHeight="1">
      <c r="A46" s="42" t="s">
        <v>115</v>
      </c>
      <c r="B46" s="43">
        <v>21280.21</v>
      </c>
      <c r="C46" s="44">
        <v>0.04161933007112606</v>
      </c>
      <c r="D46" s="45">
        <v>18820.47</v>
      </c>
      <c r="E46" s="45">
        <v>10815.960000000001</v>
      </c>
      <c r="F46" s="45">
        <v>2744.67</v>
      </c>
      <c r="G46" s="45">
        <v>90.44</v>
      </c>
      <c r="H46" s="45">
        <v>557.08</v>
      </c>
      <c r="I46" s="45">
        <v>95.12</v>
      </c>
      <c r="J46" s="45">
        <v>3140.49</v>
      </c>
      <c r="K46" s="45">
        <v>980.85</v>
      </c>
      <c r="L46" s="45">
        <v>3207.31</v>
      </c>
      <c r="M46" s="45">
        <v>682.2699999999999</v>
      </c>
      <c r="N46" s="45">
        <v>574.8</v>
      </c>
      <c r="O46" s="45">
        <v>103.07000000000001</v>
      </c>
      <c r="P46" s="45">
        <v>4.4</v>
      </c>
      <c r="Q46" s="45">
        <v>924.9200000000001</v>
      </c>
      <c r="R46" s="45">
        <v>333.95</v>
      </c>
      <c r="S46" s="45">
        <v>0.48</v>
      </c>
      <c r="T46" s="45">
        <v>6062.89</v>
      </c>
      <c r="U46" s="45">
        <v>987.01</v>
      </c>
      <c r="V46" s="45">
        <v>4.2700000000000005</v>
      </c>
      <c r="W46" s="45">
        <v>8.709999999999999</v>
      </c>
      <c r="X46" s="45">
        <v>94.02</v>
      </c>
      <c r="Y46" s="45">
        <v>219.81</v>
      </c>
      <c r="Z46" s="45">
        <v>557.71</v>
      </c>
      <c r="AA46" s="45">
        <v>0.7200000000000002</v>
      </c>
      <c r="AB46" s="45" t="s">
        <v>218</v>
      </c>
      <c r="AC46" s="45" t="s">
        <v>218</v>
      </c>
      <c r="AD46" s="45">
        <v>92.33999999999999</v>
      </c>
      <c r="AE46" s="45">
        <v>9.43</v>
      </c>
      <c r="AF46" s="45">
        <v>1472.73</v>
      </c>
      <c r="AG46" s="45">
        <v>712.64</v>
      </c>
      <c r="AH46" s="45">
        <v>612.1</v>
      </c>
      <c r="AI46" s="45">
        <v>147.99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7"/>
      <c r="BF46" s="47"/>
    </row>
    <row r="47" spans="1:58" s="48" customFormat="1" ht="19.5" customHeight="1">
      <c r="A47" s="42" t="s">
        <v>116</v>
      </c>
      <c r="B47" s="43">
        <v>9665.2</v>
      </c>
      <c r="C47" s="44">
        <v>0.03241711993095309</v>
      </c>
      <c r="D47" s="45">
        <v>8242.589999999998</v>
      </c>
      <c r="E47" s="45">
        <v>4888.429999999999</v>
      </c>
      <c r="F47" s="45">
        <v>1184.82</v>
      </c>
      <c r="G47" s="45">
        <v>19.21</v>
      </c>
      <c r="H47" s="45">
        <v>173.64</v>
      </c>
      <c r="I47" s="45">
        <v>87.54</v>
      </c>
      <c r="J47" s="45">
        <v>1421.48</v>
      </c>
      <c r="K47" s="45">
        <v>515.02</v>
      </c>
      <c r="L47" s="45">
        <v>1486.7199999999998</v>
      </c>
      <c r="M47" s="45">
        <v>277.96</v>
      </c>
      <c r="N47" s="45">
        <v>219.24</v>
      </c>
      <c r="O47" s="45">
        <v>56.300000000000004</v>
      </c>
      <c r="P47" s="45">
        <v>2.4200000000000004</v>
      </c>
      <c r="Q47" s="45">
        <v>218.84999999999997</v>
      </c>
      <c r="R47" s="45">
        <v>136.08</v>
      </c>
      <c r="S47" s="45">
        <v>0.30000000000000004</v>
      </c>
      <c r="T47" s="45">
        <v>2720.97</v>
      </c>
      <c r="U47" s="45">
        <v>448.55999999999995</v>
      </c>
      <c r="V47" s="45">
        <v>3.79</v>
      </c>
      <c r="W47" s="45">
        <v>1.3100000000000003</v>
      </c>
      <c r="X47" s="45">
        <v>64.38</v>
      </c>
      <c r="Y47" s="45">
        <v>70.06</v>
      </c>
      <c r="Z47" s="45">
        <v>272.82</v>
      </c>
      <c r="AA47" s="45" t="s">
        <v>218</v>
      </c>
      <c r="AB47" s="45">
        <v>25.79</v>
      </c>
      <c r="AC47" s="45" t="s">
        <v>218</v>
      </c>
      <c r="AD47" s="45">
        <v>10.149999999999999</v>
      </c>
      <c r="AE47" s="45">
        <v>0.26</v>
      </c>
      <c r="AF47" s="45">
        <v>974.05</v>
      </c>
      <c r="AG47" s="45">
        <v>460.86999999999995</v>
      </c>
      <c r="AH47" s="45">
        <v>267.15</v>
      </c>
      <c r="AI47" s="45">
        <v>246.02999999999997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7"/>
      <c r="BF47" s="47"/>
    </row>
    <row r="48" spans="1:58" s="48" customFormat="1" ht="19.5" customHeight="1">
      <c r="A48" s="42" t="s">
        <v>117</v>
      </c>
      <c r="B48" s="43">
        <v>59949.399999999994</v>
      </c>
      <c r="C48" s="44">
        <v>0.061415402309677125</v>
      </c>
      <c r="D48" s="45">
        <v>53562.34</v>
      </c>
      <c r="E48" s="45">
        <v>30270.350000000002</v>
      </c>
      <c r="F48" s="45">
        <v>8177.96</v>
      </c>
      <c r="G48" s="45">
        <v>158.19</v>
      </c>
      <c r="H48" s="45">
        <v>1327.3500000000001</v>
      </c>
      <c r="I48" s="45">
        <v>367.91999999999996</v>
      </c>
      <c r="J48" s="45">
        <v>8876.62</v>
      </c>
      <c r="K48" s="45">
        <v>3319.3900000000003</v>
      </c>
      <c r="L48" s="45">
        <v>8042.92</v>
      </c>
      <c r="M48" s="45">
        <v>1221.25</v>
      </c>
      <c r="N48" s="45">
        <v>1057.81</v>
      </c>
      <c r="O48" s="45">
        <v>154.26</v>
      </c>
      <c r="P48" s="45">
        <v>9.18</v>
      </c>
      <c r="Q48" s="45">
        <v>4187.11</v>
      </c>
      <c r="R48" s="45">
        <v>1109.39</v>
      </c>
      <c r="S48" s="45">
        <v>0.54</v>
      </c>
      <c r="T48" s="45">
        <v>16773.7</v>
      </c>
      <c r="U48" s="45">
        <v>2031.0799999999997</v>
      </c>
      <c r="V48" s="45">
        <v>35.76</v>
      </c>
      <c r="W48" s="45">
        <v>23.25</v>
      </c>
      <c r="X48" s="45">
        <v>186.35000000000002</v>
      </c>
      <c r="Y48" s="45">
        <v>465.17999999999995</v>
      </c>
      <c r="Z48" s="45">
        <v>1064.54</v>
      </c>
      <c r="AA48" s="45">
        <v>1.94</v>
      </c>
      <c r="AB48" s="45">
        <v>38.26</v>
      </c>
      <c r="AC48" s="45" t="s">
        <v>218</v>
      </c>
      <c r="AD48" s="45">
        <v>201.35000000000002</v>
      </c>
      <c r="AE48" s="45">
        <v>14.450000000000001</v>
      </c>
      <c r="AF48" s="45">
        <v>4355.98</v>
      </c>
      <c r="AG48" s="45">
        <v>2185.1800000000003</v>
      </c>
      <c r="AH48" s="45">
        <v>1681.76</v>
      </c>
      <c r="AI48" s="45">
        <v>489.0400000000001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7"/>
      <c r="BF48" s="47"/>
    </row>
    <row r="49" spans="1:58" s="48" customFormat="1" ht="19.5" customHeight="1">
      <c r="A49" s="42" t="s">
        <v>118</v>
      </c>
      <c r="B49" s="43">
        <v>10045.330000000002</v>
      </c>
      <c r="C49" s="44">
        <v>0.0387064419398202</v>
      </c>
      <c r="D49" s="45">
        <v>8783.62</v>
      </c>
      <c r="E49" s="45">
        <v>4956.259999999999</v>
      </c>
      <c r="F49" s="45">
        <v>900.6199999999999</v>
      </c>
      <c r="G49" s="45">
        <v>20.25</v>
      </c>
      <c r="H49" s="45">
        <v>120.88000000000001</v>
      </c>
      <c r="I49" s="45">
        <v>67.29</v>
      </c>
      <c r="J49" s="45">
        <v>1802.45</v>
      </c>
      <c r="K49" s="45">
        <v>819.2999999999998</v>
      </c>
      <c r="L49" s="45">
        <v>1225.47</v>
      </c>
      <c r="M49" s="45">
        <v>253.63</v>
      </c>
      <c r="N49" s="45">
        <v>220.46</v>
      </c>
      <c r="O49" s="45">
        <v>29.270000000000003</v>
      </c>
      <c r="P49" s="45">
        <v>3.9000000000000004</v>
      </c>
      <c r="Q49" s="45">
        <v>361.63</v>
      </c>
      <c r="R49" s="45">
        <v>100.09</v>
      </c>
      <c r="S49" s="45">
        <v>0.7100000000000001</v>
      </c>
      <c r="T49" s="45">
        <v>3111.2999999999997</v>
      </c>
      <c r="U49" s="45">
        <v>437.87999999999994</v>
      </c>
      <c r="V49" s="45">
        <v>1.6299999999999997</v>
      </c>
      <c r="W49" s="45" t="s">
        <v>218</v>
      </c>
      <c r="X49" s="45">
        <v>69.61</v>
      </c>
      <c r="Y49" s="45">
        <v>85.55</v>
      </c>
      <c r="Z49" s="45">
        <v>251.35000000000002</v>
      </c>
      <c r="AA49" s="45">
        <v>0.42</v>
      </c>
      <c r="AB49" s="45">
        <v>7.87</v>
      </c>
      <c r="AC49" s="45" t="s">
        <v>218</v>
      </c>
      <c r="AD49" s="45">
        <v>19.060000000000002</v>
      </c>
      <c r="AE49" s="45">
        <v>2.39</v>
      </c>
      <c r="AF49" s="45">
        <v>823.83</v>
      </c>
      <c r="AG49" s="45">
        <v>398.03</v>
      </c>
      <c r="AH49" s="45">
        <v>323.98</v>
      </c>
      <c r="AI49" s="45">
        <v>101.82</v>
      </c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7"/>
      <c r="BF49" s="47"/>
    </row>
    <row r="50" spans="1:58" s="48" customFormat="1" ht="19.5" customHeight="1">
      <c r="A50" s="42" t="s">
        <v>119</v>
      </c>
      <c r="B50" s="43">
        <v>19874.469999999994</v>
      </c>
      <c r="C50" s="44">
        <v>0.02930289864604818</v>
      </c>
      <c r="D50" s="45">
        <v>17380.710000000003</v>
      </c>
      <c r="E50" s="45">
        <v>9853.880000000001</v>
      </c>
      <c r="F50" s="45">
        <v>2441.65</v>
      </c>
      <c r="G50" s="45">
        <v>27.57</v>
      </c>
      <c r="H50" s="45">
        <v>403.63</v>
      </c>
      <c r="I50" s="45">
        <v>154.18</v>
      </c>
      <c r="J50" s="45">
        <v>3167.5400000000004</v>
      </c>
      <c r="K50" s="45">
        <v>1583.7399999999998</v>
      </c>
      <c r="L50" s="45">
        <v>2075.5699999999997</v>
      </c>
      <c r="M50" s="45">
        <v>589.7900000000001</v>
      </c>
      <c r="N50" s="45">
        <v>535.74</v>
      </c>
      <c r="O50" s="45">
        <v>47.21</v>
      </c>
      <c r="P50" s="45">
        <v>6.840000000000001</v>
      </c>
      <c r="Q50" s="45">
        <v>563.8100000000001</v>
      </c>
      <c r="R50" s="45">
        <v>289.5</v>
      </c>
      <c r="S50" s="45">
        <v>0.49000000000000005</v>
      </c>
      <c r="T50" s="45">
        <v>6083.24</v>
      </c>
      <c r="U50" s="45">
        <v>1054.18</v>
      </c>
      <c r="V50" s="45">
        <v>21.72</v>
      </c>
      <c r="W50" s="45">
        <v>6.4</v>
      </c>
      <c r="X50" s="45">
        <v>126.33999999999999</v>
      </c>
      <c r="Y50" s="45">
        <v>249.26999999999998</v>
      </c>
      <c r="Z50" s="45">
        <v>559.6599999999999</v>
      </c>
      <c r="AA50" s="45">
        <v>1.19</v>
      </c>
      <c r="AB50" s="45" t="s">
        <v>218</v>
      </c>
      <c r="AC50" s="45" t="s">
        <v>218</v>
      </c>
      <c r="AD50" s="45">
        <v>83.99</v>
      </c>
      <c r="AE50" s="45">
        <v>5.61</v>
      </c>
      <c r="AF50" s="45">
        <v>1439.5800000000002</v>
      </c>
      <c r="AG50" s="45">
        <v>733.66</v>
      </c>
      <c r="AH50" s="45">
        <v>596.9</v>
      </c>
      <c r="AI50" s="45">
        <v>109.02</v>
      </c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7"/>
      <c r="BF50" s="47"/>
    </row>
    <row r="51" spans="1:58" s="48" customFormat="1" ht="19.5" customHeight="1">
      <c r="A51" s="42" t="s">
        <v>120</v>
      </c>
      <c r="B51" s="43">
        <v>24751.120000000003</v>
      </c>
      <c r="C51" s="44">
        <v>0.056103210963178274</v>
      </c>
      <c r="D51" s="45">
        <v>21767.68</v>
      </c>
      <c r="E51" s="45">
        <v>13144.220000000001</v>
      </c>
      <c r="F51" s="45">
        <v>3179.609999999999</v>
      </c>
      <c r="G51" s="45">
        <v>54.78999999999999</v>
      </c>
      <c r="H51" s="45">
        <v>631.09</v>
      </c>
      <c r="I51" s="45">
        <v>140.09</v>
      </c>
      <c r="J51" s="45">
        <v>3615.6400000000003</v>
      </c>
      <c r="K51" s="45">
        <v>2070.87</v>
      </c>
      <c r="L51" s="45">
        <v>3452.1299999999997</v>
      </c>
      <c r="M51" s="45">
        <v>584.67</v>
      </c>
      <c r="N51" s="45">
        <v>410.92</v>
      </c>
      <c r="O51" s="45">
        <v>156.03</v>
      </c>
      <c r="P51" s="45">
        <v>17.72</v>
      </c>
      <c r="Q51" s="45">
        <v>594.13</v>
      </c>
      <c r="R51" s="45">
        <v>172.76</v>
      </c>
      <c r="S51" s="45">
        <v>1.2600000000000002</v>
      </c>
      <c r="T51" s="45">
        <v>7270.639999999999</v>
      </c>
      <c r="U51" s="45">
        <v>1054.8799999999999</v>
      </c>
      <c r="V51" s="45">
        <v>16.290000000000003</v>
      </c>
      <c r="W51" s="45">
        <v>9.91</v>
      </c>
      <c r="X51" s="45">
        <v>146.32</v>
      </c>
      <c r="Y51" s="45">
        <v>300.89</v>
      </c>
      <c r="Z51" s="45">
        <v>345.33</v>
      </c>
      <c r="AA51" s="45">
        <v>1.2399999999999998</v>
      </c>
      <c r="AB51" s="45">
        <v>29.409999999999997</v>
      </c>
      <c r="AC51" s="45">
        <v>0.19</v>
      </c>
      <c r="AD51" s="45">
        <v>200.06</v>
      </c>
      <c r="AE51" s="45">
        <v>5.24</v>
      </c>
      <c r="AF51" s="45">
        <v>1928.56</v>
      </c>
      <c r="AG51" s="45">
        <v>885.9099999999999</v>
      </c>
      <c r="AH51" s="45">
        <v>761.3499999999999</v>
      </c>
      <c r="AI51" s="45">
        <v>281.3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7"/>
      <c r="BF51" s="47"/>
    </row>
    <row r="52" spans="1:58" s="48" customFormat="1" ht="19.5" customHeight="1">
      <c r="A52" s="42" t="s">
        <v>121</v>
      </c>
      <c r="B52" s="43">
        <v>16777.4</v>
      </c>
      <c r="C52" s="44">
        <v>0.02582069201655779</v>
      </c>
      <c r="D52" s="45">
        <v>15001.150000000001</v>
      </c>
      <c r="E52" s="45">
        <v>8699.83</v>
      </c>
      <c r="F52" s="45">
        <v>1911.31</v>
      </c>
      <c r="G52" s="45">
        <v>46.449999999999996</v>
      </c>
      <c r="H52" s="45">
        <v>383.03999999999996</v>
      </c>
      <c r="I52" s="45">
        <v>141.82</v>
      </c>
      <c r="J52" s="45">
        <v>2587.12</v>
      </c>
      <c r="K52" s="45">
        <v>1317.34</v>
      </c>
      <c r="L52" s="45">
        <v>2312.75</v>
      </c>
      <c r="M52" s="45">
        <v>426.71</v>
      </c>
      <c r="N52" s="45">
        <v>378.96</v>
      </c>
      <c r="O52" s="45">
        <v>39.940000000000005</v>
      </c>
      <c r="P52" s="45">
        <v>7.810000000000001</v>
      </c>
      <c r="Q52" s="45">
        <v>644.54</v>
      </c>
      <c r="R52" s="45">
        <v>159.73</v>
      </c>
      <c r="S52" s="45">
        <v>0.5100000000000001</v>
      </c>
      <c r="T52" s="45">
        <v>5069.830000000001</v>
      </c>
      <c r="U52" s="45">
        <v>549.14</v>
      </c>
      <c r="V52" s="45">
        <v>12.479999999999999</v>
      </c>
      <c r="W52" s="45">
        <v>11.120000000000003</v>
      </c>
      <c r="X52" s="45">
        <v>91.68000000000002</v>
      </c>
      <c r="Y52" s="45">
        <v>86.99000000000001</v>
      </c>
      <c r="Z52" s="45">
        <v>217.39999999999998</v>
      </c>
      <c r="AA52" s="45">
        <v>0.8699999999999999</v>
      </c>
      <c r="AB52" s="45">
        <v>23.66</v>
      </c>
      <c r="AC52" s="45" t="s">
        <v>218</v>
      </c>
      <c r="AD52" s="45">
        <v>100.13999999999999</v>
      </c>
      <c r="AE52" s="45">
        <v>4.800000000000001</v>
      </c>
      <c r="AF52" s="45">
        <v>1227.11</v>
      </c>
      <c r="AG52" s="45">
        <v>591.9100000000001</v>
      </c>
      <c r="AH52" s="45">
        <v>558.03</v>
      </c>
      <c r="AI52" s="45">
        <v>77.16999999999999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7"/>
      <c r="BF52" s="47"/>
    </row>
    <row r="53" spans="1:58" s="48" customFormat="1" ht="19.5" customHeight="1">
      <c r="A53" s="42" t="s">
        <v>122</v>
      </c>
      <c r="B53" s="43">
        <v>13773.53</v>
      </c>
      <c r="C53" s="44">
        <v>0.05169147599940449</v>
      </c>
      <c r="D53" s="45">
        <v>12192.32</v>
      </c>
      <c r="E53" s="45">
        <v>7057.540000000001</v>
      </c>
      <c r="F53" s="45">
        <v>1446.66</v>
      </c>
      <c r="G53" s="45">
        <v>42.12</v>
      </c>
      <c r="H53" s="45">
        <v>254.98</v>
      </c>
      <c r="I53" s="45">
        <v>55.14000000000001</v>
      </c>
      <c r="J53" s="45">
        <v>2495.5500000000006</v>
      </c>
      <c r="K53" s="45">
        <v>814.2700000000001</v>
      </c>
      <c r="L53" s="45">
        <v>1948.8199999999997</v>
      </c>
      <c r="M53" s="45">
        <v>363.88000000000005</v>
      </c>
      <c r="N53" s="45">
        <v>314.91</v>
      </c>
      <c r="O53" s="45">
        <v>48.300000000000004</v>
      </c>
      <c r="P53" s="45">
        <v>0.6700000000000002</v>
      </c>
      <c r="Q53" s="45">
        <v>398.61000000000007</v>
      </c>
      <c r="R53" s="45">
        <v>227.58</v>
      </c>
      <c r="S53" s="45">
        <v>0.5099999999999999</v>
      </c>
      <c r="T53" s="45">
        <v>4144.200000000001</v>
      </c>
      <c r="U53" s="45">
        <v>452.79</v>
      </c>
      <c r="V53" s="45">
        <v>1.07</v>
      </c>
      <c r="W53" s="45" t="s">
        <v>218</v>
      </c>
      <c r="X53" s="45">
        <v>30.36</v>
      </c>
      <c r="Y53" s="45">
        <v>118.25999999999999</v>
      </c>
      <c r="Z53" s="45">
        <v>274.8</v>
      </c>
      <c r="AA53" s="45">
        <v>0.01</v>
      </c>
      <c r="AB53" s="45" t="s">
        <v>218</v>
      </c>
      <c r="AC53" s="45" t="s">
        <v>218</v>
      </c>
      <c r="AD53" s="45">
        <v>23.769999999999996</v>
      </c>
      <c r="AE53" s="45">
        <v>4.52</v>
      </c>
      <c r="AF53" s="45">
        <v>1128.4199999999998</v>
      </c>
      <c r="AG53" s="45">
        <v>640.25</v>
      </c>
      <c r="AH53" s="45">
        <v>381.48999999999995</v>
      </c>
      <c r="AI53" s="45">
        <v>106.68000000000002</v>
      </c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7"/>
      <c r="BF53" s="47"/>
    </row>
    <row r="54" spans="1:58" s="48" customFormat="1" ht="19.5" customHeight="1">
      <c r="A54" s="50" t="s">
        <v>123</v>
      </c>
      <c r="B54" s="43">
        <v>21947.61</v>
      </c>
      <c r="C54" s="44">
        <v>0.03414023903256158</v>
      </c>
      <c r="D54" s="45">
        <v>18757.15</v>
      </c>
      <c r="E54" s="45">
        <v>10825.07</v>
      </c>
      <c r="F54" s="45">
        <v>2137.08</v>
      </c>
      <c r="G54" s="45">
        <v>63.959999999999994</v>
      </c>
      <c r="H54" s="45">
        <v>531.42</v>
      </c>
      <c r="I54" s="45">
        <v>214.96</v>
      </c>
      <c r="J54" s="45">
        <v>2995.9200000000005</v>
      </c>
      <c r="K54" s="45">
        <v>1928.26</v>
      </c>
      <c r="L54" s="45">
        <v>2953.4700000000007</v>
      </c>
      <c r="M54" s="45">
        <v>597.45</v>
      </c>
      <c r="N54" s="45">
        <v>491.93</v>
      </c>
      <c r="O54" s="45">
        <v>100.33</v>
      </c>
      <c r="P54" s="45">
        <v>5.19</v>
      </c>
      <c r="Q54" s="45">
        <v>840.2399999999999</v>
      </c>
      <c r="R54" s="45">
        <v>193.36</v>
      </c>
      <c r="S54" s="45">
        <v>0.060000000000000005</v>
      </c>
      <c r="T54" s="45">
        <v>6300.969999999999</v>
      </c>
      <c r="U54" s="45">
        <v>1191.6699999999998</v>
      </c>
      <c r="V54" s="45">
        <v>19.05</v>
      </c>
      <c r="W54" s="45">
        <v>2.74</v>
      </c>
      <c r="X54" s="45">
        <v>109.65</v>
      </c>
      <c r="Y54" s="45">
        <v>249.11999999999998</v>
      </c>
      <c r="Z54" s="45">
        <v>661.93</v>
      </c>
      <c r="AA54" s="45">
        <v>0.31000000000000005</v>
      </c>
      <c r="AB54" s="45">
        <v>44.61000000000001</v>
      </c>
      <c r="AC54" s="45">
        <v>0.05</v>
      </c>
      <c r="AD54" s="45">
        <v>101.91</v>
      </c>
      <c r="AE54" s="45">
        <v>2.3</v>
      </c>
      <c r="AF54" s="45">
        <v>1998.79</v>
      </c>
      <c r="AG54" s="45">
        <v>1112.22</v>
      </c>
      <c r="AH54" s="45">
        <v>758.7000000000002</v>
      </c>
      <c r="AI54" s="45">
        <v>127.86999999999999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7"/>
      <c r="BF54" s="47"/>
    </row>
    <row r="55" spans="1:58" s="48" customFormat="1" ht="19.5" customHeight="1">
      <c r="A55" s="42" t="s">
        <v>124</v>
      </c>
      <c r="B55" s="43">
        <v>12933.310000000001</v>
      </c>
      <c r="C55" s="44">
        <v>0.05152110390402331</v>
      </c>
      <c r="D55" s="45">
        <v>11593.5</v>
      </c>
      <c r="E55" s="45">
        <v>6903.549999999999</v>
      </c>
      <c r="F55" s="45">
        <v>1018.6299999999999</v>
      </c>
      <c r="G55" s="45">
        <v>20.33</v>
      </c>
      <c r="H55" s="45">
        <v>164.84</v>
      </c>
      <c r="I55" s="45">
        <v>90.85</v>
      </c>
      <c r="J55" s="45">
        <v>2759.4700000000003</v>
      </c>
      <c r="K55" s="45">
        <v>878.8</v>
      </c>
      <c r="L55" s="45">
        <v>1970.6299999999997</v>
      </c>
      <c r="M55" s="45">
        <v>215.32999999999998</v>
      </c>
      <c r="N55" s="45">
        <v>160.61</v>
      </c>
      <c r="O55" s="45">
        <v>54.25</v>
      </c>
      <c r="P55" s="45">
        <v>0.47</v>
      </c>
      <c r="Q55" s="45">
        <v>335.84000000000003</v>
      </c>
      <c r="R55" s="45">
        <v>145.87</v>
      </c>
      <c r="S55" s="45">
        <v>0.26</v>
      </c>
      <c r="T55" s="45">
        <v>3992.65</v>
      </c>
      <c r="U55" s="45">
        <v>308.65000000000003</v>
      </c>
      <c r="V55" s="45">
        <v>0.8499999999999999</v>
      </c>
      <c r="W55" s="45">
        <v>1.42</v>
      </c>
      <c r="X55" s="45">
        <v>33.78</v>
      </c>
      <c r="Y55" s="45">
        <v>140.98999999999998</v>
      </c>
      <c r="Z55" s="45">
        <v>100.78999999999999</v>
      </c>
      <c r="AA55" s="45">
        <v>0.26</v>
      </c>
      <c r="AB55" s="45">
        <v>9.870000000000001</v>
      </c>
      <c r="AC55" s="45" t="s">
        <v>218</v>
      </c>
      <c r="AD55" s="45">
        <v>19.12</v>
      </c>
      <c r="AE55" s="45">
        <v>1.5699999999999996</v>
      </c>
      <c r="AF55" s="45">
        <v>1031.16</v>
      </c>
      <c r="AG55" s="45">
        <v>506.46000000000004</v>
      </c>
      <c r="AH55" s="45">
        <v>462.04</v>
      </c>
      <c r="AI55" s="45">
        <v>62.66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7"/>
      <c r="BF55" s="47"/>
    </row>
    <row r="56" spans="2:58" s="103" customFormat="1" ht="18.75" customHeight="1">
      <c r="B56" s="104" t="s">
        <v>225</v>
      </c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</row>
    <row r="57" spans="2:58" s="103" customFormat="1" ht="18.75" customHeight="1">
      <c r="B57" s="104" t="s">
        <v>226</v>
      </c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</row>
    <row r="58" spans="2:58" s="54" customFormat="1" ht="18.75" customHeight="1">
      <c r="B58" s="104" t="s">
        <v>227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</row>
    <row r="59" spans="36:58" s="54" customFormat="1" ht="12" customHeight="1"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</row>
    <row r="60" spans="36:58" s="56" customFormat="1" ht="14.25"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</row>
  </sheetData>
  <sheetProtection/>
  <mergeCells count="43">
    <mergeCell ref="A4:A7"/>
    <mergeCell ref="M5:P5"/>
    <mergeCell ref="M6:M7"/>
    <mergeCell ref="X6:X7"/>
    <mergeCell ref="E6:E7"/>
    <mergeCell ref="D5:D7"/>
    <mergeCell ref="J6:J7"/>
    <mergeCell ref="V6:V7"/>
    <mergeCell ref="B6:B7"/>
    <mergeCell ref="R6:R7"/>
    <mergeCell ref="N6:N7"/>
    <mergeCell ref="Q6:Q7"/>
    <mergeCell ref="O6:O7"/>
    <mergeCell ref="Y6:Y7"/>
    <mergeCell ref="W6:W7"/>
    <mergeCell ref="AC6:AC7"/>
    <mergeCell ref="Z6:Z7"/>
    <mergeCell ref="C6:C7"/>
    <mergeCell ref="AA6:AA7"/>
    <mergeCell ref="L6:L7"/>
    <mergeCell ref="F6:F7"/>
    <mergeCell ref="G6:G7"/>
    <mergeCell ref="H6:H7"/>
    <mergeCell ref="K6:K7"/>
    <mergeCell ref="P6:P7"/>
    <mergeCell ref="U5:U7"/>
    <mergeCell ref="T6:T7"/>
    <mergeCell ref="I6:I7"/>
    <mergeCell ref="Q5:S5"/>
    <mergeCell ref="AB6:AB7"/>
    <mergeCell ref="S6:S7"/>
    <mergeCell ref="AI6:AI7"/>
    <mergeCell ref="AG6:AG7"/>
    <mergeCell ref="AH6:AH7"/>
    <mergeCell ref="AF5:AF7"/>
    <mergeCell ref="AE6:AE7"/>
    <mergeCell ref="AD6:AD7"/>
    <mergeCell ref="D1:AI1"/>
    <mergeCell ref="AH2:AI2"/>
    <mergeCell ref="D4:T4"/>
    <mergeCell ref="U4:AE4"/>
    <mergeCell ref="AF4:AI4"/>
    <mergeCell ref="E5:L5"/>
  </mergeCells>
  <printOptions horizontalCentered="1"/>
  <pageMargins left="0.3937007874015748" right="0" top="0.7874015748031497" bottom="0" header="0.984251968503937" footer="0.3937007874015748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view="pageBreakPreview" zoomScale="60" zoomScaleNormal="60" zoomScalePageLayoutView="0" workbookViewId="0" topLeftCell="A1">
      <selection activeCell="B2" sqref="B2"/>
    </sheetView>
  </sheetViews>
  <sheetFormatPr defaultColWidth="9.00390625" defaultRowHeight="13.5"/>
  <cols>
    <col min="1" max="1" width="9.875" style="58" customWidth="1"/>
    <col min="2" max="2" width="10.625" style="58" customWidth="1"/>
    <col min="3" max="3" width="9.375" style="58" customWidth="1"/>
    <col min="4" max="5" width="9.625" style="58" customWidth="1"/>
    <col min="6" max="12" width="9.375" style="58" customWidth="1"/>
    <col min="13" max="13" width="9.625" style="58" customWidth="1"/>
    <col min="14" max="20" width="9.375" style="58" customWidth="1"/>
    <col min="21" max="21" width="9.625" style="58" customWidth="1"/>
    <col min="22" max="31" width="9.375" style="58" customWidth="1"/>
    <col min="32" max="32" width="9.625" style="58" customWidth="1"/>
    <col min="33" max="35" width="9.375" style="58" customWidth="1"/>
    <col min="36" max="56" width="9.125" style="57" customWidth="1"/>
    <col min="57" max="58" width="9.00390625" style="57" customWidth="1"/>
    <col min="61" max="16384" width="9.00390625" style="58" customWidth="1"/>
  </cols>
  <sheetData>
    <row r="1" spans="4:58" s="16" customFormat="1" ht="31.5" customHeight="1">
      <c r="D1" s="174">
        <v>41000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9"/>
      <c r="BE1" s="20"/>
      <c r="BF1" s="20"/>
    </row>
    <row r="2" spans="2:58" s="16" customFormat="1" ht="31.5" customHeight="1">
      <c r="B2" s="17"/>
      <c r="C2" s="17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75" t="s">
        <v>154</v>
      </c>
      <c r="AI2" s="175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20"/>
      <c r="BF2" s="20"/>
    </row>
    <row r="3" spans="1:58" s="22" customFormat="1" ht="6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AJ3" s="23"/>
      <c r="AK3" s="23"/>
      <c r="AL3" s="23"/>
      <c r="AM3" s="23"/>
      <c r="AN3" s="23"/>
      <c r="AO3" s="23"/>
      <c r="AP3" s="23"/>
      <c r="AQ3" s="23"/>
      <c r="AR3" s="23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58" s="29" customFormat="1" ht="24" customHeight="1">
      <c r="A4" s="168"/>
      <c r="B4" s="25"/>
      <c r="C4" s="26"/>
      <c r="D4" s="144" t="s">
        <v>126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144" t="s">
        <v>72</v>
      </c>
      <c r="V4" s="147"/>
      <c r="W4" s="147"/>
      <c r="X4" s="147"/>
      <c r="Y4" s="147"/>
      <c r="Z4" s="147"/>
      <c r="AA4" s="147"/>
      <c r="AB4" s="147"/>
      <c r="AC4" s="147"/>
      <c r="AD4" s="147"/>
      <c r="AE4" s="148"/>
      <c r="AF4" s="144" t="s">
        <v>127</v>
      </c>
      <c r="AG4" s="145"/>
      <c r="AH4" s="145"/>
      <c r="AI4" s="146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8"/>
      <c r="BF4" s="28"/>
    </row>
    <row r="5" spans="1:58" s="36" customFormat="1" ht="21.75" customHeight="1">
      <c r="A5" s="168"/>
      <c r="B5" s="30"/>
      <c r="C5" s="31"/>
      <c r="D5" s="170" t="s">
        <v>128</v>
      </c>
      <c r="E5" s="149" t="s">
        <v>73</v>
      </c>
      <c r="F5" s="150"/>
      <c r="G5" s="150"/>
      <c r="H5" s="150"/>
      <c r="I5" s="150"/>
      <c r="J5" s="150"/>
      <c r="K5" s="150"/>
      <c r="L5" s="150"/>
      <c r="M5" s="149" t="s">
        <v>74</v>
      </c>
      <c r="N5" s="169"/>
      <c r="O5" s="169"/>
      <c r="P5" s="169"/>
      <c r="Q5" s="153" t="s">
        <v>129</v>
      </c>
      <c r="R5" s="154"/>
      <c r="S5" s="155"/>
      <c r="T5" s="32"/>
      <c r="U5" s="162" t="s">
        <v>210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162" t="s">
        <v>75</v>
      </c>
      <c r="AG5" s="33"/>
      <c r="AH5" s="33"/>
      <c r="AI5" s="33"/>
      <c r="AJ5" s="27"/>
      <c r="AK5" s="27"/>
      <c r="AL5" s="27"/>
      <c r="AM5" s="34"/>
      <c r="AN5" s="34"/>
      <c r="AO5" s="34"/>
      <c r="AP5" s="34"/>
      <c r="AQ5" s="34"/>
      <c r="AR5" s="34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35"/>
      <c r="BF5" s="35"/>
    </row>
    <row r="6" spans="1:58" s="36" customFormat="1" ht="21.75" customHeight="1">
      <c r="A6" s="168"/>
      <c r="B6" s="172" t="s">
        <v>76</v>
      </c>
      <c r="C6" s="164" t="s">
        <v>215</v>
      </c>
      <c r="D6" s="170"/>
      <c r="E6" s="160" t="s">
        <v>130</v>
      </c>
      <c r="F6" s="151" t="s">
        <v>131</v>
      </c>
      <c r="G6" s="151" t="s">
        <v>132</v>
      </c>
      <c r="H6" s="151" t="s">
        <v>133</v>
      </c>
      <c r="I6" s="151" t="s">
        <v>134</v>
      </c>
      <c r="J6" s="167" t="s">
        <v>135</v>
      </c>
      <c r="K6" s="151" t="s">
        <v>136</v>
      </c>
      <c r="L6" s="166" t="s">
        <v>137</v>
      </c>
      <c r="M6" s="160" t="s">
        <v>138</v>
      </c>
      <c r="N6" s="161" t="s">
        <v>139</v>
      </c>
      <c r="O6" s="161" t="s">
        <v>140</v>
      </c>
      <c r="P6" s="161" t="s">
        <v>141</v>
      </c>
      <c r="Q6" s="160" t="s">
        <v>142</v>
      </c>
      <c r="R6" s="158" t="s">
        <v>143</v>
      </c>
      <c r="S6" s="158" t="s">
        <v>211</v>
      </c>
      <c r="T6" s="160" t="s">
        <v>77</v>
      </c>
      <c r="U6" s="162"/>
      <c r="V6" s="156" t="s">
        <v>212</v>
      </c>
      <c r="W6" s="156" t="s">
        <v>144</v>
      </c>
      <c r="X6" s="156" t="s">
        <v>145</v>
      </c>
      <c r="Y6" s="156" t="s">
        <v>146</v>
      </c>
      <c r="Z6" s="160" t="s">
        <v>147</v>
      </c>
      <c r="AA6" s="156" t="s">
        <v>149</v>
      </c>
      <c r="AB6" s="156" t="s">
        <v>148</v>
      </c>
      <c r="AC6" s="156" t="s">
        <v>213</v>
      </c>
      <c r="AD6" s="160" t="s">
        <v>150</v>
      </c>
      <c r="AE6" s="160" t="s">
        <v>214</v>
      </c>
      <c r="AF6" s="162"/>
      <c r="AG6" s="160" t="s">
        <v>151</v>
      </c>
      <c r="AH6" s="160" t="s">
        <v>152</v>
      </c>
      <c r="AI6" s="160" t="s">
        <v>153</v>
      </c>
      <c r="AJ6" s="37"/>
      <c r="AK6" s="37"/>
      <c r="AL6" s="37"/>
      <c r="AM6" s="38"/>
      <c r="AN6" s="38"/>
      <c r="AO6" s="38"/>
      <c r="AP6" s="38"/>
      <c r="AQ6" s="38"/>
      <c r="AR6" s="38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5"/>
      <c r="BF6" s="35"/>
    </row>
    <row r="7" spans="1:58" s="41" customFormat="1" ht="204" customHeight="1">
      <c r="A7" s="168"/>
      <c r="B7" s="173"/>
      <c r="C7" s="165"/>
      <c r="D7" s="171"/>
      <c r="E7" s="161"/>
      <c r="F7" s="152"/>
      <c r="G7" s="152"/>
      <c r="H7" s="152"/>
      <c r="I7" s="152"/>
      <c r="J7" s="167"/>
      <c r="K7" s="152"/>
      <c r="L7" s="161"/>
      <c r="M7" s="161"/>
      <c r="N7" s="167"/>
      <c r="O7" s="167"/>
      <c r="P7" s="167"/>
      <c r="Q7" s="161"/>
      <c r="R7" s="159"/>
      <c r="S7" s="159"/>
      <c r="T7" s="161"/>
      <c r="U7" s="163"/>
      <c r="V7" s="157"/>
      <c r="W7" s="157"/>
      <c r="X7" s="157"/>
      <c r="Y7" s="157"/>
      <c r="Z7" s="161"/>
      <c r="AA7" s="157"/>
      <c r="AB7" s="157"/>
      <c r="AC7" s="157"/>
      <c r="AD7" s="161"/>
      <c r="AE7" s="161"/>
      <c r="AF7" s="163"/>
      <c r="AG7" s="161"/>
      <c r="AH7" s="161"/>
      <c r="AI7" s="161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40"/>
      <c r="BF7" s="40"/>
    </row>
    <row r="8" spans="1:58" s="48" customFormat="1" ht="19.5" customHeight="1">
      <c r="A8" s="42" t="s">
        <v>76</v>
      </c>
      <c r="B8" s="43">
        <v>9762433.374480002</v>
      </c>
      <c r="C8" s="59">
        <v>0.0467906995882168</v>
      </c>
      <c r="D8" s="45">
        <v>5046087.919901</v>
      </c>
      <c r="E8" s="45">
        <v>3562155.773291</v>
      </c>
      <c r="F8" s="45">
        <v>900608.03049</v>
      </c>
      <c r="G8" s="45">
        <v>57506.12673</v>
      </c>
      <c r="H8" s="45">
        <v>199705.828522</v>
      </c>
      <c r="I8" s="45">
        <v>36874.28017599999</v>
      </c>
      <c r="J8" s="45">
        <v>1618808.20193</v>
      </c>
      <c r="K8" s="45">
        <v>476116.27663299994</v>
      </c>
      <c r="L8" s="45">
        <v>272537.02881</v>
      </c>
      <c r="M8" s="45">
        <v>507096.07291000005</v>
      </c>
      <c r="N8" s="45">
        <v>446767.13509899995</v>
      </c>
      <c r="O8" s="45">
        <v>56303.415504</v>
      </c>
      <c r="P8" s="45">
        <v>4025.5223069999993</v>
      </c>
      <c r="Q8" s="45">
        <v>74589.13394999999</v>
      </c>
      <c r="R8" s="45">
        <v>449600.79548800003</v>
      </c>
      <c r="S8" s="45">
        <v>274.09558</v>
      </c>
      <c r="T8" s="45">
        <v>452372.04868199996</v>
      </c>
      <c r="U8" s="45">
        <v>1102864.080861</v>
      </c>
      <c r="V8" s="45">
        <v>15436.968114000001</v>
      </c>
      <c r="W8" s="45">
        <v>2880.923385</v>
      </c>
      <c r="X8" s="45">
        <v>86734.818052</v>
      </c>
      <c r="Y8" s="45">
        <v>193959.550774</v>
      </c>
      <c r="Z8" s="45">
        <v>602181.158947</v>
      </c>
      <c r="AA8" s="45">
        <v>284.974236</v>
      </c>
      <c r="AB8" s="45">
        <v>15523.527222999997</v>
      </c>
      <c r="AC8" s="45">
        <v>8.590986</v>
      </c>
      <c r="AD8" s="45">
        <v>177723.541211</v>
      </c>
      <c r="AE8" s="45">
        <v>8130.027933</v>
      </c>
      <c r="AF8" s="45">
        <v>3613481.3737179996</v>
      </c>
      <c r="AG8" s="45">
        <v>1933439.2182939996</v>
      </c>
      <c r="AH8" s="45">
        <v>1356713.711833</v>
      </c>
      <c r="AI8" s="45">
        <v>323328.44359099993</v>
      </c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7"/>
    </row>
    <row r="9" spans="1:58" s="48" customFormat="1" ht="19.5" customHeight="1">
      <c r="A9" s="49" t="s">
        <v>78</v>
      </c>
      <c r="B9" s="43">
        <v>430942.03813700005</v>
      </c>
      <c r="C9" s="59">
        <v>0.048606270466470924</v>
      </c>
      <c r="D9" s="45">
        <v>184015.51396699998</v>
      </c>
      <c r="E9" s="45">
        <v>127357.953176</v>
      </c>
      <c r="F9" s="45">
        <v>40456.637069</v>
      </c>
      <c r="G9" s="45">
        <v>1346.048302</v>
      </c>
      <c r="H9" s="45">
        <v>7748.595765000001</v>
      </c>
      <c r="I9" s="45">
        <v>1701.343324</v>
      </c>
      <c r="J9" s="45">
        <v>50146.200110000005</v>
      </c>
      <c r="K9" s="45">
        <v>17306.055085999997</v>
      </c>
      <c r="L9" s="45">
        <v>8653.07352</v>
      </c>
      <c r="M9" s="45">
        <v>13487.59331</v>
      </c>
      <c r="N9" s="45">
        <v>11250.195538000002</v>
      </c>
      <c r="O9" s="45">
        <v>2044.3054090000003</v>
      </c>
      <c r="P9" s="45">
        <v>193.09236299999998</v>
      </c>
      <c r="Q9" s="45">
        <v>1803.8185500000002</v>
      </c>
      <c r="R9" s="45">
        <v>22931.203801</v>
      </c>
      <c r="S9" s="45">
        <v>20.313250999999998</v>
      </c>
      <c r="T9" s="45">
        <v>18414.631879</v>
      </c>
      <c r="U9" s="45">
        <v>75368.50847399999</v>
      </c>
      <c r="V9" s="45">
        <v>2352.717423</v>
      </c>
      <c r="W9" s="45">
        <v>72.038319</v>
      </c>
      <c r="X9" s="45">
        <v>2997.458339</v>
      </c>
      <c r="Y9" s="45">
        <v>11149.274309</v>
      </c>
      <c r="Z9" s="45">
        <v>47085.232243</v>
      </c>
      <c r="AA9" s="45">
        <v>10.767274000000002</v>
      </c>
      <c r="AB9" s="45">
        <v>1658.7134739999997</v>
      </c>
      <c r="AC9" s="45">
        <v>0.11049</v>
      </c>
      <c r="AD9" s="45">
        <v>8888.240537000001</v>
      </c>
      <c r="AE9" s="45">
        <v>1153.956066</v>
      </c>
      <c r="AF9" s="45">
        <v>171558.015696</v>
      </c>
      <c r="AG9" s="45">
        <v>86502.567657</v>
      </c>
      <c r="AH9" s="45">
        <v>63622.15386100002</v>
      </c>
      <c r="AI9" s="45">
        <v>21433.294177999996</v>
      </c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7"/>
    </row>
    <row r="10" spans="1:58" s="48" customFormat="1" ht="19.5" customHeight="1">
      <c r="A10" s="42" t="s">
        <v>79</v>
      </c>
      <c r="B10" s="43">
        <v>137593.50247200002</v>
      </c>
      <c r="C10" s="59">
        <v>0.03770887829745995</v>
      </c>
      <c r="D10" s="45">
        <v>69460.402473</v>
      </c>
      <c r="E10" s="45">
        <v>54273.928627</v>
      </c>
      <c r="F10" s="45">
        <v>20292.688824999997</v>
      </c>
      <c r="G10" s="45">
        <v>903.674684</v>
      </c>
      <c r="H10" s="45">
        <v>2603.677999</v>
      </c>
      <c r="I10" s="45">
        <v>204.50925999999998</v>
      </c>
      <c r="J10" s="45">
        <v>19219.413035</v>
      </c>
      <c r="K10" s="45">
        <v>7824.430144</v>
      </c>
      <c r="L10" s="45">
        <v>3225.5346799999998</v>
      </c>
      <c r="M10" s="45">
        <v>6938.497291</v>
      </c>
      <c r="N10" s="45">
        <v>6280.052927000001</v>
      </c>
      <c r="O10" s="45">
        <v>617.4562540000001</v>
      </c>
      <c r="P10" s="45">
        <v>40.98811</v>
      </c>
      <c r="Q10" s="45">
        <v>342.9798</v>
      </c>
      <c r="R10" s="45">
        <v>1135.8711980000003</v>
      </c>
      <c r="S10" s="45">
        <v>0.52381</v>
      </c>
      <c r="T10" s="45">
        <v>6768.601747</v>
      </c>
      <c r="U10" s="45">
        <v>21832.972190999997</v>
      </c>
      <c r="V10" s="45" t="s">
        <v>218</v>
      </c>
      <c r="W10" s="45">
        <v>3.6826700000000003</v>
      </c>
      <c r="X10" s="45">
        <v>885.2369799999999</v>
      </c>
      <c r="Y10" s="45">
        <v>1392.90235</v>
      </c>
      <c r="Z10" s="45">
        <v>15930.053101</v>
      </c>
      <c r="AA10" s="45">
        <v>7.41321</v>
      </c>
      <c r="AB10" s="45">
        <v>119.09474000000002</v>
      </c>
      <c r="AC10" s="45" t="s">
        <v>218</v>
      </c>
      <c r="AD10" s="45">
        <v>3364.2121999999995</v>
      </c>
      <c r="AE10" s="45">
        <v>130.37694</v>
      </c>
      <c r="AF10" s="45">
        <v>46300.127808</v>
      </c>
      <c r="AG10" s="45">
        <v>21400.225718</v>
      </c>
      <c r="AH10" s="45">
        <v>20399.434477000003</v>
      </c>
      <c r="AI10" s="45">
        <v>4500.467613</v>
      </c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7"/>
    </row>
    <row r="11" spans="1:58" s="48" customFormat="1" ht="19.5" customHeight="1">
      <c r="A11" s="42" t="s">
        <v>80</v>
      </c>
      <c r="B11" s="43">
        <v>124414.15443999998</v>
      </c>
      <c r="C11" s="59">
        <v>0.047708892551718396</v>
      </c>
      <c r="D11" s="45">
        <v>56858.16251700001</v>
      </c>
      <c r="E11" s="45">
        <v>40995.901733</v>
      </c>
      <c r="F11" s="45">
        <v>8628.3743</v>
      </c>
      <c r="G11" s="45">
        <v>810.4659220000001</v>
      </c>
      <c r="H11" s="45">
        <v>1613.9331000000002</v>
      </c>
      <c r="I11" s="45">
        <v>818.2409230000001</v>
      </c>
      <c r="J11" s="45">
        <v>20709.888286</v>
      </c>
      <c r="K11" s="45">
        <v>5397.976831999999</v>
      </c>
      <c r="L11" s="45">
        <v>3017.0223699999992</v>
      </c>
      <c r="M11" s="45">
        <v>7747.245157000001</v>
      </c>
      <c r="N11" s="45">
        <v>6763.384364</v>
      </c>
      <c r="O11" s="45">
        <v>954.5602529999999</v>
      </c>
      <c r="P11" s="45">
        <v>29.30054</v>
      </c>
      <c r="Q11" s="45">
        <v>235.60218</v>
      </c>
      <c r="R11" s="45">
        <v>1938.617382</v>
      </c>
      <c r="S11" s="45" t="s">
        <v>218</v>
      </c>
      <c r="T11" s="45">
        <v>5940.796065</v>
      </c>
      <c r="U11" s="45">
        <v>15939.158495000001</v>
      </c>
      <c r="V11" s="45">
        <v>39.23281</v>
      </c>
      <c r="W11" s="45">
        <v>2.0472099999999998</v>
      </c>
      <c r="X11" s="45">
        <v>755.3689099999999</v>
      </c>
      <c r="Y11" s="45">
        <v>3058.442902</v>
      </c>
      <c r="Z11" s="45">
        <v>7254.618863000001</v>
      </c>
      <c r="AA11" s="45">
        <v>8.27186</v>
      </c>
      <c r="AB11" s="45">
        <v>190.45041000000003</v>
      </c>
      <c r="AC11" s="45" t="s">
        <v>218</v>
      </c>
      <c r="AD11" s="45">
        <v>4590.8997899999995</v>
      </c>
      <c r="AE11" s="45">
        <v>39.825739999999996</v>
      </c>
      <c r="AF11" s="45">
        <v>51616.833428000005</v>
      </c>
      <c r="AG11" s="45">
        <v>26905.685219</v>
      </c>
      <c r="AH11" s="45">
        <v>22466.546404999997</v>
      </c>
      <c r="AI11" s="45">
        <v>2244.601804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47"/>
    </row>
    <row r="12" spans="1:58" s="48" customFormat="1" ht="19.5" customHeight="1">
      <c r="A12" s="42" t="s">
        <v>81</v>
      </c>
      <c r="B12" s="43">
        <v>171197.971671</v>
      </c>
      <c r="C12" s="59">
        <v>0.04201624182180019</v>
      </c>
      <c r="D12" s="45">
        <v>88181.12571</v>
      </c>
      <c r="E12" s="45">
        <v>63648.246705000005</v>
      </c>
      <c r="F12" s="45">
        <v>13465.909818000002</v>
      </c>
      <c r="G12" s="45">
        <v>1935.6741230000002</v>
      </c>
      <c r="H12" s="45">
        <v>3330.156783</v>
      </c>
      <c r="I12" s="45">
        <v>314.02009</v>
      </c>
      <c r="J12" s="45">
        <v>31955.170202</v>
      </c>
      <c r="K12" s="45">
        <v>7927.310829</v>
      </c>
      <c r="L12" s="45">
        <v>4720.00486</v>
      </c>
      <c r="M12" s="45">
        <v>10801.547818000001</v>
      </c>
      <c r="N12" s="45">
        <v>9547.770559999999</v>
      </c>
      <c r="O12" s="45">
        <v>1147.1830210000003</v>
      </c>
      <c r="P12" s="45">
        <v>106.59423699999998</v>
      </c>
      <c r="Q12" s="45">
        <v>1020.10706</v>
      </c>
      <c r="R12" s="45">
        <v>4295.241224</v>
      </c>
      <c r="S12" s="45">
        <v>3.6166250000000004</v>
      </c>
      <c r="T12" s="45">
        <v>8412.366278</v>
      </c>
      <c r="U12" s="45">
        <v>19203.450189</v>
      </c>
      <c r="V12" s="45">
        <v>6.8044970000000005</v>
      </c>
      <c r="W12" s="45">
        <v>19.399677000000004</v>
      </c>
      <c r="X12" s="45">
        <v>1389.0070310000006</v>
      </c>
      <c r="Y12" s="45">
        <v>2083.467655</v>
      </c>
      <c r="Z12" s="45">
        <v>11336.166258</v>
      </c>
      <c r="AA12" s="45">
        <v>2.48535</v>
      </c>
      <c r="AB12" s="45" t="s">
        <v>218</v>
      </c>
      <c r="AC12" s="45" t="s">
        <v>218</v>
      </c>
      <c r="AD12" s="45">
        <v>4314.769049</v>
      </c>
      <c r="AE12" s="45">
        <v>51.350671999999996</v>
      </c>
      <c r="AF12" s="45">
        <v>63813.39577199999</v>
      </c>
      <c r="AG12" s="45">
        <v>31759.776341999994</v>
      </c>
      <c r="AH12" s="45">
        <v>30500.388634</v>
      </c>
      <c r="AI12" s="45">
        <v>1553.2307959999998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47"/>
    </row>
    <row r="13" spans="1:58" s="48" customFormat="1" ht="19.5" customHeight="1">
      <c r="A13" s="42" t="s">
        <v>82</v>
      </c>
      <c r="B13" s="43">
        <v>122960.24273800002</v>
      </c>
      <c r="C13" s="59">
        <v>0.037803608424487045</v>
      </c>
      <c r="D13" s="45">
        <v>61487.12343600001</v>
      </c>
      <c r="E13" s="45">
        <v>29541.35985</v>
      </c>
      <c r="F13" s="45">
        <v>7913.81614</v>
      </c>
      <c r="G13" s="45">
        <v>735.1184970000002</v>
      </c>
      <c r="H13" s="45">
        <v>892.6517580000001</v>
      </c>
      <c r="I13" s="45">
        <v>124.30176599999999</v>
      </c>
      <c r="J13" s="45">
        <v>14673.182927</v>
      </c>
      <c r="K13" s="45">
        <v>2768.5208119999998</v>
      </c>
      <c r="L13" s="45">
        <v>2433.76795</v>
      </c>
      <c r="M13" s="45">
        <v>22657.280435</v>
      </c>
      <c r="N13" s="45">
        <v>22098.930758</v>
      </c>
      <c r="O13" s="45">
        <v>426.066667</v>
      </c>
      <c r="P13" s="45">
        <v>132.28301</v>
      </c>
      <c r="Q13" s="45">
        <v>115.16143</v>
      </c>
      <c r="R13" s="45">
        <v>3408.2315370000006</v>
      </c>
      <c r="S13" s="45" t="s">
        <v>218</v>
      </c>
      <c r="T13" s="45">
        <v>5765.090184</v>
      </c>
      <c r="U13" s="45">
        <v>13934.266032</v>
      </c>
      <c r="V13" s="45">
        <v>35.62326</v>
      </c>
      <c r="W13" s="45" t="s">
        <v>218</v>
      </c>
      <c r="X13" s="45">
        <v>553.715602</v>
      </c>
      <c r="Y13" s="45">
        <v>2869.53053</v>
      </c>
      <c r="Z13" s="45">
        <v>7895.21741</v>
      </c>
      <c r="AA13" s="45">
        <v>1.73512</v>
      </c>
      <c r="AB13" s="45">
        <v>465.63557</v>
      </c>
      <c r="AC13" s="45" t="s">
        <v>218</v>
      </c>
      <c r="AD13" s="45">
        <v>1994.0747700000002</v>
      </c>
      <c r="AE13" s="45">
        <v>118.73377</v>
      </c>
      <c r="AF13" s="45">
        <v>47538.85327000001</v>
      </c>
      <c r="AG13" s="45">
        <v>25316.532732</v>
      </c>
      <c r="AH13" s="45">
        <v>19666.815857999998</v>
      </c>
      <c r="AI13" s="45">
        <v>2555.5046800000005</v>
      </c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7"/>
    </row>
    <row r="14" spans="1:58" s="48" customFormat="1" ht="19.5" customHeight="1">
      <c r="A14" s="42" t="s">
        <v>83</v>
      </c>
      <c r="B14" s="43">
        <v>113133.17015199999</v>
      </c>
      <c r="C14" s="59">
        <v>0.03993362585710858</v>
      </c>
      <c r="D14" s="45">
        <v>51569.606363000006</v>
      </c>
      <c r="E14" s="45">
        <v>35813.731786000004</v>
      </c>
      <c r="F14" s="45">
        <v>6327.351043000001</v>
      </c>
      <c r="G14" s="45">
        <v>569.459976</v>
      </c>
      <c r="H14" s="45">
        <v>1589.7307959999998</v>
      </c>
      <c r="I14" s="45">
        <v>149.044046</v>
      </c>
      <c r="J14" s="45">
        <v>19292.607147000002</v>
      </c>
      <c r="K14" s="45">
        <v>5253.840307999999</v>
      </c>
      <c r="L14" s="45">
        <v>2631.69847</v>
      </c>
      <c r="M14" s="45">
        <v>7595.32378</v>
      </c>
      <c r="N14" s="45">
        <v>7059.370768</v>
      </c>
      <c r="O14" s="45">
        <v>493.8685919999999</v>
      </c>
      <c r="P14" s="45">
        <v>42.08441999999999</v>
      </c>
      <c r="Q14" s="45">
        <v>304.24305999999996</v>
      </c>
      <c r="R14" s="45">
        <v>2788.02518</v>
      </c>
      <c r="S14" s="45" t="s">
        <v>218</v>
      </c>
      <c r="T14" s="45">
        <v>5068.282557</v>
      </c>
      <c r="U14" s="45">
        <v>16931.243934</v>
      </c>
      <c r="V14" s="45">
        <v>63.60471</v>
      </c>
      <c r="W14" s="45">
        <v>1.8424999999999998</v>
      </c>
      <c r="X14" s="45">
        <v>1390.038932</v>
      </c>
      <c r="Y14" s="45">
        <v>4485.135479999999</v>
      </c>
      <c r="Z14" s="45">
        <v>6483.492962</v>
      </c>
      <c r="AA14" s="45">
        <v>5.250680000000001</v>
      </c>
      <c r="AB14" s="45" t="s">
        <v>218</v>
      </c>
      <c r="AC14" s="45" t="s">
        <v>218</v>
      </c>
      <c r="AD14" s="45">
        <v>4316.105509999999</v>
      </c>
      <c r="AE14" s="45">
        <v>185.77316</v>
      </c>
      <c r="AF14" s="45">
        <v>44632.319855</v>
      </c>
      <c r="AG14" s="45">
        <v>28707.814325999996</v>
      </c>
      <c r="AH14" s="45">
        <v>15030.387829</v>
      </c>
      <c r="AI14" s="45">
        <v>894.1176999999999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7"/>
      <c r="BF14" s="47"/>
    </row>
    <row r="15" spans="1:58" s="48" customFormat="1" ht="19.5" customHeight="1">
      <c r="A15" s="42" t="s">
        <v>84</v>
      </c>
      <c r="B15" s="43">
        <v>166554.33278</v>
      </c>
      <c r="C15" s="59">
        <v>0.04211693207944589</v>
      </c>
      <c r="D15" s="45">
        <v>80714.375295</v>
      </c>
      <c r="E15" s="45">
        <v>56937.05792700001</v>
      </c>
      <c r="F15" s="45">
        <v>13270.434704</v>
      </c>
      <c r="G15" s="45">
        <v>1438.9594080000002</v>
      </c>
      <c r="H15" s="45">
        <v>2795.332496</v>
      </c>
      <c r="I15" s="45">
        <v>326.304339</v>
      </c>
      <c r="J15" s="45">
        <v>26098.390879</v>
      </c>
      <c r="K15" s="45">
        <v>8175.998820999999</v>
      </c>
      <c r="L15" s="45">
        <v>4831.63728</v>
      </c>
      <c r="M15" s="45">
        <v>10687.011931</v>
      </c>
      <c r="N15" s="45">
        <v>8268.203891000001</v>
      </c>
      <c r="O15" s="45">
        <v>2371.815827</v>
      </c>
      <c r="P15" s="45">
        <v>46.992213</v>
      </c>
      <c r="Q15" s="45">
        <v>467.33816</v>
      </c>
      <c r="R15" s="45">
        <v>4525.706736</v>
      </c>
      <c r="S15" s="45">
        <v>1.09084</v>
      </c>
      <c r="T15" s="45">
        <v>8096.169701000001</v>
      </c>
      <c r="U15" s="45">
        <v>18991.253582000005</v>
      </c>
      <c r="V15" s="45">
        <v>251.355293</v>
      </c>
      <c r="W15" s="45">
        <v>1.5359600000000002</v>
      </c>
      <c r="X15" s="45">
        <v>1848.6276460000004</v>
      </c>
      <c r="Y15" s="45">
        <v>4109.933286</v>
      </c>
      <c r="Z15" s="45">
        <v>9913.623868</v>
      </c>
      <c r="AA15" s="45">
        <v>0.5176700000000001</v>
      </c>
      <c r="AB15" s="45">
        <v>194.74049</v>
      </c>
      <c r="AC15" s="45" t="s">
        <v>218</v>
      </c>
      <c r="AD15" s="45">
        <v>2444.274889</v>
      </c>
      <c r="AE15" s="45">
        <v>226.64448</v>
      </c>
      <c r="AF15" s="45">
        <v>66848.70390299999</v>
      </c>
      <c r="AG15" s="45">
        <v>36629.589341</v>
      </c>
      <c r="AH15" s="45">
        <v>27762.439613000002</v>
      </c>
      <c r="AI15" s="45">
        <v>2456.6749490000007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7"/>
      <c r="BF15" s="47"/>
    </row>
    <row r="16" spans="1:58" s="48" customFormat="1" ht="19.5" customHeight="1">
      <c r="A16" s="42" t="s">
        <v>85</v>
      </c>
      <c r="B16" s="43">
        <v>200923.77967200003</v>
      </c>
      <c r="C16" s="59">
        <v>0.04838043923700952</v>
      </c>
      <c r="D16" s="45">
        <v>91467.28299100001</v>
      </c>
      <c r="E16" s="45">
        <v>64236.722798</v>
      </c>
      <c r="F16" s="45">
        <v>10608.42443</v>
      </c>
      <c r="G16" s="45">
        <v>1206.8093669999998</v>
      </c>
      <c r="H16" s="45">
        <v>2710.0142180000003</v>
      </c>
      <c r="I16" s="45">
        <v>567.8947820000001</v>
      </c>
      <c r="J16" s="45">
        <v>32168.842244000003</v>
      </c>
      <c r="K16" s="45">
        <v>12365.530637</v>
      </c>
      <c r="L16" s="45">
        <v>4609.20712</v>
      </c>
      <c r="M16" s="45">
        <v>13629.094892000001</v>
      </c>
      <c r="N16" s="45">
        <v>11930.844268</v>
      </c>
      <c r="O16" s="45">
        <v>1525.8229819999997</v>
      </c>
      <c r="P16" s="45">
        <v>172.42764200000002</v>
      </c>
      <c r="Q16" s="45">
        <v>846.0206</v>
      </c>
      <c r="R16" s="45">
        <v>4227.875518999999</v>
      </c>
      <c r="S16" s="45">
        <v>12.470844</v>
      </c>
      <c r="T16" s="45">
        <v>8515.098338</v>
      </c>
      <c r="U16" s="45">
        <v>20979.618389</v>
      </c>
      <c r="V16" s="45">
        <v>46.00328400000001</v>
      </c>
      <c r="W16" s="45">
        <v>2.399928</v>
      </c>
      <c r="X16" s="45">
        <v>697.0283529999999</v>
      </c>
      <c r="Y16" s="45">
        <v>2761.551488</v>
      </c>
      <c r="Z16" s="45">
        <v>14185.255690999998</v>
      </c>
      <c r="AA16" s="45">
        <v>12.045869</v>
      </c>
      <c r="AB16" s="45">
        <v>105.501501</v>
      </c>
      <c r="AC16" s="45" t="s">
        <v>218</v>
      </c>
      <c r="AD16" s="45">
        <v>3014.038676</v>
      </c>
      <c r="AE16" s="45">
        <v>155.793599</v>
      </c>
      <c r="AF16" s="45">
        <v>88476.87829200001</v>
      </c>
      <c r="AG16" s="45">
        <v>48408.824808000005</v>
      </c>
      <c r="AH16" s="45">
        <v>35969.337961</v>
      </c>
      <c r="AI16" s="45">
        <v>4098.715523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7"/>
      <c r="BF16" s="47"/>
    </row>
    <row r="17" spans="1:58" s="48" customFormat="1" ht="19.5" customHeight="1">
      <c r="A17" s="42" t="s">
        <v>86</v>
      </c>
      <c r="B17" s="43">
        <v>133764.86716999998</v>
      </c>
      <c r="C17" s="59">
        <v>0.051648302777888455</v>
      </c>
      <c r="D17" s="45">
        <v>66831.245466</v>
      </c>
      <c r="E17" s="45">
        <v>47347.647247999994</v>
      </c>
      <c r="F17" s="45">
        <v>7982.689595999999</v>
      </c>
      <c r="G17" s="45">
        <v>619.0291569999999</v>
      </c>
      <c r="H17" s="45">
        <v>1860.29213</v>
      </c>
      <c r="I17" s="45">
        <v>163.51677999999998</v>
      </c>
      <c r="J17" s="45">
        <v>26931.044750999998</v>
      </c>
      <c r="K17" s="45">
        <v>5974.820784</v>
      </c>
      <c r="L17" s="45">
        <v>3816.2540499999996</v>
      </c>
      <c r="M17" s="45">
        <v>9215.24399</v>
      </c>
      <c r="N17" s="45">
        <v>8808.355500999998</v>
      </c>
      <c r="O17" s="45">
        <v>400.809721</v>
      </c>
      <c r="P17" s="45">
        <v>6.078767999999999</v>
      </c>
      <c r="Q17" s="45">
        <v>356.92616000000004</v>
      </c>
      <c r="R17" s="45">
        <v>3854.5602230000004</v>
      </c>
      <c r="S17" s="45">
        <v>8.431176</v>
      </c>
      <c r="T17" s="45">
        <v>6048.436669000001</v>
      </c>
      <c r="U17" s="45">
        <v>16816.184741</v>
      </c>
      <c r="V17" s="45" t="s">
        <v>218</v>
      </c>
      <c r="W17" s="45" t="s">
        <v>218</v>
      </c>
      <c r="X17" s="45">
        <v>1007.7490070000001</v>
      </c>
      <c r="Y17" s="45">
        <v>3577.1813939999997</v>
      </c>
      <c r="Z17" s="45">
        <v>6412.439077</v>
      </c>
      <c r="AA17" s="45">
        <v>5.102185</v>
      </c>
      <c r="AB17" s="45" t="s">
        <v>218</v>
      </c>
      <c r="AC17" s="45" t="s">
        <v>218</v>
      </c>
      <c r="AD17" s="45">
        <v>5768.058497999999</v>
      </c>
      <c r="AE17" s="45">
        <v>45.654579999999996</v>
      </c>
      <c r="AF17" s="45">
        <v>50117.43696299999</v>
      </c>
      <c r="AG17" s="45">
        <v>26909.322588000003</v>
      </c>
      <c r="AH17" s="45">
        <v>20508.175009000002</v>
      </c>
      <c r="AI17" s="45">
        <v>2699.9393659999996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7"/>
      <c r="BF17" s="47"/>
    </row>
    <row r="18" spans="1:58" s="48" customFormat="1" ht="19.5" customHeight="1">
      <c r="A18" s="42" t="s">
        <v>87</v>
      </c>
      <c r="B18" s="43">
        <v>159936.54499199998</v>
      </c>
      <c r="C18" s="59">
        <v>0.05084098534043102</v>
      </c>
      <c r="D18" s="45">
        <v>80837.03960100001</v>
      </c>
      <c r="E18" s="45">
        <v>57998.947568999996</v>
      </c>
      <c r="F18" s="45">
        <v>10413.171448000001</v>
      </c>
      <c r="G18" s="45">
        <v>586.633328</v>
      </c>
      <c r="H18" s="45">
        <v>2935.5139429999995</v>
      </c>
      <c r="I18" s="45">
        <v>408.21772400000003</v>
      </c>
      <c r="J18" s="45">
        <v>32677.337682999998</v>
      </c>
      <c r="K18" s="45">
        <v>7401.679613</v>
      </c>
      <c r="L18" s="45">
        <v>3576.39383</v>
      </c>
      <c r="M18" s="45">
        <v>10134.544877999999</v>
      </c>
      <c r="N18" s="45">
        <v>9036.972747</v>
      </c>
      <c r="O18" s="45">
        <v>1095.631592</v>
      </c>
      <c r="P18" s="45">
        <v>1.940539</v>
      </c>
      <c r="Q18" s="45">
        <v>548.3543500000001</v>
      </c>
      <c r="R18" s="45">
        <v>5244.2542</v>
      </c>
      <c r="S18" s="45">
        <v>5.45061</v>
      </c>
      <c r="T18" s="45">
        <v>6905.487994</v>
      </c>
      <c r="U18" s="45">
        <v>19297.603224000002</v>
      </c>
      <c r="V18" s="45">
        <v>126.466069</v>
      </c>
      <c r="W18" s="45" t="s">
        <v>218</v>
      </c>
      <c r="X18" s="45">
        <v>1230.3605169999996</v>
      </c>
      <c r="Y18" s="45">
        <v>4509.475168999999</v>
      </c>
      <c r="Z18" s="45">
        <v>9584.198584</v>
      </c>
      <c r="AA18" s="45">
        <v>5.150588</v>
      </c>
      <c r="AB18" s="45">
        <v>105.512576</v>
      </c>
      <c r="AC18" s="45" t="s">
        <v>218</v>
      </c>
      <c r="AD18" s="45">
        <v>3572.9872130000003</v>
      </c>
      <c r="AE18" s="45">
        <v>163.45250799999997</v>
      </c>
      <c r="AF18" s="45">
        <v>59801.90216700001</v>
      </c>
      <c r="AG18" s="45">
        <v>34358.891592</v>
      </c>
      <c r="AH18" s="45">
        <v>22583.487364000004</v>
      </c>
      <c r="AI18" s="45">
        <v>2859.5232109999997</v>
      </c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7"/>
      <c r="BF18" s="47"/>
    </row>
    <row r="19" spans="1:58" s="48" customFormat="1" ht="19.5" customHeight="1">
      <c r="A19" s="42" t="s">
        <v>88</v>
      </c>
      <c r="B19" s="43">
        <v>402971.95687000005</v>
      </c>
      <c r="C19" s="59">
        <v>0.06346351199798539</v>
      </c>
      <c r="D19" s="45">
        <v>214335.846833</v>
      </c>
      <c r="E19" s="45">
        <v>143667.11463300002</v>
      </c>
      <c r="F19" s="45">
        <v>29058.411076</v>
      </c>
      <c r="G19" s="45">
        <v>2982.279</v>
      </c>
      <c r="H19" s="45">
        <v>6695.6000730000005</v>
      </c>
      <c r="I19" s="45">
        <v>2104.2356800000002</v>
      </c>
      <c r="J19" s="45">
        <v>69110.368316</v>
      </c>
      <c r="K19" s="45">
        <v>21981.643008</v>
      </c>
      <c r="L19" s="45">
        <v>11734.577479999998</v>
      </c>
      <c r="M19" s="45">
        <v>22508.787710000004</v>
      </c>
      <c r="N19" s="45">
        <v>19831.215335</v>
      </c>
      <c r="O19" s="45">
        <v>2636.2573540000003</v>
      </c>
      <c r="P19" s="45">
        <v>41.315020999999994</v>
      </c>
      <c r="Q19" s="45">
        <v>4237.21859</v>
      </c>
      <c r="R19" s="45">
        <v>24921.670338999997</v>
      </c>
      <c r="S19" s="45">
        <v>2.8308479999999996</v>
      </c>
      <c r="T19" s="45">
        <v>18998.224713</v>
      </c>
      <c r="U19" s="45">
        <v>30107.618491</v>
      </c>
      <c r="V19" s="45">
        <v>377.814255</v>
      </c>
      <c r="W19" s="45">
        <v>35.511464999999994</v>
      </c>
      <c r="X19" s="45">
        <v>1956.262739</v>
      </c>
      <c r="Y19" s="45">
        <v>3840.907003</v>
      </c>
      <c r="Z19" s="45">
        <v>19821.951579</v>
      </c>
      <c r="AA19" s="45">
        <v>14.068890999999999</v>
      </c>
      <c r="AB19" s="45">
        <v>649.444102</v>
      </c>
      <c r="AC19" s="45" t="s">
        <v>218</v>
      </c>
      <c r="AD19" s="45">
        <v>3317.5212000000006</v>
      </c>
      <c r="AE19" s="45">
        <v>94.13725699999998</v>
      </c>
      <c r="AF19" s="45">
        <v>158528.49154600003</v>
      </c>
      <c r="AG19" s="45">
        <v>93644.90642699998</v>
      </c>
      <c r="AH19" s="45">
        <v>56706.049085</v>
      </c>
      <c r="AI19" s="45">
        <v>8177.536034000001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7"/>
      <c r="BF19" s="47"/>
    </row>
    <row r="20" spans="1:58" s="48" customFormat="1" ht="19.5" customHeight="1">
      <c r="A20" s="42" t="s">
        <v>89</v>
      </c>
      <c r="B20" s="43">
        <v>371628.52700299997</v>
      </c>
      <c r="C20" s="59">
        <v>0.05877738245239694</v>
      </c>
      <c r="D20" s="45">
        <v>205228.90631299998</v>
      </c>
      <c r="E20" s="45">
        <v>141948.216751</v>
      </c>
      <c r="F20" s="45">
        <v>39288.431149000004</v>
      </c>
      <c r="G20" s="45">
        <v>3670.260986</v>
      </c>
      <c r="H20" s="45">
        <v>6302.230405</v>
      </c>
      <c r="I20" s="45">
        <v>1616.420832</v>
      </c>
      <c r="J20" s="45">
        <v>61762.615399</v>
      </c>
      <c r="K20" s="45">
        <v>17544.542170000004</v>
      </c>
      <c r="L20" s="45">
        <v>11763.715810000002</v>
      </c>
      <c r="M20" s="45">
        <v>21523.78876</v>
      </c>
      <c r="N20" s="45">
        <v>19102.419847</v>
      </c>
      <c r="O20" s="45">
        <v>2357.30682</v>
      </c>
      <c r="P20" s="45">
        <v>64.06209299999999</v>
      </c>
      <c r="Q20" s="45">
        <v>3711.1414499999996</v>
      </c>
      <c r="R20" s="45">
        <v>20240.735851999998</v>
      </c>
      <c r="S20" s="45">
        <v>5.10978</v>
      </c>
      <c r="T20" s="45">
        <v>17799.913719999997</v>
      </c>
      <c r="U20" s="45">
        <v>33537.975456</v>
      </c>
      <c r="V20" s="45">
        <v>747.22493</v>
      </c>
      <c r="W20" s="45">
        <v>69.357581</v>
      </c>
      <c r="X20" s="45">
        <v>1757.715139</v>
      </c>
      <c r="Y20" s="45">
        <v>4215.667493</v>
      </c>
      <c r="Z20" s="45">
        <v>19983.018294999998</v>
      </c>
      <c r="AA20" s="45">
        <v>20.012349</v>
      </c>
      <c r="AB20" s="45">
        <v>449.012335</v>
      </c>
      <c r="AC20" s="45" t="s">
        <v>218</v>
      </c>
      <c r="AD20" s="45">
        <v>6186.502293</v>
      </c>
      <c r="AE20" s="45">
        <v>109.465041</v>
      </c>
      <c r="AF20" s="45">
        <v>132861.645234</v>
      </c>
      <c r="AG20" s="45">
        <v>73507.411793</v>
      </c>
      <c r="AH20" s="45">
        <v>52703.374962999995</v>
      </c>
      <c r="AI20" s="45">
        <v>6650.858478</v>
      </c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7"/>
      <c r="BF20" s="47"/>
    </row>
    <row r="21" spans="1:58" s="48" customFormat="1" ht="19.5" customHeight="1">
      <c r="A21" s="42" t="s">
        <v>90</v>
      </c>
      <c r="B21" s="43">
        <v>858244.1569409999</v>
      </c>
      <c r="C21" s="59">
        <v>0.05288705258893556</v>
      </c>
      <c r="D21" s="45">
        <v>512344.199094</v>
      </c>
      <c r="E21" s="45">
        <v>334312.75033700006</v>
      </c>
      <c r="F21" s="45">
        <v>105692.89242800002</v>
      </c>
      <c r="G21" s="45">
        <v>9006.127138</v>
      </c>
      <c r="H21" s="45">
        <v>27314.31331</v>
      </c>
      <c r="I21" s="45">
        <v>3347.8150140000002</v>
      </c>
      <c r="J21" s="45">
        <v>137637.239515</v>
      </c>
      <c r="K21" s="45">
        <v>22898.252052</v>
      </c>
      <c r="L21" s="45">
        <v>28416.110879999997</v>
      </c>
      <c r="M21" s="45">
        <v>26808.954769</v>
      </c>
      <c r="N21" s="45">
        <v>23095.100780999997</v>
      </c>
      <c r="O21" s="45">
        <v>3598.617534</v>
      </c>
      <c r="P21" s="45">
        <v>115.236454</v>
      </c>
      <c r="Q21" s="45">
        <v>14359.925486</v>
      </c>
      <c r="R21" s="45">
        <v>94124.57318400001</v>
      </c>
      <c r="S21" s="45">
        <v>10.533952000000001</v>
      </c>
      <c r="T21" s="45">
        <v>42727.461365999996</v>
      </c>
      <c r="U21" s="45">
        <v>57595.618332</v>
      </c>
      <c r="V21" s="45">
        <v>2059.743232</v>
      </c>
      <c r="W21" s="45">
        <v>735.1749259999999</v>
      </c>
      <c r="X21" s="45">
        <v>13476.094629000001</v>
      </c>
      <c r="Y21" s="45">
        <v>7060.616181</v>
      </c>
      <c r="Z21" s="45">
        <v>31110.53436</v>
      </c>
      <c r="AA21" s="45">
        <v>8.227512999999998</v>
      </c>
      <c r="AB21" s="45">
        <v>334.455347</v>
      </c>
      <c r="AC21" s="45">
        <v>1.744951</v>
      </c>
      <c r="AD21" s="45">
        <v>2366.2509419999997</v>
      </c>
      <c r="AE21" s="45">
        <v>442.7762510000001</v>
      </c>
      <c r="AF21" s="45">
        <v>288304.339515</v>
      </c>
      <c r="AG21" s="45">
        <v>170104.268844</v>
      </c>
      <c r="AH21" s="45">
        <v>87987.331052</v>
      </c>
      <c r="AI21" s="45">
        <v>30212.739619</v>
      </c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7"/>
      <c r="BF21" s="47"/>
    </row>
    <row r="22" spans="1:58" s="48" customFormat="1" ht="19.5" customHeight="1">
      <c r="A22" s="50" t="s">
        <v>91</v>
      </c>
      <c r="B22" s="43">
        <v>569134.642035</v>
      </c>
      <c r="C22" s="59">
        <v>0.057903884886740364</v>
      </c>
      <c r="D22" s="45">
        <v>308096.635696</v>
      </c>
      <c r="E22" s="45">
        <v>203328.48839699998</v>
      </c>
      <c r="F22" s="45">
        <v>56113.19967999999</v>
      </c>
      <c r="G22" s="45">
        <v>6059.544663</v>
      </c>
      <c r="H22" s="45">
        <v>16046.311762</v>
      </c>
      <c r="I22" s="45">
        <v>1670.9476539999996</v>
      </c>
      <c r="J22" s="45">
        <v>86113.60794599999</v>
      </c>
      <c r="K22" s="45">
        <v>19512.848392000004</v>
      </c>
      <c r="L22" s="45">
        <v>17812.0283</v>
      </c>
      <c r="M22" s="45">
        <v>23449.898883</v>
      </c>
      <c r="N22" s="45">
        <v>20250.677431</v>
      </c>
      <c r="O22" s="45">
        <v>3140.95647</v>
      </c>
      <c r="P22" s="45">
        <v>58.264982</v>
      </c>
      <c r="Q22" s="45">
        <v>8133.45482</v>
      </c>
      <c r="R22" s="45">
        <v>46210.875892</v>
      </c>
      <c r="S22" s="45">
        <v>17.99586</v>
      </c>
      <c r="T22" s="45">
        <v>26955.921843999997</v>
      </c>
      <c r="U22" s="45">
        <v>58651.27013</v>
      </c>
      <c r="V22" s="45">
        <v>1363.515752</v>
      </c>
      <c r="W22" s="45">
        <v>428.293546</v>
      </c>
      <c r="X22" s="45">
        <v>6389.672321</v>
      </c>
      <c r="Y22" s="45">
        <v>10357.72079</v>
      </c>
      <c r="Z22" s="45">
        <v>36022.792924</v>
      </c>
      <c r="AA22" s="45">
        <v>9.143771999999998</v>
      </c>
      <c r="AB22" s="45">
        <v>705.185023</v>
      </c>
      <c r="AC22" s="45" t="s">
        <v>218</v>
      </c>
      <c r="AD22" s="45">
        <v>2666.051302</v>
      </c>
      <c r="AE22" s="45">
        <v>708.8947</v>
      </c>
      <c r="AF22" s="45">
        <v>202386.73620900002</v>
      </c>
      <c r="AG22" s="45">
        <v>119957.196216</v>
      </c>
      <c r="AH22" s="45">
        <v>71007.055659</v>
      </c>
      <c r="AI22" s="45">
        <v>11422.484333999999</v>
      </c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7"/>
      <c r="BF22" s="47"/>
    </row>
    <row r="23" spans="1:58" s="48" customFormat="1" ht="19.5" customHeight="1">
      <c r="A23" s="42" t="s">
        <v>92</v>
      </c>
      <c r="B23" s="43">
        <v>234500.47611799996</v>
      </c>
      <c r="C23" s="59">
        <v>0.03772411045017021</v>
      </c>
      <c r="D23" s="45">
        <v>104704.855802</v>
      </c>
      <c r="E23" s="45">
        <v>65062.848465999996</v>
      </c>
      <c r="F23" s="45">
        <v>10923.858163</v>
      </c>
      <c r="G23" s="45">
        <v>1008.936642</v>
      </c>
      <c r="H23" s="45">
        <v>2816.4296940000004</v>
      </c>
      <c r="I23" s="45">
        <v>449.142861</v>
      </c>
      <c r="J23" s="45">
        <v>37304.198362999996</v>
      </c>
      <c r="K23" s="45">
        <v>6784.516753000001</v>
      </c>
      <c r="L23" s="45">
        <v>5775.76599</v>
      </c>
      <c r="M23" s="45">
        <v>24062.917910999997</v>
      </c>
      <c r="N23" s="45">
        <v>22867.869775</v>
      </c>
      <c r="O23" s="45">
        <v>1152.3901859999999</v>
      </c>
      <c r="P23" s="45">
        <v>42.65795</v>
      </c>
      <c r="Q23" s="45">
        <v>488.85969000000006</v>
      </c>
      <c r="R23" s="45">
        <v>5452.387360999999</v>
      </c>
      <c r="S23" s="45">
        <v>0.33436</v>
      </c>
      <c r="T23" s="45">
        <v>9637.508014000001</v>
      </c>
      <c r="U23" s="45">
        <v>30113.391448000002</v>
      </c>
      <c r="V23" s="45">
        <v>341.04237</v>
      </c>
      <c r="W23" s="45">
        <v>8.67429</v>
      </c>
      <c r="X23" s="45">
        <v>1788.7332900000001</v>
      </c>
      <c r="Y23" s="45">
        <v>7733.188770000001</v>
      </c>
      <c r="Z23" s="45">
        <v>10381.365458</v>
      </c>
      <c r="AA23" s="45">
        <v>1.8250300000000002</v>
      </c>
      <c r="AB23" s="45">
        <v>310.10898000000003</v>
      </c>
      <c r="AC23" s="45" t="s">
        <v>218</v>
      </c>
      <c r="AD23" s="45">
        <v>9224.40586</v>
      </c>
      <c r="AE23" s="45">
        <v>324.0474</v>
      </c>
      <c r="AF23" s="45">
        <v>99682.22886799999</v>
      </c>
      <c r="AG23" s="45">
        <v>53611.725534</v>
      </c>
      <c r="AH23" s="45">
        <v>37963.93058</v>
      </c>
      <c r="AI23" s="45">
        <v>8106.572753999999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7"/>
      <c r="BF23" s="47"/>
    </row>
    <row r="24" spans="1:58" s="48" customFormat="1" ht="19.5" customHeight="1">
      <c r="A24" s="42" t="s">
        <v>93</v>
      </c>
      <c r="B24" s="43">
        <v>105278.997143</v>
      </c>
      <c r="C24" s="59">
        <v>0.043821126642030084</v>
      </c>
      <c r="D24" s="45">
        <v>45126.819098</v>
      </c>
      <c r="E24" s="45">
        <v>33813.812120999995</v>
      </c>
      <c r="F24" s="45">
        <v>5835.560023</v>
      </c>
      <c r="G24" s="45">
        <v>429.18900699999995</v>
      </c>
      <c r="H24" s="45">
        <v>1204.843892</v>
      </c>
      <c r="I24" s="45">
        <v>301.185568</v>
      </c>
      <c r="J24" s="45">
        <v>18305.780680000003</v>
      </c>
      <c r="K24" s="45">
        <v>5013.034401</v>
      </c>
      <c r="L24" s="45">
        <v>2724.2185499999996</v>
      </c>
      <c r="M24" s="45">
        <v>6316.982929</v>
      </c>
      <c r="N24" s="45">
        <v>5538.671534</v>
      </c>
      <c r="O24" s="45">
        <v>671.1376850000001</v>
      </c>
      <c r="P24" s="45">
        <v>107.17371</v>
      </c>
      <c r="Q24" s="45">
        <v>153.47934999999998</v>
      </c>
      <c r="R24" s="45">
        <v>385.427782</v>
      </c>
      <c r="S24" s="45" t="s">
        <v>218</v>
      </c>
      <c r="T24" s="45">
        <v>4457.116916</v>
      </c>
      <c r="U24" s="45">
        <v>12847.197059999999</v>
      </c>
      <c r="V24" s="45">
        <v>144.76591999999997</v>
      </c>
      <c r="W24" s="45">
        <v>6.226559999999999</v>
      </c>
      <c r="X24" s="45">
        <v>1430.06822</v>
      </c>
      <c r="Y24" s="45">
        <v>3223.86531</v>
      </c>
      <c r="Z24" s="45">
        <v>6258.7889399999995</v>
      </c>
      <c r="AA24" s="45">
        <v>1.19325</v>
      </c>
      <c r="AB24" s="45" t="s">
        <v>218</v>
      </c>
      <c r="AC24" s="45" t="s">
        <v>218</v>
      </c>
      <c r="AD24" s="45">
        <v>1782.2888599999999</v>
      </c>
      <c r="AE24" s="45" t="s">
        <v>218</v>
      </c>
      <c r="AF24" s="45">
        <v>47304.98098500001</v>
      </c>
      <c r="AG24" s="45">
        <v>20628.210154</v>
      </c>
      <c r="AH24" s="45">
        <v>16594.288096</v>
      </c>
      <c r="AI24" s="45">
        <v>10082.482735</v>
      </c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7"/>
      <c r="BF24" s="47"/>
    </row>
    <row r="25" spans="1:58" s="48" customFormat="1" ht="19.5" customHeight="1">
      <c r="A25" s="42" t="s">
        <v>94</v>
      </c>
      <c r="B25" s="43">
        <v>103775.409349</v>
      </c>
      <c r="C25" s="59">
        <v>0.038119309396221324</v>
      </c>
      <c r="D25" s="45">
        <v>44813.685637</v>
      </c>
      <c r="E25" s="45">
        <v>32862.351677</v>
      </c>
      <c r="F25" s="45">
        <v>6929.496117000001</v>
      </c>
      <c r="G25" s="45">
        <v>286.02713800000004</v>
      </c>
      <c r="H25" s="45">
        <v>1452.6832459999998</v>
      </c>
      <c r="I25" s="45">
        <v>209.60346199999998</v>
      </c>
      <c r="J25" s="45">
        <v>16741.091193</v>
      </c>
      <c r="K25" s="45">
        <v>5050.8283710000005</v>
      </c>
      <c r="L25" s="45">
        <v>2192.62215</v>
      </c>
      <c r="M25" s="45">
        <v>5192.456373</v>
      </c>
      <c r="N25" s="45">
        <v>4770.836737</v>
      </c>
      <c r="O25" s="45">
        <v>330.96207400000003</v>
      </c>
      <c r="P25" s="45">
        <v>90.65756200000001</v>
      </c>
      <c r="Q25" s="45">
        <v>401.48484</v>
      </c>
      <c r="R25" s="45">
        <v>2364.974624</v>
      </c>
      <c r="S25" s="45" t="s">
        <v>218</v>
      </c>
      <c r="T25" s="45">
        <v>3992.418123</v>
      </c>
      <c r="U25" s="45">
        <v>16101.803533000002</v>
      </c>
      <c r="V25" s="45">
        <v>92.335279</v>
      </c>
      <c r="W25" s="45">
        <v>4.179044</v>
      </c>
      <c r="X25" s="45">
        <v>641.418673</v>
      </c>
      <c r="Y25" s="45">
        <v>2990.164687</v>
      </c>
      <c r="Z25" s="45">
        <v>9009.128947999998</v>
      </c>
      <c r="AA25" s="45">
        <v>4.457705</v>
      </c>
      <c r="AB25" s="45">
        <v>74.1492</v>
      </c>
      <c r="AC25" s="45" t="s">
        <v>218</v>
      </c>
      <c r="AD25" s="45">
        <v>3266.6766770000004</v>
      </c>
      <c r="AE25" s="45">
        <v>19.29332</v>
      </c>
      <c r="AF25" s="45">
        <v>42859.920179</v>
      </c>
      <c r="AG25" s="45">
        <v>22741.906229999997</v>
      </c>
      <c r="AH25" s="45">
        <v>15688.176853</v>
      </c>
      <c r="AI25" s="45">
        <v>4429.837096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7"/>
      <c r="BF25" s="47"/>
    </row>
    <row r="26" spans="1:58" s="48" customFormat="1" ht="19.5" customHeight="1">
      <c r="A26" s="42" t="s">
        <v>95</v>
      </c>
      <c r="B26" s="43">
        <v>73211.81111999998</v>
      </c>
      <c r="C26" s="59">
        <v>0.037173142463885034</v>
      </c>
      <c r="D26" s="45">
        <v>32036.705353</v>
      </c>
      <c r="E26" s="45">
        <v>23162.914791999996</v>
      </c>
      <c r="F26" s="45">
        <v>3074.465191</v>
      </c>
      <c r="G26" s="45">
        <v>202.50287100000003</v>
      </c>
      <c r="H26" s="45">
        <v>1617.9607749999998</v>
      </c>
      <c r="I26" s="45">
        <v>217.546825</v>
      </c>
      <c r="J26" s="45">
        <v>12254.921466</v>
      </c>
      <c r="K26" s="45">
        <v>4110.744274</v>
      </c>
      <c r="L26" s="45">
        <v>1684.7733899999998</v>
      </c>
      <c r="M26" s="45">
        <v>4119.045226</v>
      </c>
      <c r="N26" s="45">
        <v>3637.6776200000004</v>
      </c>
      <c r="O26" s="45">
        <v>373.01564499999995</v>
      </c>
      <c r="P26" s="45">
        <v>108.351961</v>
      </c>
      <c r="Q26" s="45">
        <v>104.80679</v>
      </c>
      <c r="R26" s="45">
        <v>1642.53677</v>
      </c>
      <c r="S26" s="45">
        <v>1.5402759999999998</v>
      </c>
      <c r="T26" s="45">
        <v>3005.8614989999996</v>
      </c>
      <c r="U26" s="45">
        <v>10609.588149000001</v>
      </c>
      <c r="V26" s="45">
        <v>81.85171899999999</v>
      </c>
      <c r="W26" s="45" t="s">
        <v>218</v>
      </c>
      <c r="X26" s="45">
        <v>1340.947363</v>
      </c>
      <c r="Y26" s="45">
        <v>2877.0727489999995</v>
      </c>
      <c r="Z26" s="45">
        <v>3377.325251</v>
      </c>
      <c r="AA26" s="45">
        <v>2.34598</v>
      </c>
      <c r="AB26" s="45" t="s">
        <v>218</v>
      </c>
      <c r="AC26" s="45" t="s">
        <v>218</v>
      </c>
      <c r="AD26" s="45">
        <v>2804.8167809999995</v>
      </c>
      <c r="AE26" s="45">
        <v>125.228306</v>
      </c>
      <c r="AF26" s="45">
        <v>30565.517617999998</v>
      </c>
      <c r="AG26" s="45">
        <v>16070.187516000002</v>
      </c>
      <c r="AH26" s="45">
        <v>11593.232628000002</v>
      </c>
      <c r="AI26" s="45">
        <v>2902.0974739999997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7"/>
      <c r="BF26" s="47"/>
    </row>
    <row r="27" spans="1:58" s="48" customFormat="1" ht="19.5" customHeight="1">
      <c r="A27" s="42" t="s">
        <v>96</v>
      </c>
      <c r="B27" s="43">
        <v>71353.34067800001</v>
      </c>
      <c r="C27" s="59">
        <v>0.0462570240643998</v>
      </c>
      <c r="D27" s="45">
        <v>37665.452516</v>
      </c>
      <c r="E27" s="45">
        <v>26687.456965999998</v>
      </c>
      <c r="F27" s="45">
        <v>4298.868036</v>
      </c>
      <c r="G27" s="45">
        <v>399.25509800000003</v>
      </c>
      <c r="H27" s="45">
        <v>1158.9155990000002</v>
      </c>
      <c r="I27" s="45">
        <v>455.96643199999994</v>
      </c>
      <c r="J27" s="45">
        <v>15547.212010000003</v>
      </c>
      <c r="K27" s="45">
        <v>3112.2354910000004</v>
      </c>
      <c r="L27" s="45">
        <v>1715.0042999999998</v>
      </c>
      <c r="M27" s="45">
        <v>6779.4741269999995</v>
      </c>
      <c r="N27" s="45">
        <v>6360.306304</v>
      </c>
      <c r="O27" s="45">
        <v>273.75660500000004</v>
      </c>
      <c r="P27" s="45">
        <v>145.41121799999996</v>
      </c>
      <c r="Q27" s="45">
        <v>145.16545</v>
      </c>
      <c r="R27" s="45">
        <v>826.0798520000001</v>
      </c>
      <c r="S27" s="45" t="s">
        <v>218</v>
      </c>
      <c r="T27" s="45">
        <v>3227.276121</v>
      </c>
      <c r="U27" s="45">
        <v>8158.894224</v>
      </c>
      <c r="V27" s="45">
        <v>67.569952</v>
      </c>
      <c r="W27" s="45" t="s">
        <v>218</v>
      </c>
      <c r="X27" s="45">
        <v>532.126166</v>
      </c>
      <c r="Y27" s="45">
        <v>885.9224770000001</v>
      </c>
      <c r="Z27" s="45">
        <v>2807.656279</v>
      </c>
      <c r="AA27" s="45">
        <v>1.48893</v>
      </c>
      <c r="AB27" s="45">
        <v>232.80727800000003</v>
      </c>
      <c r="AC27" s="45" t="s">
        <v>218</v>
      </c>
      <c r="AD27" s="45">
        <v>3598.8205970000004</v>
      </c>
      <c r="AE27" s="45">
        <v>32.502545</v>
      </c>
      <c r="AF27" s="45">
        <v>25528.993937999996</v>
      </c>
      <c r="AG27" s="45">
        <v>13977.338935999998</v>
      </c>
      <c r="AH27" s="45">
        <v>10413.643079</v>
      </c>
      <c r="AI27" s="45">
        <v>1138.011923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7"/>
      <c r="BF27" s="47"/>
    </row>
    <row r="28" spans="1:58" s="48" customFormat="1" ht="19.5" customHeight="1">
      <c r="A28" s="42" t="s">
        <v>97</v>
      </c>
      <c r="B28" s="43">
        <v>195073.53290599998</v>
      </c>
      <c r="C28" s="59">
        <v>0.0331787197118254</v>
      </c>
      <c r="D28" s="45">
        <v>98646.174391</v>
      </c>
      <c r="E28" s="45">
        <v>70123.995439</v>
      </c>
      <c r="F28" s="45">
        <v>14354.475954999998</v>
      </c>
      <c r="G28" s="45">
        <v>1180.599694</v>
      </c>
      <c r="H28" s="45">
        <v>4075.9962720000003</v>
      </c>
      <c r="I28" s="45">
        <v>1273.6683900000003</v>
      </c>
      <c r="J28" s="45">
        <v>34557.093222</v>
      </c>
      <c r="K28" s="45">
        <v>8517.275436</v>
      </c>
      <c r="L28" s="45">
        <v>6164.8864699999995</v>
      </c>
      <c r="M28" s="45">
        <v>12347.951303999998</v>
      </c>
      <c r="N28" s="45">
        <v>9629.96683</v>
      </c>
      <c r="O28" s="45">
        <v>2479.757879</v>
      </c>
      <c r="P28" s="45">
        <v>238.226595</v>
      </c>
      <c r="Q28" s="45">
        <v>572.07858</v>
      </c>
      <c r="R28" s="45">
        <v>6617.228032</v>
      </c>
      <c r="S28" s="45">
        <v>1.1919840000000002</v>
      </c>
      <c r="T28" s="45">
        <v>8983.729052</v>
      </c>
      <c r="U28" s="45">
        <v>21262.999576000006</v>
      </c>
      <c r="V28" s="45">
        <v>51.632481</v>
      </c>
      <c r="W28" s="45">
        <v>3.3457169999999996</v>
      </c>
      <c r="X28" s="45">
        <v>2160.860343</v>
      </c>
      <c r="Y28" s="45">
        <v>3409.843457</v>
      </c>
      <c r="Z28" s="45">
        <v>9870.003702999998</v>
      </c>
      <c r="AA28" s="45">
        <v>9.386104000000001</v>
      </c>
      <c r="AB28" s="45">
        <v>1048.326571</v>
      </c>
      <c r="AC28" s="45" t="s">
        <v>218</v>
      </c>
      <c r="AD28" s="45">
        <v>4706.069635</v>
      </c>
      <c r="AE28" s="45">
        <v>3.531565</v>
      </c>
      <c r="AF28" s="45">
        <v>75164.358939</v>
      </c>
      <c r="AG28" s="45">
        <v>40889.12536</v>
      </c>
      <c r="AH28" s="45">
        <v>28138.526825</v>
      </c>
      <c r="AI28" s="45">
        <v>6136.706754000001</v>
      </c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7"/>
      <c r="BF28" s="47"/>
    </row>
    <row r="29" spans="1:58" s="48" customFormat="1" ht="19.5" customHeight="1">
      <c r="A29" s="42" t="s">
        <v>98</v>
      </c>
      <c r="B29" s="43">
        <v>162221.350786</v>
      </c>
      <c r="C29" s="59">
        <v>0.055001065113852166</v>
      </c>
      <c r="D29" s="45">
        <v>80303.642522</v>
      </c>
      <c r="E29" s="45">
        <v>56820.119388</v>
      </c>
      <c r="F29" s="45">
        <v>11389.591545999998</v>
      </c>
      <c r="G29" s="45">
        <v>815.379287</v>
      </c>
      <c r="H29" s="45">
        <v>3553.736331</v>
      </c>
      <c r="I29" s="45">
        <v>449.462452</v>
      </c>
      <c r="J29" s="45">
        <v>28753.829230000003</v>
      </c>
      <c r="K29" s="45">
        <v>7201.704592</v>
      </c>
      <c r="L29" s="45">
        <v>4656.415949999999</v>
      </c>
      <c r="M29" s="45">
        <v>12144.148228999999</v>
      </c>
      <c r="N29" s="45">
        <v>10806.680479999999</v>
      </c>
      <c r="O29" s="45">
        <v>1268.166048</v>
      </c>
      <c r="P29" s="45">
        <v>69.301701</v>
      </c>
      <c r="Q29" s="45">
        <v>924.0694500000001</v>
      </c>
      <c r="R29" s="45">
        <v>3001.967734</v>
      </c>
      <c r="S29" s="45">
        <v>0.39443700000000004</v>
      </c>
      <c r="T29" s="45">
        <v>7412.943284</v>
      </c>
      <c r="U29" s="45">
        <v>20879.431978</v>
      </c>
      <c r="V29" s="45">
        <v>82.40024</v>
      </c>
      <c r="W29" s="45">
        <v>8.851280000000001</v>
      </c>
      <c r="X29" s="45">
        <v>1145.0088099999998</v>
      </c>
      <c r="Y29" s="45">
        <v>3340.39887</v>
      </c>
      <c r="Z29" s="45">
        <v>12705.598597999999</v>
      </c>
      <c r="AA29" s="45">
        <v>4.3033399999999995</v>
      </c>
      <c r="AB29" s="45">
        <v>286.14837000000006</v>
      </c>
      <c r="AC29" s="45" t="s">
        <v>218</v>
      </c>
      <c r="AD29" s="45">
        <v>3298.1311100000003</v>
      </c>
      <c r="AE29" s="45">
        <v>8.59136</v>
      </c>
      <c r="AF29" s="45">
        <v>61038.276286</v>
      </c>
      <c r="AG29" s="45">
        <v>35520.141221</v>
      </c>
      <c r="AH29" s="45">
        <v>23073.258888999997</v>
      </c>
      <c r="AI29" s="45">
        <v>2444.8761759999998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7"/>
      <c r="BF29" s="47"/>
    </row>
    <row r="30" spans="1:58" s="48" customFormat="1" ht="19.5" customHeight="1">
      <c r="A30" s="42" t="s">
        <v>99</v>
      </c>
      <c r="B30" s="43">
        <v>284912.94503799995</v>
      </c>
      <c r="C30" s="59">
        <v>0.04731144724586134</v>
      </c>
      <c r="D30" s="45">
        <v>136865.68204699998</v>
      </c>
      <c r="E30" s="45">
        <v>98562.40604900001</v>
      </c>
      <c r="F30" s="45">
        <v>16410.915037</v>
      </c>
      <c r="G30" s="45">
        <v>2187.0773099999997</v>
      </c>
      <c r="H30" s="45">
        <v>5035.509258</v>
      </c>
      <c r="I30" s="45">
        <v>709.048167</v>
      </c>
      <c r="J30" s="45">
        <v>51100.524913999994</v>
      </c>
      <c r="K30" s="45">
        <v>15336.930532999999</v>
      </c>
      <c r="L30" s="45">
        <v>7782.4008300000005</v>
      </c>
      <c r="M30" s="45">
        <v>15534.793923000001</v>
      </c>
      <c r="N30" s="45">
        <v>14089.637834</v>
      </c>
      <c r="O30" s="45">
        <v>1401.1181980000001</v>
      </c>
      <c r="P30" s="45">
        <v>44.03789100000001</v>
      </c>
      <c r="Q30" s="45">
        <v>938.153504</v>
      </c>
      <c r="R30" s="45">
        <v>9246.053957</v>
      </c>
      <c r="S30" s="45">
        <v>9.261607999999999</v>
      </c>
      <c r="T30" s="45">
        <v>12575.013006000001</v>
      </c>
      <c r="U30" s="45">
        <v>31915.955900999998</v>
      </c>
      <c r="V30" s="45">
        <v>406.87309000000005</v>
      </c>
      <c r="W30" s="45">
        <v>30.458302000000003</v>
      </c>
      <c r="X30" s="45">
        <v>3820.3045119999997</v>
      </c>
      <c r="Y30" s="45">
        <v>5101.382111</v>
      </c>
      <c r="Z30" s="45">
        <v>17381.507504999998</v>
      </c>
      <c r="AA30" s="45">
        <v>1.9114</v>
      </c>
      <c r="AB30" s="45">
        <v>824.127416</v>
      </c>
      <c r="AC30" s="45">
        <v>1.57077</v>
      </c>
      <c r="AD30" s="45">
        <v>4134.81525</v>
      </c>
      <c r="AE30" s="45">
        <v>213.005545</v>
      </c>
      <c r="AF30" s="45">
        <v>116131.30709</v>
      </c>
      <c r="AG30" s="45">
        <v>62093.572052999996</v>
      </c>
      <c r="AH30" s="45">
        <v>43897.149545</v>
      </c>
      <c r="AI30" s="45">
        <v>10140.585492000002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7"/>
      <c r="BF30" s="47"/>
    </row>
    <row r="31" spans="1:58" s="48" customFormat="1" ht="19.5" customHeight="1">
      <c r="A31" s="42" t="s">
        <v>100</v>
      </c>
      <c r="B31" s="43">
        <v>455045.8053630001</v>
      </c>
      <c r="C31" s="59">
        <v>0.05335571948179685</v>
      </c>
      <c r="D31" s="45">
        <v>250350.98917800002</v>
      </c>
      <c r="E31" s="45">
        <v>181999.742061</v>
      </c>
      <c r="F31" s="45">
        <v>45777.519749</v>
      </c>
      <c r="G31" s="45">
        <v>3297.632638</v>
      </c>
      <c r="H31" s="45">
        <v>10839.500596</v>
      </c>
      <c r="I31" s="45">
        <v>1632.178076</v>
      </c>
      <c r="J31" s="45">
        <v>82396.872056</v>
      </c>
      <c r="K31" s="45">
        <v>24282.052266000002</v>
      </c>
      <c r="L31" s="45">
        <v>13773.98668</v>
      </c>
      <c r="M31" s="45">
        <v>22480.635073</v>
      </c>
      <c r="N31" s="45">
        <v>19675.817621000002</v>
      </c>
      <c r="O31" s="45">
        <v>2592.8059150000004</v>
      </c>
      <c r="P31" s="45">
        <v>212.01153700000003</v>
      </c>
      <c r="Q31" s="45">
        <v>4397.69792</v>
      </c>
      <c r="R31" s="45">
        <v>20174.552562999997</v>
      </c>
      <c r="S31" s="45">
        <v>24.276511000000003</v>
      </c>
      <c r="T31" s="45">
        <v>21274.085049999994</v>
      </c>
      <c r="U31" s="45">
        <v>47614.006445</v>
      </c>
      <c r="V31" s="45">
        <v>750.531083</v>
      </c>
      <c r="W31" s="45">
        <v>87.623629</v>
      </c>
      <c r="X31" s="45">
        <v>3436.8793220000002</v>
      </c>
      <c r="Y31" s="45">
        <v>6517.464292</v>
      </c>
      <c r="Z31" s="45">
        <v>25078.455683</v>
      </c>
      <c r="AA31" s="45">
        <v>12.408820999999998</v>
      </c>
      <c r="AB31" s="45">
        <v>929.9620699999999</v>
      </c>
      <c r="AC31" s="45">
        <v>3.410418</v>
      </c>
      <c r="AD31" s="45">
        <v>10493.305806999999</v>
      </c>
      <c r="AE31" s="45">
        <v>303.96532</v>
      </c>
      <c r="AF31" s="45">
        <v>157080.80974</v>
      </c>
      <c r="AG31" s="45">
        <v>80847.999253</v>
      </c>
      <c r="AH31" s="45">
        <v>65967.86559699998</v>
      </c>
      <c r="AI31" s="45">
        <v>10264.944889999999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7"/>
      <c r="BF31" s="47"/>
    </row>
    <row r="32" spans="1:58" s="48" customFormat="1" ht="19.5" customHeight="1">
      <c r="A32" s="42" t="s">
        <v>101</v>
      </c>
      <c r="B32" s="43">
        <v>156925.50958800004</v>
      </c>
      <c r="C32" s="59">
        <v>0.03957248574407912</v>
      </c>
      <c r="D32" s="45">
        <v>81803.43701</v>
      </c>
      <c r="E32" s="45">
        <v>58690.563885</v>
      </c>
      <c r="F32" s="45">
        <v>11933.935329999998</v>
      </c>
      <c r="G32" s="45">
        <v>695.9245699999999</v>
      </c>
      <c r="H32" s="45">
        <v>2553.323465</v>
      </c>
      <c r="I32" s="45">
        <v>672.7036290000001</v>
      </c>
      <c r="J32" s="45">
        <v>31363.762775999992</v>
      </c>
      <c r="K32" s="45">
        <v>7332.126285</v>
      </c>
      <c r="L32" s="45">
        <v>4138.78783</v>
      </c>
      <c r="M32" s="45">
        <v>11247.776867</v>
      </c>
      <c r="N32" s="45">
        <v>10375.414072999998</v>
      </c>
      <c r="O32" s="45">
        <v>846.9891830000001</v>
      </c>
      <c r="P32" s="45">
        <v>25.373611000000004</v>
      </c>
      <c r="Q32" s="45">
        <v>427.98716999999994</v>
      </c>
      <c r="R32" s="45">
        <v>4080.8322479999997</v>
      </c>
      <c r="S32" s="45">
        <v>0.6643100000000001</v>
      </c>
      <c r="T32" s="45">
        <v>7355.6125299999985</v>
      </c>
      <c r="U32" s="45">
        <v>14409.920096</v>
      </c>
      <c r="V32" s="45">
        <v>25.789400999999998</v>
      </c>
      <c r="W32" s="45">
        <v>16.383696</v>
      </c>
      <c r="X32" s="45">
        <v>933.7314489999999</v>
      </c>
      <c r="Y32" s="45">
        <v>2238.310114</v>
      </c>
      <c r="Z32" s="45">
        <v>7475.782215</v>
      </c>
      <c r="AA32" s="45">
        <v>2.4981269999999998</v>
      </c>
      <c r="AB32" s="45">
        <v>323.9966109999999</v>
      </c>
      <c r="AC32" s="45" t="s">
        <v>218</v>
      </c>
      <c r="AD32" s="45">
        <v>3308.0752110000003</v>
      </c>
      <c r="AE32" s="45">
        <v>85.35327199999999</v>
      </c>
      <c r="AF32" s="45">
        <v>60712.15248199999</v>
      </c>
      <c r="AG32" s="45">
        <v>31912.371002000004</v>
      </c>
      <c r="AH32" s="45">
        <v>24057.463181</v>
      </c>
      <c r="AI32" s="45">
        <v>4742.318299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7"/>
      <c r="BF32" s="47"/>
    </row>
    <row r="33" spans="1:56" s="47" customFormat="1" ht="19.5" customHeight="1">
      <c r="A33" s="51" t="s">
        <v>102</v>
      </c>
      <c r="B33" s="43">
        <v>94960.962075</v>
      </c>
      <c r="C33" s="59">
        <v>0.05369159354071895</v>
      </c>
      <c r="D33" s="45">
        <v>50047.598121999996</v>
      </c>
      <c r="E33" s="45">
        <v>37525.32616699999</v>
      </c>
      <c r="F33" s="45">
        <v>7385.949072999999</v>
      </c>
      <c r="G33" s="45">
        <v>853.945865</v>
      </c>
      <c r="H33" s="45">
        <v>2160.189498</v>
      </c>
      <c r="I33" s="45">
        <v>472.38724300000007</v>
      </c>
      <c r="J33" s="45">
        <v>19654.065946000002</v>
      </c>
      <c r="K33" s="45">
        <v>3672.593052</v>
      </c>
      <c r="L33" s="45">
        <v>3326.1954899999996</v>
      </c>
      <c r="M33" s="45">
        <v>5539.1025150000005</v>
      </c>
      <c r="N33" s="45">
        <v>4795.789108</v>
      </c>
      <c r="O33" s="45">
        <v>740.728408</v>
      </c>
      <c r="P33" s="45">
        <v>2.584999</v>
      </c>
      <c r="Q33" s="45">
        <v>369.1173</v>
      </c>
      <c r="R33" s="45">
        <v>1861.7366779999998</v>
      </c>
      <c r="S33" s="45" t="s">
        <v>218</v>
      </c>
      <c r="T33" s="45">
        <v>4752.3154620000005</v>
      </c>
      <c r="U33" s="45">
        <v>11905.717556000001</v>
      </c>
      <c r="V33" s="45">
        <v>30.106164</v>
      </c>
      <c r="W33" s="45" t="s">
        <v>218</v>
      </c>
      <c r="X33" s="45">
        <v>1799.918771</v>
      </c>
      <c r="Y33" s="45">
        <v>2511.913398</v>
      </c>
      <c r="Z33" s="45">
        <v>5315.0942079999995</v>
      </c>
      <c r="AA33" s="45">
        <v>2.8584070000000006</v>
      </c>
      <c r="AB33" s="45">
        <v>49.70329400000001</v>
      </c>
      <c r="AC33" s="45" t="s">
        <v>218</v>
      </c>
      <c r="AD33" s="45">
        <v>2153.194047</v>
      </c>
      <c r="AE33" s="45">
        <v>42.929266999999996</v>
      </c>
      <c r="AF33" s="45">
        <v>33007.646397000004</v>
      </c>
      <c r="AG33" s="45">
        <v>19522.762718</v>
      </c>
      <c r="AH33" s="45">
        <v>10995.598231999998</v>
      </c>
      <c r="AI33" s="45">
        <v>2489.2854469999997</v>
      </c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</row>
    <row r="34" spans="1:56" s="47" customFormat="1" ht="19.5" customHeight="1">
      <c r="A34" s="51" t="s">
        <v>103</v>
      </c>
      <c r="B34" s="43">
        <v>213185.192964</v>
      </c>
      <c r="C34" s="59">
        <v>0.046575086402509625</v>
      </c>
      <c r="D34" s="45">
        <v>104193.319969</v>
      </c>
      <c r="E34" s="45">
        <v>75253.276087</v>
      </c>
      <c r="F34" s="45">
        <v>19759.807500000003</v>
      </c>
      <c r="G34" s="45">
        <v>1411.9168280000001</v>
      </c>
      <c r="H34" s="45">
        <v>5263.159738</v>
      </c>
      <c r="I34" s="45">
        <v>1473.599082</v>
      </c>
      <c r="J34" s="45">
        <v>30146.448844000002</v>
      </c>
      <c r="K34" s="45">
        <v>9467.333545</v>
      </c>
      <c r="L34" s="45">
        <v>7731.010550000001</v>
      </c>
      <c r="M34" s="45">
        <v>10330.500280999999</v>
      </c>
      <c r="N34" s="45">
        <v>8757.452335</v>
      </c>
      <c r="O34" s="45">
        <v>1492.416204</v>
      </c>
      <c r="P34" s="45">
        <v>80.631742</v>
      </c>
      <c r="Q34" s="45">
        <v>1711.5374199999999</v>
      </c>
      <c r="R34" s="45">
        <v>5951.619170999999</v>
      </c>
      <c r="S34" s="45">
        <v>0.562935</v>
      </c>
      <c r="T34" s="45">
        <v>10945.824075000002</v>
      </c>
      <c r="U34" s="45">
        <v>21911.012740000002</v>
      </c>
      <c r="V34" s="45">
        <v>908.749603</v>
      </c>
      <c r="W34" s="45">
        <v>381.156701</v>
      </c>
      <c r="X34" s="45">
        <v>2554.656776</v>
      </c>
      <c r="Y34" s="45">
        <v>5087.067521000001</v>
      </c>
      <c r="Z34" s="45">
        <v>8765.245831</v>
      </c>
      <c r="AA34" s="45">
        <v>0.7018629999999999</v>
      </c>
      <c r="AB34" s="45">
        <v>688.9252559999999</v>
      </c>
      <c r="AC34" s="45" t="s">
        <v>218</v>
      </c>
      <c r="AD34" s="45">
        <v>3346.206352</v>
      </c>
      <c r="AE34" s="45">
        <v>178.302837</v>
      </c>
      <c r="AF34" s="45">
        <v>87080.86025499999</v>
      </c>
      <c r="AG34" s="45">
        <v>42466.508286000004</v>
      </c>
      <c r="AH34" s="45">
        <v>28795.654424000004</v>
      </c>
      <c r="AI34" s="45">
        <v>15818.697545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1:56" s="47" customFormat="1" ht="19.5" customHeight="1">
      <c r="A35" s="51" t="s">
        <v>104</v>
      </c>
      <c r="B35" s="43">
        <v>674008.76779</v>
      </c>
      <c r="C35" s="59">
        <v>0.0560305885296386</v>
      </c>
      <c r="D35" s="45">
        <v>418594.58533099986</v>
      </c>
      <c r="E35" s="45">
        <v>313843.637435</v>
      </c>
      <c r="F35" s="45">
        <v>130073.897834</v>
      </c>
      <c r="G35" s="45">
        <v>3404.5648780000006</v>
      </c>
      <c r="H35" s="45">
        <v>19627.530692</v>
      </c>
      <c r="I35" s="45">
        <v>3305.625293</v>
      </c>
      <c r="J35" s="45">
        <v>103552.79993200001</v>
      </c>
      <c r="K35" s="45">
        <v>29384.011405999994</v>
      </c>
      <c r="L35" s="45">
        <v>24495.2074</v>
      </c>
      <c r="M35" s="45">
        <v>24277.761821</v>
      </c>
      <c r="N35" s="45">
        <v>20628.272679</v>
      </c>
      <c r="O35" s="45">
        <v>3526.1289809999994</v>
      </c>
      <c r="P35" s="45">
        <v>123.360161</v>
      </c>
      <c r="Q35" s="45">
        <v>10955.29642</v>
      </c>
      <c r="R35" s="45">
        <v>31963.192250999997</v>
      </c>
      <c r="S35" s="45">
        <v>56.168623</v>
      </c>
      <c r="T35" s="45">
        <v>37498.528781</v>
      </c>
      <c r="U35" s="45">
        <v>53390.157665</v>
      </c>
      <c r="V35" s="45">
        <v>1606.3639570000003</v>
      </c>
      <c r="W35" s="45">
        <v>132.822815</v>
      </c>
      <c r="X35" s="45">
        <v>4417.664234</v>
      </c>
      <c r="Y35" s="45">
        <v>7317.865873</v>
      </c>
      <c r="Z35" s="45">
        <v>30310.579264</v>
      </c>
      <c r="AA35" s="45">
        <v>18.457423</v>
      </c>
      <c r="AB35" s="45">
        <v>424.18053</v>
      </c>
      <c r="AC35" s="45" t="s">
        <v>218</v>
      </c>
      <c r="AD35" s="45">
        <v>8735.833855</v>
      </c>
      <c r="AE35" s="45">
        <v>426.38971399999997</v>
      </c>
      <c r="AF35" s="45">
        <v>202024.02479400003</v>
      </c>
      <c r="AG35" s="45">
        <v>114232.17960200002</v>
      </c>
      <c r="AH35" s="45">
        <v>74455.30615199999</v>
      </c>
      <c r="AI35" s="45">
        <v>13336.53904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</row>
    <row r="36" spans="1:56" s="47" customFormat="1" ht="19.5" customHeight="1">
      <c r="A36" s="51" t="s">
        <v>105</v>
      </c>
      <c r="B36" s="43">
        <v>421145.55585400015</v>
      </c>
      <c r="C36" s="59">
        <v>0.04356149490159367</v>
      </c>
      <c r="D36" s="45">
        <v>231571.45255400002</v>
      </c>
      <c r="E36" s="45">
        <v>162835.893149</v>
      </c>
      <c r="F36" s="45">
        <v>45442.00369500001</v>
      </c>
      <c r="G36" s="45">
        <v>2208.3217609999997</v>
      </c>
      <c r="H36" s="45">
        <v>13806.249612999998</v>
      </c>
      <c r="I36" s="45">
        <v>1699.6131560000003</v>
      </c>
      <c r="J36" s="45">
        <v>66985.686483</v>
      </c>
      <c r="K36" s="45">
        <v>19661.355581</v>
      </c>
      <c r="L36" s="45">
        <v>13032.662860000004</v>
      </c>
      <c r="M36" s="45">
        <v>23344.412505999997</v>
      </c>
      <c r="N36" s="45">
        <v>20237.220610000004</v>
      </c>
      <c r="O36" s="45">
        <v>3052.870232</v>
      </c>
      <c r="P36" s="45">
        <v>54.321664000000006</v>
      </c>
      <c r="Q36" s="45">
        <v>3452.27716</v>
      </c>
      <c r="R36" s="45">
        <v>21256.22664</v>
      </c>
      <c r="S36" s="45">
        <v>17.654436</v>
      </c>
      <c r="T36" s="45">
        <v>20664.988663</v>
      </c>
      <c r="U36" s="45">
        <v>39317.889183</v>
      </c>
      <c r="V36" s="45">
        <v>385.330254</v>
      </c>
      <c r="W36" s="45">
        <v>5.874246</v>
      </c>
      <c r="X36" s="45">
        <v>3146.1386449999995</v>
      </c>
      <c r="Y36" s="45">
        <v>8519.469802000001</v>
      </c>
      <c r="Z36" s="45">
        <v>19071.959092000005</v>
      </c>
      <c r="AA36" s="45">
        <v>13.166135000000002</v>
      </c>
      <c r="AB36" s="45">
        <v>232.638881</v>
      </c>
      <c r="AC36" s="45" t="s">
        <v>218</v>
      </c>
      <c r="AD36" s="45">
        <v>7578.352245999999</v>
      </c>
      <c r="AE36" s="45">
        <v>364.95988200000005</v>
      </c>
      <c r="AF36" s="45">
        <v>150256.21411700002</v>
      </c>
      <c r="AG36" s="45">
        <v>82855.398135</v>
      </c>
      <c r="AH36" s="45">
        <v>56272.93270599999</v>
      </c>
      <c r="AI36" s="45">
        <v>11127.883276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1:56" s="47" customFormat="1" ht="19.5" customHeight="1">
      <c r="A37" s="51" t="s">
        <v>106</v>
      </c>
      <c r="B37" s="43">
        <v>104931.69158099999</v>
      </c>
      <c r="C37" s="59">
        <v>0.05352186118181912</v>
      </c>
      <c r="D37" s="45">
        <v>55240.57292599999</v>
      </c>
      <c r="E37" s="45">
        <v>39022.240844</v>
      </c>
      <c r="F37" s="45">
        <v>9936.966557</v>
      </c>
      <c r="G37" s="45">
        <v>496.85309300000006</v>
      </c>
      <c r="H37" s="45">
        <v>2555.179869</v>
      </c>
      <c r="I37" s="45">
        <v>647.768451</v>
      </c>
      <c r="J37" s="45">
        <v>16835.839193999996</v>
      </c>
      <c r="K37" s="45">
        <v>5496.2447600000005</v>
      </c>
      <c r="L37" s="45">
        <v>3053.3889200000003</v>
      </c>
      <c r="M37" s="45">
        <v>5688.712925</v>
      </c>
      <c r="N37" s="45">
        <v>4705.522013</v>
      </c>
      <c r="O37" s="45">
        <v>965.691912</v>
      </c>
      <c r="P37" s="45">
        <v>17.499000000000002</v>
      </c>
      <c r="Q37" s="45">
        <v>724.98684</v>
      </c>
      <c r="R37" s="45">
        <v>4861.650207999999</v>
      </c>
      <c r="S37" s="45">
        <v>22.824585</v>
      </c>
      <c r="T37" s="45">
        <v>4920.157524</v>
      </c>
      <c r="U37" s="45">
        <v>8517.543893</v>
      </c>
      <c r="V37" s="45">
        <v>418.180243</v>
      </c>
      <c r="W37" s="45">
        <v>0.9593730000000001</v>
      </c>
      <c r="X37" s="45">
        <v>571.222736</v>
      </c>
      <c r="Y37" s="45">
        <v>1360.530053</v>
      </c>
      <c r="Z37" s="45">
        <v>5593.559332000001</v>
      </c>
      <c r="AA37" s="45">
        <v>8.417408000000002</v>
      </c>
      <c r="AB37" s="45">
        <v>2.454013</v>
      </c>
      <c r="AC37" s="45" t="s">
        <v>218</v>
      </c>
      <c r="AD37" s="45">
        <v>514.073214</v>
      </c>
      <c r="AE37" s="45">
        <v>48.147521</v>
      </c>
      <c r="AF37" s="45">
        <v>41173.574762000004</v>
      </c>
      <c r="AG37" s="45">
        <v>22894.064334000002</v>
      </c>
      <c r="AH37" s="45">
        <v>14699.730336</v>
      </c>
      <c r="AI37" s="45">
        <v>3579.7800920000004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</row>
    <row r="38" spans="1:56" s="47" customFormat="1" ht="19.5" customHeight="1">
      <c r="A38" s="52" t="s">
        <v>107</v>
      </c>
      <c r="B38" s="43">
        <v>103607.237207</v>
      </c>
      <c r="C38" s="59">
        <v>0.034941502564022286</v>
      </c>
      <c r="D38" s="45">
        <v>56283.636544</v>
      </c>
      <c r="E38" s="45">
        <v>43498.962278</v>
      </c>
      <c r="F38" s="45">
        <v>16256.51613</v>
      </c>
      <c r="G38" s="45">
        <v>404.579114</v>
      </c>
      <c r="H38" s="45">
        <v>2688.522305</v>
      </c>
      <c r="I38" s="45">
        <v>470.22041799999994</v>
      </c>
      <c r="J38" s="45">
        <v>16508.810124</v>
      </c>
      <c r="K38" s="45">
        <v>4149.976007</v>
      </c>
      <c r="L38" s="45">
        <v>3020.3381799999997</v>
      </c>
      <c r="M38" s="45">
        <v>5449.9968499999995</v>
      </c>
      <c r="N38" s="45">
        <v>4858.344520000001</v>
      </c>
      <c r="O38" s="45">
        <v>565.70882</v>
      </c>
      <c r="P38" s="45">
        <v>25.94351</v>
      </c>
      <c r="Q38" s="45">
        <v>449.13999</v>
      </c>
      <c r="R38" s="45">
        <v>1831.7263909999997</v>
      </c>
      <c r="S38" s="45">
        <v>0.27605</v>
      </c>
      <c r="T38" s="45">
        <v>5053.534985</v>
      </c>
      <c r="U38" s="45">
        <v>10587.28841</v>
      </c>
      <c r="V38" s="45">
        <v>34.191604000000005</v>
      </c>
      <c r="W38" s="45">
        <v>1.536921</v>
      </c>
      <c r="X38" s="45">
        <v>575.3787579999998</v>
      </c>
      <c r="Y38" s="45">
        <v>1938.1013180000002</v>
      </c>
      <c r="Z38" s="45">
        <v>5564.821099</v>
      </c>
      <c r="AA38" s="45">
        <v>5.278713</v>
      </c>
      <c r="AB38" s="45">
        <v>467.38207099999994</v>
      </c>
      <c r="AC38" s="45">
        <v>0.187447</v>
      </c>
      <c r="AD38" s="45">
        <v>1883.5206</v>
      </c>
      <c r="AE38" s="45">
        <v>116.889879</v>
      </c>
      <c r="AF38" s="45">
        <v>36736.312253</v>
      </c>
      <c r="AG38" s="45">
        <v>20891.396663000003</v>
      </c>
      <c r="AH38" s="45">
        <v>12940.304212999998</v>
      </c>
      <c r="AI38" s="45">
        <v>2904.6113769999997</v>
      </c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</row>
    <row r="39" spans="1:56" s="47" customFormat="1" ht="19.5" customHeight="1">
      <c r="A39" s="51" t="s">
        <v>108</v>
      </c>
      <c r="B39" s="43">
        <v>60349.95272699999</v>
      </c>
      <c r="C39" s="59">
        <v>0.023936427491321632</v>
      </c>
      <c r="D39" s="45">
        <v>27188.514741000003</v>
      </c>
      <c r="E39" s="45">
        <v>20647.077594</v>
      </c>
      <c r="F39" s="45">
        <v>3061.587482</v>
      </c>
      <c r="G39" s="45">
        <v>168.866211</v>
      </c>
      <c r="H39" s="45">
        <v>867.927991</v>
      </c>
      <c r="I39" s="45">
        <v>222.50285300000002</v>
      </c>
      <c r="J39" s="45">
        <v>10665.323516</v>
      </c>
      <c r="K39" s="45">
        <v>4219.744701</v>
      </c>
      <c r="L39" s="45">
        <v>1441.1248399999997</v>
      </c>
      <c r="M39" s="45">
        <v>2302.755013</v>
      </c>
      <c r="N39" s="45">
        <v>1774.4312920000002</v>
      </c>
      <c r="O39" s="45">
        <v>387.28087100000005</v>
      </c>
      <c r="P39" s="45">
        <v>141.04285000000002</v>
      </c>
      <c r="Q39" s="45">
        <v>131.49409000000003</v>
      </c>
      <c r="R39" s="45">
        <v>1650.2248189999998</v>
      </c>
      <c r="S39" s="45">
        <v>1.3057400000000001</v>
      </c>
      <c r="T39" s="45">
        <v>2455.6574849999997</v>
      </c>
      <c r="U39" s="45">
        <v>8070.201287999999</v>
      </c>
      <c r="V39" s="45">
        <v>221.97344</v>
      </c>
      <c r="W39" s="45">
        <v>6.55485</v>
      </c>
      <c r="X39" s="45">
        <v>827.2115080000001</v>
      </c>
      <c r="Y39" s="45">
        <v>2209.07832</v>
      </c>
      <c r="Z39" s="45">
        <v>3917.6558999999997</v>
      </c>
      <c r="AA39" s="45">
        <v>3.9419599999999995</v>
      </c>
      <c r="AB39" s="45">
        <v>47.89556000000001</v>
      </c>
      <c r="AC39" s="45" t="s">
        <v>218</v>
      </c>
      <c r="AD39" s="45">
        <v>592.29591</v>
      </c>
      <c r="AE39" s="45">
        <v>243.59384</v>
      </c>
      <c r="AF39" s="45">
        <v>25091.236698</v>
      </c>
      <c r="AG39" s="45">
        <v>12089.668317</v>
      </c>
      <c r="AH39" s="45">
        <v>11698.246825</v>
      </c>
      <c r="AI39" s="45">
        <v>1303.3215559999999</v>
      </c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</row>
    <row r="40" spans="1:56" s="47" customFormat="1" ht="19.5" customHeight="1">
      <c r="A40" s="51" t="s">
        <v>109</v>
      </c>
      <c r="B40" s="43">
        <v>80216.87057</v>
      </c>
      <c r="C40" s="59">
        <v>0.03652834198881516</v>
      </c>
      <c r="D40" s="45">
        <v>36167.621704</v>
      </c>
      <c r="E40" s="45">
        <v>25114.190809</v>
      </c>
      <c r="F40" s="45">
        <v>5169.64353</v>
      </c>
      <c r="G40" s="45">
        <v>188.572183</v>
      </c>
      <c r="H40" s="45">
        <v>1420.549161</v>
      </c>
      <c r="I40" s="45">
        <v>342.27425400000004</v>
      </c>
      <c r="J40" s="45">
        <v>12692.905973</v>
      </c>
      <c r="K40" s="45">
        <v>2851.1911080000004</v>
      </c>
      <c r="L40" s="45">
        <v>2449.0546000000004</v>
      </c>
      <c r="M40" s="45">
        <v>3982.3058</v>
      </c>
      <c r="N40" s="45">
        <v>3259.076825</v>
      </c>
      <c r="O40" s="45">
        <v>646.8541789999999</v>
      </c>
      <c r="P40" s="45">
        <v>76.37479600000002</v>
      </c>
      <c r="Q40" s="45">
        <v>192.55139</v>
      </c>
      <c r="R40" s="45">
        <v>3455.653834</v>
      </c>
      <c r="S40" s="45">
        <v>2.09001</v>
      </c>
      <c r="T40" s="45">
        <v>3420.829861</v>
      </c>
      <c r="U40" s="45">
        <v>12503.204139</v>
      </c>
      <c r="V40" s="45">
        <v>6.0544899999999995</v>
      </c>
      <c r="W40" s="45">
        <v>97.86936</v>
      </c>
      <c r="X40" s="45">
        <v>1292.567362</v>
      </c>
      <c r="Y40" s="45">
        <v>3124.1547500000006</v>
      </c>
      <c r="Z40" s="45">
        <v>6026.649767000001</v>
      </c>
      <c r="AA40" s="45">
        <v>2.5122199999999997</v>
      </c>
      <c r="AB40" s="45">
        <v>49.86716</v>
      </c>
      <c r="AC40" s="45" t="s">
        <v>218</v>
      </c>
      <c r="AD40" s="45">
        <v>1830.0764299999998</v>
      </c>
      <c r="AE40" s="45">
        <v>73.4526</v>
      </c>
      <c r="AF40" s="45">
        <v>31546.044726999997</v>
      </c>
      <c r="AG40" s="45">
        <v>18754.424761</v>
      </c>
      <c r="AH40" s="45">
        <v>10627.619872</v>
      </c>
      <c r="AI40" s="45">
        <v>2164.000094</v>
      </c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</row>
    <row r="41" spans="1:56" s="47" customFormat="1" ht="19.5" customHeight="1">
      <c r="A41" s="51" t="s">
        <v>110</v>
      </c>
      <c r="B41" s="43">
        <v>178149.75774200005</v>
      </c>
      <c r="C41" s="59">
        <v>0.044015765960238484</v>
      </c>
      <c r="D41" s="45">
        <v>84288.91764999999</v>
      </c>
      <c r="E41" s="45">
        <v>57501.340186</v>
      </c>
      <c r="F41" s="45">
        <v>9738.753063999999</v>
      </c>
      <c r="G41" s="45">
        <v>434.6054900000001</v>
      </c>
      <c r="H41" s="45">
        <v>3411.4000929999997</v>
      </c>
      <c r="I41" s="45">
        <v>484.272508</v>
      </c>
      <c r="J41" s="45">
        <v>28395.678670999998</v>
      </c>
      <c r="K41" s="45">
        <v>10338.020079999998</v>
      </c>
      <c r="L41" s="45">
        <v>4698.61028</v>
      </c>
      <c r="M41" s="45">
        <v>9239.685523</v>
      </c>
      <c r="N41" s="45">
        <v>8331.258634</v>
      </c>
      <c r="O41" s="45">
        <v>777.6696799999999</v>
      </c>
      <c r="P41" s="45">
        <v>130.757209</v>
      </c>
      <c r="Q41" s="45">
        <v>921.3147</v>
      </c>
      <c r="R41" s="45">
        <v>9324.513224</v>
      </c>
      <c r="S41" s="45">
        <v>2.565866</v>
      </c>
      <c r="T41" s="45">
        <v>7299.498151</v>
      </c>
      <c r="U41" s="45">
        <v>29829.078690000006</v>
      </c>
      <c r="V41" s="45">
        <v>216.61856700000004</v>
      </c>
      <c r="W41" s="45">
        <v>2.2273330000000002</v>
      </c>
      <c r="X41" s="45">
        <v>953.6478640000001</v>
      </c>
      <c r="Y41" s="45">
        <v>6372.689149999998</v>
      </c>
      <c r="Z41" s="45">
        <v>15684.453248000003</v>
      </c>
      <c r="AA41" s="45">
        <v>1.858555</v>
      </c>
      <c r="AB41" s="45">
        <v>368.72023</v>
      </c>
      <c r="AC41" s="45" t="s">
        <v>218</v>
      </c>
      <c r="AD41" s="45">
        <v>6194.628123000001</v>
      </c>
      <c r="AE41" s="45">
        <v>34.23562</v>
      </c>
      <c r="AF41" s="45">
        <v>64031.761402000004</v>
      </c>
      <c r="AG41" s="45">
        <v>35662.470318</v>
      </c>
      <c r="AH41" s="45">
        <v>24833.740583</v>
      </c>
      <c r="AI41" s="45">
        <v>3535.5505009999997</v>
      </c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</row>
    <row r="42" spans="1:56" s="47" customFormat="1" ht="19.5" customHeight="1">
      <c r="A42" s="51" t="s">
        <v>111</v>
      </c>
      <c r="B42" s="43">
        <v>243776.833208</v>
      </c>
      <c r="C42" s="59">
        <v>0.03624743248129714</v>
      </c>
      <c r="D42" s="45">
        <v>124804.08842799999</v>
      </c>
      <c r="E42" s="45">
        <v>85578.00204500002</v>
      </c>
      <c r="F42" s="45">
        <v>18547.998994</v>
      </c>
      <c r="G42" s="45">
        <v>984.001493</v>
      </c>
      <c r="H42" s="45">
        <v>5376.346581</v>
      </c>
      <c r="I42" s="45">
        <v>898.0195219999999</v>
      </c>
      <c r="J42" s="45">
        <v>37389.734684</v>
      </c>
      <c r="K42" s="45">
        <v>14771.201221</v>
      </c>
      <c r="L42" s="45">
        <v>7610.699550000001</v>
      </c>
      <c r="M42" s="45">
        <v>15946.160259</v>
      </c>
      <c r="N42" s="45">
        <v>13508.158277000002</v>
      </c>
      <c r="O42" s="45">
        <v>1961.02463</v>
      </c>
      <c r="P42" s="45">
        <v>476.977352</v>
      </c>
      <c r="Q42" s="45">
        <v>1852.88418</v>
      </c>
      <c r="R42" s="45">
        <v>10377.1092</v>
      </c>
      <c r="S42" s="45">
        <v>4.255554</v>
      </c>
      <c r="T42" s="45">
        <v>11045.67719</v>
      </c>
      <c r="U42" s="45">
        <v>33236.818792</v>
      </c>
      <c r="V42" s="45">
        <v>410.01543999999996</v>
      </c>
      <c r="W42" s="45">
        <v>83.508374</v>
      </c>
      <c r="X42" s="45">
        <v>1507.5936240000003</v>
      </c>
      <c r="Y42" s="45">
        <v>8345.710723</v>
      </c>
      <c r="Z42" s="45">
        <v>17288.309045</v>
      </c>
      <c r="AA42" s="45">
        <v>5.6505909999999995</v>
      </c>
      <c r="AB42" s="45">
        <v>109.073725</v>
      </c>
      <c r="AC42" s="45" t="s">
        <v>218</v>
      </c>
      <c r="AD42" s="45">
        <v>5059.087364</v>
      </c>
      <c r="AE42" s="45">
        <v>427.86990599999996</v>
      </c>
      <c r="AF42" s="45">
        <v>85735.925988</v>
      </c>
      <c r="AG42" s="45">
        <v>40229.103208</v>
      </c>
      <c r="AH42" s="45">
        <v>32531.312439999998</v>
      </c>
      <c r="AI42" s="45">
        <v>12975.510340000003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</row>
    <row r="43" spans="1:56" s="47" customFormat="1" ht="19.5" customHeight="1">
      <c r="A43" s="51" t="s">
        <v>112</v>
      </c>
      <c r="B43" s="43">
        <v>134322.86402799998</v>
      </c>
      <c r="C43" s="59">
        <v>0.04061190433411088</v>
      </c>
      <c r="D43" s="45">
        <v>63436.430162000004</v>
      </c>
      <c r="E43" s="45">
        <v>46308.86347999999</v>
      </c>
      <c r="F43" s="45">
        <v>9311.828391000001</v>
      </c>
      <c r="G43" s="45">
        <v>308.38690099999997</v>
      </c>
      <c r="H43" s="45">
        <v>1786.9566360000001</v>
      </c>
      <c r="I43" s="45">
        <v>602.7724900000001</v>
      </c>
      <c r="J43" s="45">
        <v>24791.051649</v>
      </c>
      <c r="K43" s="45">
        <v>6349.4274829999995</v>
      </c>
      <c r="L43" s="45">
        <v>3158.43993</v>
      </c>
      <c r="M43" s="45">
        <v>6077.236439000001</v>
      </c>
      <c r="N43" s="45">
        <v>5571.171918000001</v>
      </c>
      <c r="O43" s="45">
        <v>488.494191</v>
      </c>
      <c r="P43" s="45">
        <v>17.570330000000002</v>
      </c>
      <c r="Q43" s="45">
        <v>473.62937</v>
      </c>
      <c r="R43" s="45">
        <v>4887.321829</v>
      </c>
      <c r="S43" s="45">
        <v>1.5372849999999998</v>
      </c>
      <c r="T43" s="45">
        <v>5687.841759</v>
      </c>
      <c r="U43" s="45">
        <v>17860.841858000003</v>
      </c>
      <c r="V43" s="45">
        <v>42.425610000000006</v>
      </c>
      <c r="W43" s="45">
        <v>43.342202</v>
      </c>
      <c r="X43" s="45">
        <v>1999.1039749999998</v>
      </c>
      <c r="Y43" s="45">
        <v>2987.1868539999996</v>
      </c>
      <c r="Z43" s="45">
        <v>8134.310858999999</v>
      </c>
      <c r="AA43" s="45">
        <v>10.446836000000001</v>
      </c>
      <c r="AB43" s="45">
        <v>271.23829</v>
      </c>
      <c r="AC43" s="45">
        <v>0.25663</v>
      </c>
      <c r="AD43" s="45">
        <v>4305.372072</v>
      </c>
      <c r="AE43" s="45">
        <v>67.15853</v>
      </c>
      <c r="AF43" s="45">
        <v>53025.59200800001</v>
      </c>
      <c r="AG43" s="45">
        <v>24203.078758</v>
      </c>
      <c r="AH43" s="45">
        <v>18550.715766</v>
      </c>
      <c r="AI43" s="45">
        <v>10271.797484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</row>
    <row r="44" spans="1:56" s="47" customFormat="1" ht="19.5" customHeight="1">
      <c r="A44" s="42" t="s">
        <v>113</v>
      </c>
      <c r="B44" s="43">
        <v>80332.706172</v>
      </c>
      <c r="C44" s="59">
        <v>0.03899538260883961</v>
      </c>
      <c r="D44" s="45">
        <v>36518.174984</v>
      </c>
      <c r="E44" s="45">
        <v>27961.249752999996</v>
      </c>
      <c r="F44" s="45">
        <v>7287.283770999999</v>
      </c>
      <c r="G44" s="45">
        <v>293.339887</v>
      </c>
      <c r="H44" s="45">
        <v>1174.813088</v>
      </c>
      <c r="I44" s="45">
        <v>713.617454</v>
      </c>
      <c r="J44" s="45">
        <v>11242.348149000001</v>
      </c>
      <c r="K44" s="45">
        <v>5481.316494</v>
      </c>
      <c r="L44" s="45">
        <v>1768.5309100000002</v>
      </c>
      <c r="M44" s="45">
        <v>4241.103819</v>
      </c>
      <c r="N44" s="45">
        <v>3935.407194</v>
      </c>
      <c r="O44" s="45">
        <v>244.24353499999995</v>
      </c>
      <c r="P44" s="45">
        <v>61.45309</v>
      </c>
      <c r="Q44" s="45">
        <v>300.32007999999996</v>
      </c>
      <c r="R44" s="45">
        <v>542.322283</v>
      </c>
      <c r="S44" s="45">
        <v>2.30944</v>
      </c>
      <c r="T44" s="45">
        <v>3470.8696089999994</v>
      </c>
      <c r="U44" s="45">
        <v>9971.471392000001</v>
      </c>
      <c r="V44" s="45" t="s">
        <v>218</v>
      </c>
      <c r="W44" s="45" t="s">
        <v>218</v>
      </c>
      <c r="X44" s="45">
        <v>370.7793</v>
      </c>
      <c r="Y44" s="45">
        <v>1405.7397899999999</v>
      </c>
      <c r="Z44" s="45">
        <v>7411.10158</v>
      </c>
      <c r="AA44" s="45">
        <v>2.2737399999999997</v>
      </c>
      <c r="AB44" s="45" t="s">
        <v>218</v>
      </c>
      <c r="AC44" s="45" t="s">
        <v>218</v>
      </c>
      <c r="AD44" s="45">
        <v>735.661242</v>
      </c>
      <c r="AE44" s="45">
        <v>45.91574</v>
      </c>
      <c r="AF44" s="45">
        <v>33843.059796</v>
      </c>
      <c r="AG44" s="45">
        <v>12985.819038</v>
      </c>
      <c r="AH44" s="45">
        <v>14978.994464000001</v>
      </c>
      <c r="AI44" s="45">
        <v>5878.246294000001</v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</row>
    <row r="45" spans="1:58" s="48" customFormat="1" ht="19.5" customHeight="1">
      <c r="A45" s="49" t="s">
        <v>114</v>
      </c>
      <c r="B45" s="43">
        <v>91548.549217</v>
      </c>
      <c r="C45" s="59">
        <v>0.04071629115788333</v>
      </c>
      <c r="D45" s="45">
        <v>47090.990866</v>
      </c>
      <c r="E45" s="45">
        <v>32311.185504999998</v>
      </c>
      <c r="F45" s="45">
        <v>6610.236326</v>
      </c>
      <c r="G45" s="45">
        <v>422.3570859999999</v>
      </c>
      <c r="H45" s="45">
        <v>826.5701469999999</v>
      </c>
      <c r="I45" s="45">
        <v>329.767043</v>
      </c>
      <c r="J45" s="45">
        <v>15300.667292</v>
      </c>
      <c r="K45" s="45">
        <v>6510.431061</v>
      </c>
      <c r="L45" s="45">
        <v>2311.15655</v>
      </c>
      <c r="M45" s="45">
        <v>6707.814015</v>
      </c>
      <c r="N45" s="45">
        <v>6295.78796</v>
      </c>
      <c r="O45" s="45">
        <v>350.6963149999999</v>
      </c>
      <c r="P45" s="45">
        <v>61.32973999999999</v>
      </c>
      <c r="Q45" s="45">
        <v>428.56474000000003</v>
      </c>
      <c r="R45" s="45">
        <v>3627.1176670000004</v>
      </c>
      <c r="S45" s="45">
        <v>0.27894</v>
      </c>
      <c r="T45" s="45">
        <v>4016.0299990000008</v>
      </c>
      <c r="U45" s="45">
        <v>9441.927991</v>
      </c>
      <c r="V45" s="45">
        <v>18.68583</v>
      </c>
      <c r="W45" s="45">
        <v>309.74129</v>
      </c>
      <c r="X45" s="45">
        <v>729.10941</v>
      </c>
      <c r="Y45" s="45">
        <v>1776.9510099999998</v>
      </c>
      <c r="Z45" s="45">
        <v>5525.030951</v>
      </c>
      <c r="AA45" s="45">
        <v>3.9709899999999996</v>
      </c>
      <c r="AB45" s="45" t="s">
        <v>218</v>
      </c>
      <c r="AC45" s="45" t="s">
        <v>218</v>
      </c>
      <c r="AD45" s="45">
        <v>943.8306199999998</v>
      </c>
      <c r="AE45" s="45">
        <v>134.60789</v>
      </c>
      <c r="AF45" s="45">
        <v>35015.63036</v>
      </c>
      <c r="AG45" s="45">
        <v>17706.854499999998</v>
      </c>
      <c r="AH45" s="45">
        <v>14113.872437</v>
      </c>
      <c r="AI45" s="45">
        <v>3194.903423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7"/>
      <c r="BF45" s="47"/>
    </row>
    <row r="46" spans="1:58" s="48" customFormat="1" ht="19.5" customHeight="1">
      <c r="A46" s="42" t="s">
        <v>115</v>
      </c>
      <c r="B46" s="43">
        <v>143911.95004</v>
      </c>
      <c r="C46" s="59">
        <v>0.03521162278821133</v>
      </c>
      <c r="D46" s="45">
        <v>70667.18063799999</v>
      </c>
      <c r="E46" s="45">
        <v>49797.284416999995</v>
      </c>
      <c r="F46" s="45">
        <v>12433.286429999998</v>
      </c>
      <c r="G46" s="45">
        <v>539.82186</v>
      </c>
      <c r="H46" s="45">
        <v>2412.7519519999996</v>
      </c>
      <c r="I46" s="45">
        <v>335.798728</v>
      </c>
      <c r="J46" s="45">
        <v>22709.926270000004</v>
      </c>
      <c r="K46" s="45">
        <v>7618.110497000001</v>
      </c>
      <c r="L46" s="45">
        <v>3747.58868</v>
      </c>
      <c r="M46" s="45">
        <v>7610.651143</v>
      </c>
      <c r="N46" s="45">
        <v>6564.518484</v>
      </c>
      <c r="O46" s="45">
        <v>995.7185219999999</v>
      </c>
      <c r="P46" s="45">
        <v>50.414137000000004</v>
      </c>
      <c r="Q46" s="45">
        <v>611.5900700000001</v>
      </c>
      <c r="R46" s="45">
        <v>6389.52748</v>
      </c>
      <c r="S46" s="45">
        <v>3.83076</v>
      </c>
      <c r="T46" s="45">
        <v>6254.296768</v>
      </c>
      <c r="U46" s="45">
        <v>24415.065803</v>
      </c>
      <c r="V46" s="45">
        <v>48.91771</v>
      </c>
      <c r="W46" s="45">
        <v>103.093</v>
      </c>
      <c r="X46" s="45">
        <v>1076.441084</v>
      </c>
      <c r="Y46" s="45">
        <v>4424.008467</v>
      </c>
      <c r="Z46" s="45">
        <v>15081.771001999998</v>
      </c>
      <c r="AA46" s="45">
        <v>4.8818</v>
      </c>
      <c r="AB46" s="45" t="s">
        <v>218</v>
      </c>
      <c r="AC46" s="45" t="s">
        <v>218</v>
      </c>
      <c r="AD46" s="45">
        <v>3428.8194699999995</v>
      </c>
      <c r="AE46" s="45">
        <v>247.13327</v>
      </c>
      <c r="AF46" s="45">
        <v>48829.703599</v>
      </c>
      <c r="AG46" s="45">
        <v>23167.763831999997</v>
      </c>
      <c r="AH46" s="45">
        <v>19810.786642</v>
      </c>
      <c r="AI46" s="45">
        <v>5851.153125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7"/>
      <c r="BF46" s="47"/>
    </row>
    <row r="47" spans="1:58" s="48" customFormat="1" ht="19.5" customHeight="1">
      <c r="A47" s="42" t="s">
        <v>116</v>
      </c>
      <c r="B47" s="43">
        <v>75322.21441100001</v>
      </c>
      <c r="C47" s="59">
        <v>0.017602519579865472</v>
      </c>
      <c r="D47" s="45">
        <v>31016.46943</v>
      </c>
      <c r="E47" s="45">
        <v>22982.026321999998</v>
      </c>
      <c r="F47" s="45">
        <v>5019.141264000001</v>
      </c>
      <c r="G47" s="45">
        <v>104.318158</v>
      </c>
      <c r="H47" s="45">
        <v>708.479532</v>
      </c>
      <c r="I47" s="45">
        <v>363.56139900000005</v>
      </c>
      <c r="J47" s="45">
        <v>10965.124881</v>
      </c>
      <c r="K47" s="45">
        <v>4271.085008</v>
      </c>
      <c r="L47" s="45">
        <v>1550.3160799999998</v>
      </c>
      <c r="M47" s="45">
        <v>2456.391198</v>
      </c>
      <c r="N47" s="45">
        <v>1933.918984</v>
      </c>
      <c r="O47" s="45">
        <v>502.463094</v>
      </c>
      <c r="P47" s="45">
        <v>20.00912</v>
      </c>
      <c r="Q47" s="45">
        <v>172.02175</v>
      </c>
      <c r="R47" s="45">
        <v>2577.3877479999996</v>
      </c>
      <c r="S47" s="45">
        <v>1.3017100000000001</v>
      </c>
      <c r="T47" s="45">
        <v>2827.340702</v>
      </c>
      <c r="U47" s="45">
        <v>10455.866656999999</v>
      </c>
      <c r="V47" s="45">
        <v>41.483290000000004</v>
      </c>
      <c r="W47" s="45">
        <v>1.92875</v>
      </c>
      <c r="X47" s="45">
        <v>892.0655699999998</v>
      </c>
      <c r="Y47" s="45">
        <v>1329.0035100000002</v>
      </c>
      <c r="Z47" s="45">
        <v>7331.117437</v>
      </c>
      <c r="AA47" s="45" t="s">
        <v>218</v>
      </c>
      <c r="AB47" s="45">
        <v>538.47671</v>
      </c>
      <c r="AC47" s="45" t="s">
        <v>218</v>
      </c>
      <c r="AD47" s="45">
        <v>317.23366</v>
      </c>
      <c r="AE47" s="45">
        <v>4.557729999999999</v>
      </c>
      <c r="AF47" s="45">
        <v>33849.878324</v>
      </c>
      <c r="AG47" s="45">
        <v>14736.728151000001</v>
      </c>
      <c r="AH47" s="45">
        <v>8540.65032</v>
      </c>
      <c r="AI47" s="45">
        <v>10572.499853000001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7"/>
      <c r="BF47" s="47"/>
    </row>
    <row r="48" spans="1:58" s="48" customFormat="1" ht="19.5" customHeight="1">
      <c r="A48" s="42" t="s">
        <v>117</v>
      </c>
      <c r="B48" s="43">
        <v>394024.13339199993</v>
      </c>
      <c r="C48" s="59">
        <v>0.04823609582554633</v>
      </c>
      <c r="D48" s="45">
        <v>198778.408025</v>
      </c>
      <c r="E48" s="45">
        <v>144146.85764000003</v>
      </c>
      <c r="F48" s="45">
        <v>31494.685612999998</v>
      </c>
      <c r="G48" s="45">
        <v>1094.319922</v>
      </c>
      <c r="H48" s="45">
        <v>6212.568321</v>
      </c>
      <c r="I48" s="45">
        <v>1517.996616</v>
      </c>
      <c r="J48" s="45">
        <v>70560.40429600001</v>
      </c>
      <c r="K48" s="45">
        <v>24336.223062</v>
      </c>
      <c r="L48" s="45">
        <v>8930.659810000001</v>
      </c>
      <c r="M48" s="45">
        <v>12317.327000000003</v>
      </c>
      <c r="N48" s="45">
        <v>11025.215819</v>
      </c>
      <c r="O48" s="45">
        <v>1207.897295</v>
      </c>
      <c r="P48" s="45">
        <v>84.21388600000002</v>
      </c>
      <c r="Q48" s="45">
        <v>3917.73293</v>
      </c>
      <c r="R48" s="45">
        <v>21498.550032</v>
      </c>
      <c r="S48" s="45">
        <v>2.534374</v>
      </c>
      <c r="T48" s="45">
        <v>16895.406048999997</v>
      </c>
      <c r="U48" s="45">
        <v>49212.372404</v>
      </c>
      <c r="V48" s="45">
        <v>564.427337</v>
      </c>
      <c r="W48" s="45">
        <v>46.579878</v>
      </c>
      <c r="X48" s="45">
        <v>2529.601975</v>
      </c>
      <c r="Y48" s="45">
        <v>8665.378</v>
      </c>
      <c r="Z48" s="45">
        <v>29082.821959</v>
      </c>
      <c r="AA48" s="45">
        <v>15.122452</v>
      </c>
      <c r="AB48" s="45">
        <v>800.869639</v>
      </c>
      <c r="AC48" s="45" t="s">
        <v>218</v>
      </c>
      <c r="AD48" s="45">
        <v>7172.652002</v>
      </c>
      <c r="AE48" s="45">
        <v>334.919162</v>
      </c>
      <c r="AF48" s="45">
        <v>146033.35296299998</v>
      </c>
      <c r="AG48" s="45">
        <v>70203.077275</v>
      </c>
      <c r="AH48" s="45">
        <v>54584.053341</v>
      </c>
      <c r="AI48" s="45">
        <v>21246.222347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7"/>
      <c r="BF48" s="47"/>
    </row>
    <row r="49" spans="1:58" s="48" customFormat="1" ht="19.5" customHeight="1">
      <c r="A49" s="42" t="s">
        <v>118</v>
      </c>
      <c r="B49" s="43">
        <v>75317.65850399999</v>
      </c>
      <c r="C49" s="59">
        <v>0.025178347229476872</v>
      </c>
      <c r="D49" s="45">
        <v>38023.076453</v>
      </c>
      <c r="E49" s="45">
        <v>29217.552685000002</v>
      </c>
      <c r="F49" s="45">
        <v>3283.9943860000003</v>
      </c>
      <c r="G49" s="45">
        <v>123.27190900000001</v>
      </c>
      <c r="H49" s="45">
        <v>543.6019229999999</v>
      </c>
      <c r="I49" s="45">
        <v>242.33625700000002</v>
      </c>
      <c r="J49" s="45">
        <v>18114.189116</v>
      </c>
      <c r="K49" s="45">
        <v>5533.626414000001</v>
      </c>
      <c r="L49" s="45">
        <v>1376.5326799999998</v>
      </c>
      <c r="M49" s="45">
        <v>3584.7971410000005</v>
      </c>
      <c r="N49" s="45">
        <v>3290.5189059999993</v>
      </c>
      <c r="O49" s="45">
        <v>244.63404500000007</v>
      </c>
      <c r="P49" s="45">
        <v>49.644189999999995</v>
      </c>
      <c r="Q49" s="45">
        <v>307.7012500000001</v>
      </c>
      <c r="R49" s="45">
        <v>1857.698372</v>
      </c>
      <c r="S49" s="45">
        <v>6.13704</v>
      </c>
      <c r="T49" s="45">
        <v>3049.189965</v>
      </c>
      <c r="U49" s="45">
        <v>10063.461371000001</v>
      </c>
      <c r="V49" s="45">
        <v>12.73934</v>
      </c>
      <c r="W49" s="45" t="s">
        <v>218</v>
      </c>
      <c r="X49" s="45">
        <v>950.4119400000001</v>
      </c>
      <c r="Y49" s="45">
        <v>1495.9903499999998</v>
      </c>
      <c r="Z49" s="45">
        <v>6735.283541000001</v>
      </c>
      <c r="AA49" s="45">
        <v>3.17153</v>
      </c>
      <c r="AB49" s="45">
        <v>173.7039</v>
      </c>
      <c r="AC49" s="45" t="s">
        <v>218</v>
      </c>
      <c r="AD49" s="45">
        <v>648.24102</v>
      </c>
      <c r="AE49" s="45">
        <v>43.91975</v>
      </c>
      <c r="AF49" s="45">
        <v>27231.120679999996</v>
      </c>
      <c r="AG49" s="45">
        <v>12959.336736000001</v>
      </c>
      <c r="AH49" s="45">
        <v>10077.644865</v>
      </c>
      <c r="AI49" s="45">
        <v>4194.1390790000005</v>
      </c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7"/>
      <c r="BF49" s="47"/>
    </row>
    <row r="50" spans="1:58" s="48" customFormat="1" ht="19.5" customHeight="1">
      <c r="A50" s="42" t="s">
        <v>119</v>
      </c>
      <c r="B50" s="43">
        <v>137491.27388199998</v>
      </c>
      <c r="C50" s="59">
        <v>0.026300795250776554</v>
      </c>
      <c r="D50" s="45">
        <v>66124.44988400002</v>
      </c>
      <c r="E50" s="45">
        <v>47022.461877</v>
      </c>
      <c r="F50" s="45">
        <v>9244.685936000002</v>
      </c>
      <c r="G50" s="45">
        <v>166.254634</v>
      </c>
      <c r="H50" s="45">
        <v>1902.9945089999999</v>
      </c>
      <c r="I50" s="45">
        <v>529.286797</v>
      </c>
      <c r="J50" s="45">
        <v>21728.231349</v>
      </c>
      <c r="K50" s="45">
        <v>10959.338102</v>
      </c>
      <c r="L50" s="45">
        <v>2491.67055</v>
      </c>
      <c r="M50" s="45">
        <v>7796.644414999999</v>
      </c>
      <c r="N50" s="45">
        <v>7307.601822</v>
      </c>
      <c r="O50" s="45">
        <v>405.47451900000004</v>
      </c>
      <c r="P50" s="45">
        <v>83.56807400000001</v>
      </c>
      <c r="Q50" s="45">
        <v>437.77713</v>
      </c>
      <c r="R50" s="45">
        <v>4923.481933</v>
      </c>
      <c r="S50" s="45">
        <v>2.878149</v>
      </c>
      <c r="T50" s="45">
        <v>5941.2063800000005</v>
      </c>
      <c r="U50" s="45">
        <v>24689.03679</v>
      </c>
      <c r="V50" s="45">
        <v>298.518735</v>
      </c>
      <c r="W50" s="45">
        <v>8.674202</v>
      </c>
      <c r="X50" s="45">
        <v>1745.493966</v>
      </c>
      <c r="Y50" s="45">
        <v>4512.649246999999</v>
      </c>
      <c r="Z50" s="45">
        <v>15056.342241</v>
      </c>
      <c r="AA50" s="45">
        <v>11.158354999999998</v>
      </c>
      <c r="AB50" s="45" t="s">
        <v>218</v>
      </c>
      <c r="AC50" s="45" t="s">
        <v>218</v>
      </c>
      <c r="AD50" s="45">
        <v>2926.426026</v>
      </c>
      <c r="AE50" s="45">
        <v>129.77401799999998</v>
      </c>
      <c r="AF50" s="45">
        <v>46677.78720800001</v>
      </c>
      <c r="AG50" s="45">
        <v>23272.80865</v>
      </c>
      <c r="AH50" s="45">
        <v>19180.345590999998</v>
      </c>
      <c r="AI50" s="45">
        <v>4224.632967</v>
      </c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7"/>
      <c r="BF50" s="47"/>
    </row>
    <row r="51" spans="1:58" s="48" customFormat="1" ht="19.5" customHeight="1">
      <c r="A51" s="42" t="s">
        <v>120</v>
      </c>
      <c r="B51" s="43">
        <v>170297.16787900002</v>
      </c>
      <c r="C51" s="59">
        <v>0.042686656861978145</v>
      </c>
      <c r="D51" s="45">
        <v>80087.238893</v>
      </c>
      <c r="E51" s="45">
        <v>63222.008267</v>
      </c>
      <c r="F51" s="45">
        <v>14046.005364</v>
      </c>
      <c r="G51" s="45">
        <v>355.11201199999994</v>
      </c>
      <c r="H51" s="45">
        <v>2849.7207949999997</v>
      </c>
      <c r="I51" s="45">
        <v>483.57773</v>
      </c>
      <c r="J51" s="45">
        <v>26989.755910999997</v>
      </c>
      <c r="K51" s="45">
        <v>14896.374925</v>
      </c>
      <c r="L51" s="45">
        <v>3601.4615300000005</v>
      </c>
      <c r="M51" s="45">
        <v>5680.920663000001</v>
      </c>
      <c r="N51" s="45">
        <v>4067.644319</v>
      </c>
      <c r="O51" s="45">
        <v>1438.876674</v>
      </c>
      <c r="P51" s="45">
        <v>174.39967000000004</v>
      </c>
      <c r="Q51" s="45">
        <v>520.27384</v>
      </c>
      <c r="R51" s="45">
        <v>3238.1426899999997</v>
      </c>
      <c r="S51" s="45">
        <v>11.612691</v>
      </c>
      <c r="T51" s="45">
        <v>7414.280742</v>
      </c>
      <c r="U51" s="45">
        <v>24954.822645999997</v>
      </c>
      <c r="V51" s="45">
        <v>202.3706</v>
      </c>
      <c r="W51" s="45">
        <v>47.89750000000001</v>
      </c>
      <c r="X51" s="45">
        <v>1767.8607200000001</v>
      </c>
      <c r="Y51" s="45">
        <v>5598.871889999999</v>
      </c>
      <c r="Z51" s="45">
        <v>9376.943317</v>
      </c>
      <c r="AA51" s="45">
        <v>8.521339999999999</v>
      </c>
      <c r="AB51" s="45">
        <v>634.17117</v>
      </c>
      <c r="AC51" s="45">
        <v>0.92455</v>
      </c>
      <c r="AD51" s="45">
        <v>7202.227569000001</v>
      </c>
      <c r="AE51" s="45">
        <v>115.03398999999999</v>
      </c>
      <c r="AF51" s="45">
        <v>65255.10634</v>
      </c>
      <c r="AG51" s="45">
        <v>29315.567255</v>
      </c>
      <c r="AH51" s="45">
        <v>24450.970747000003</v>
      </c>
      <c r="AI51" s="45">
        <v>11488.568338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7"/>
      <c r="BF51" s="47"/>
    </row>
    <row r="52" spans="1:58" s="48" customFormat="1" ht="19.5" customHeight="1">
      <c r="A52" s="42" t="s">
        <v>121</v>
      </c>
      <c r="B52" s="43">
        <v>111948.767192</v>
      </c>
      <c r="C52" s="59">
        <v>0.027194499799261695</v>
      </c>
      <c r="D52" s="45">
        <v>58626.76611</v>
      </c>
      <c r="E52" s="45">
        <v>45342.025374</v>
      </c>
      <c r="F52" s="45">
        <v>10712.636977999999</v>
      </c>
      <c r="G52" s="45">
        <v>286.70290900000003</v>
      </c>
      <c r="H52" s="45">
        <v>1526.2846399999999</v>
      </c>
      <c r="I52" s="45">
        <v>460.969244</v>
      </c>
      <c r="J52" s="45">
        <v>21082.786482000003</v>
      </c>
      <c r="K52" s="45">
        <v>8786.537160999998</v>
      </c>
      <c r="L52" s="45">
        <v>2486.1079599999994</v>
      </c>
      <c r="M52" s="45">
        <v>4683.7586249999995</v>
      </c>
      <c r="N52" s="45">
        <v>4259.8232499999995</v>
      </c>
      <c r="O52" s="45">
        <v>320.040465</v>
      </c>
      <c r="P52" s="45">
        <v>103.89491000000001</v>
      </c>
      <c r="Q52" s="45">
        <v>473.18531999999993</v>
      </c>
      <c r="R52" s="45">
        <v>3012.045236</v>
      </c>
      <c r="S52" s="45">
        <v>3.0489900000000003</v>
      </c>
      <c r="T52" s="45">
        <v>5112.7025650000005</v>
      </c>
      <c r="U52" s="45">
        <v>12981.343432000001</v>
      </c>
      <c r="V52" s="45">
        <v>168.77640000000002</v>
      </c>
      <c r="W52" s="45">
        <v>64.80878</v>
      </c>
      <c r="X52" s="45">
        <v>1137.8860909999999</v>
      </c>
      <c r="Y52" s="45">
        <v>1583.9153600000002</v>
      </c>
      <c r="Z52" s="45">
        <v>5785.171219</v>
      </c>
      <c r="AA52" s="45">
        <v>6.630489999999999</v>
      </c>
      <c r="AB52" s="45">
        <v>487.62944</v>
      </c>
      <c r="AC52" s="45" t="s">
        <v>218</v>
      </c>
      <c r="AD52" s="45">
        <v>3635.6582420000004</v>
      </c>
      <c r="AE52" s="45">
        <v>110.86741</v>
      </c>
      <c r="AF52" s="45">
        <v>40340.65765</v>
      </c>
      <c r="AG52" s="45">
        <v>19357.256876999996</v>
      </c>
      <c r="AH52" s="45">
        <v>18079.453953</v>
      </c>
      <c r="AI52" s="45">
        <v>2903.94682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7"/>
      <c r="BF52" s="47"/>
    </row>
    <row r="53" spans="1:58" s="48" customFormat="1" ht="19.5" customHeight="1">
      <c r="A53" s="42" t="s">
        <v>122</v>
      </c>
      <c r="B53" s="43">
        <v>103868.36925</v>
      </c>
      <c r="C53" s="59">
        <v>0.03704737173842143</v>
      </c>
      <c r="D53" s="45">
        <v>55588.10891</v>
      </c>
      <c r="E53" s="45">
        <v>42724.485775</v>
      </c>
      <c r="F53" s="45">
        <v>10605.568446999998</v>
      </c>
      <c r="G53" s="45">
        <v>312.12424200000004</v>
      </c>
      <c r="H53" s="45">
        <v>1062.272635</v>
      </c>
      <c r="I53" s="45">
        <v>217.87886899999995</v>
      </c>
      <c r="J53" s="45">
        <v>22162.840543</v>
      </c>
      <c r="K53" s="45">
        <v>5929.568729</v>
      </c>
      <c r="L53" s="45">
        <v>2434.2323100000003</v>
      </c>
      <c r="M53" s="45">
        <v>3994.9867440000003</v>
      </c>
      <c r="N53" s="45">
        <v>3603.9826519999997</v>
      </c>
      <c r="O53" s="45">
        <v>384.221973</v>
      </c>
      <c r="P53" s="45">
        <v>6.782119</v>
      </c>
      <c r="Q53" s="45">
        <v>287.66132999999996</v>
      </c>
      <c r="R53" s="45">
        <v>4240.373608</v>
      </c>
      <c r="S53" s="45">
        <v>2.9599100000000003</v>
      </c>
      <c r="T53" s="45">
        <v>4337.641543</v>
      </c>
      <c r="U53" s="45">
        <v>10812.351249999998</v>
      </c>
      <c r="V53" s="45">
        <v>18.75677</v>
      </c>
      <c r="W53" s="45" t="s">
        <v>218</v>
      </c>
      <c r="X53" s="45">
        <v>397.14811000000003</v>
      </c>
      <c r="Y53" s="45">
        <v>2104.7921499999998</v>
      </c>
      <c r="Z53" s="45">
        <v>7335.876939999999</v>
      </c>
      <c r="AA53" s="45">
        <v>0.15477</v>
      </c>
      <c r="AB53" s="45" t="s">
        <v>218</v>
      </c>
      <c r="AC53" s="45" t="s">
        <v>218</v>
      </c>
      <c r="AD53" s="45">
        <v>847.3814800000001</v>
      </c>
      <c r="AE53" s="45">
        <v>108.24103000000001</v>
      </c>
      <c r="AF53" s="45">
        <v>37467.90909</v>
      </c>
      <c r="AG53" s="45">
        <v>20795.447112999995</v>
      </c>
      <c r="AH53" s="45">
        <v>12347.639678000001</v>
      </c>
      <c r="AI53" s="45">
        <v>4324.8222989999995</v>
      </c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7"/>
      <c r="BF53" s="47"/>
    </row>
    <row r="54" spans="1:58" s="48" customFormat="1" ht="19.5" customHeight="1">
      <c r="A54" s="50" t="s">
        <v>123</v>
      </c>
      <c r="B54" s="43">
        <v>164449.491548</v>
      </c>
      <c r="C54" s="59">
        <v>0.03378665836146677</v>
      </c>
      <c r="D54" s="45">
        <v>69362.510954</v>
      </c>
      <c r="E54" s="45">
        <v>52247.17015500001</v>
      </c>
      <c r="F54" s="45">
        <v>8708.467372</v>
      </c>
      <c r="G54" s="45">
        <v>431.02017399999994</v>
      </c>
      <c r="H54" s="45">
        <v>2127.951311</v>
      </c>
      <c r="I54" s="45">
        <v>814.9796690000001</v>
      </c>
      <c r="J54" s="45">
        <v>22422.901844999993</v>
      </c>
      <c r="K54" s="45">
        <v>14001.384644000003</v>
      </c>
      <c r="L54" s="45">
        <v>3740.4651400000002</v>
      </c>
      <c r="M54" s="45">
        <v>6312.823109</v>
      </c>
      <c r="N54" s="45">
        <v>5341.446749000001</v>
      </c>
      <c r="O54" s="45">
        <v>924.7571900000002</v>
      </c>
      <c r="P54" s="45">
        <v>46.619170000000004</v>
      </c>
      <c r="Q54" s="45">
        <v>650.0528599999999</v>
      </c>
      <c r="R54" s="45">
        <v>3592.853711</v>
      </c>
      <c r="S54" s="45">
        <v>0.41858</v>
      </c>
      <c r="T54" s="45">
        <v>6559.192539000001</v>
      </c>
      <c r="U54" s="45">
        <v>28422.003340999996</v>
      </c>
      <c r="V54" s="45">
        <v>256.07144</v>
      </c>
      <c r="W54" s="45">
        <v>3.4923800000000003</v>
      </c>
      <c r="X54" s="45">
        <v>1370.03649</v>
      </c>
      <c r="Y54" s="45">
        <v>4486.237831000001</v>
      </c>
      <c r="Z54" s="45">
        <v>17684.42874</v>
      </c>
      <c r="AA54" s="45">
        <v>1.71414</v>
      </c>
      <c r="AB54" s="45">
        <v>947.9876200000001</v>
      </c>
      <c r="AC54" s="45">
        <v>0.38573</v>
      </c>
      <c r="AD54" s="45">
        <v>3620.7667399999996</v>
      </c>
      <c r="AE54" s="45">
        <v>50.88223000000001</v>
      </c>
      <c r="AF54" s="45">
        <v>66664.97725299999</v>
      </c>
      <c r="AG54" s="45">
        <v>36559.218156999996</v>
      </c>
      <c r="AH54" s="45">
        <v>24794.768639</v>
      </c>
      <c r="AI54" s="45">
        <v>5310.990457000001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7"/>
      <c r="BF54" s="47"/>
    </row>
    <row r="55" spans="1:58" s="48" customFormat="1" ht="19.5" customHeight="1">
      <c r="A55" s="42" t="s">
        <v>124</v>
      </c>
      <c r="B55" s="43">
        <v>99566.342085</v>
      </c>
      <c r="C55" s="59">
        <v>0.044822858547106215</v>
      </c>
      <c r="D55" s="45">
        <v>58642.897314</v>
      </c>
      <c r="E55" s="45">
        <v>48858.377066</v>
      </c>
      <c r="F55" s="45">
        <v>6035.9695</v>
      </c>
      <c r="G55" s="45">
        <v>140.261314</v>
      </c>
      <c r="H55" s="45">
        <v>646.553826</v>
      </c>
      <c r="I55" s="45">
        <v>358.13702400000005</v>
      </c>
      <c r="J55" s="45">
        <v>31089.486429999994</v>
      </c>
      <c r="K55" s="45">
        <v>8356.283702</v>
      </c>
      <c r="L55" s="45">
        <v>2231.68527</v>
      </c>
      <c r="M55" s="45">
        <v>2119.22954</v>
      </c>
      <c r="N55" s="45">
        <v>1638.1972250000001</v>
      </c>
      <c r="O55" s="45">
        <v>478.76585500000004</v>
      </c>
      <c r="P55" s="45">
        <v>2.26646</v>
      </c>
      <c r="Q55" s="45">
        <v>211.94935</v>
      </c>
      <c r="R55" s="45">
        <v>3040.837293</v>
      </c>
      <c r="S55" s="45">
        <v>1.5128300000000001</v>
      </c>
      <c r="T55" s="45">
        <v>4410.9912349999995</v>
      </c>
      <c r="U55" s="45">
        <v>7214.673500000001</v>
      </c>
      <c r="V55" s="45">
        <v>11.31424</v>
      </c>
      <c r="W55" s="45">
        <v>1.8291300000000001</v>
      </c>
      <c r="X55" s="45">
        <v>558.46485</v>
      </c>
      <c r="Y55" s="45">
        <v>3012.82654</v>
      </c>
      <c r="Z55" s="45">
        <v>2738.424580000001</v>
      </c>
      <c r="AA55" s="45">
        <v>2.0735</v>
      </c>
      <c r="AB55" s="45">
        <v>221.23767</v>
      </c>
      <c r="AC55" s="45" t="s">
        <v>218</v>
      </c>
      <c r="AD55" s="45">
        <v>630.6102700000001</v>
      </c>
      <c r="AE55" s="45">
        <v>37.89272</v>
      </c>
      <c r="AF55" s="45">
        <v>33708.771271000005</v>
      </c>
      <c r="AG55" s="45">
        <v>16172.694748000002</v>
      </c>
      <c r="AH55" s="45">
        <v>15052.856564000002</v>
      </c>
      <c r="AI55" s="45">
        <v>2483.219959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7"/>
      <c r="BF55" s="47"/>
    </row>
    <row r="56" spans="2:58" s="103" customFormat="1" ht="18.75" customHeight="1">
      <c r="B56" s="104" t="s">
        <v>228</v>
      </c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</row>
    <row r="57" spans="2:58" s="103" customFormat="1" ht="18.75" customHeight="1">
      <c r="B57" s="104" t="s">
        <v>229</v>
      </c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</row>
    <row r="58" spans="2:58" s="54" customFormat="1" ht="18.75" customHeight="1">
      <c r="B58" s="103" t="s">
        <v>230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</row>
    <row r="59" spans="2:58" s="54" customFormat="1" ht="18.75">
      <c r="B59" s="104" t="s">
        <v>231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</row>
    <row r="60" spans="36:58" s="56" customFormat="1" ht="14.25"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</row>
  </sheetData>
  <sheetProtection/>
  <mergeCells count="43">
    <mergeCell ref="AC6:AC7"/>
    <mergeCell ref="Z6:Z7"/>
    <mergeCell ref="AF4:AI4"/>
    <mergeCell ref="Q5:S5"/>
    <mergeCell ref="U5:U7"/>
    <mergeCell ref="T6:T7"/>
    <mergeCell ref="AB6:AB7"/>
    <mergeCell ref="AI6:AI7"/>
    <mergeCell ref="S6:S7"/>
    <mergeCell ref="AD6:AD7"/>
    <mergeCell ref="AE6:AE7"/>
    <mergeCell ref="X6:X7"/>
    <mergeCell ref="O6:O7"/>
    <mergeCell ref="I6:I7"/>
    <mergeCell ref="U4:AE4"/>
    <mergeCell ref="AA6:AA7"/>
    <mergeCell ref="P6:P7"/>
    <mergeCell ref="Y6:Y7"/>
    <mergeCell ref="W6:W7"/>
    <mergeCell ref="B6:B7"/>
    <mergeCell ref="D4:T4"/>
    <mergeCell ref="C6:C7"/>
    <mergeCell ref="E6:E7"/>
    <mergeCell ref="D5:D7"/>
    <mergeCell ref="J6:J7"/>
    <mergeCell ref="R6:R7"/>
    <mergeCell ref="M6:M7"/>
    <mergeCell ref="G6:G7"/>
    <mergeCell ref="H6:H7"/>
    <mergeCell ref="K6:K7"/>
    <mergeCell ref="V6:V7"/>
    <mergeCell ref="M5:P5"/>
    <mergeCell ref="Q6:Q7"/>
    <mergeCell ref="A4:A7"/>
    <mergeCell ref="D1:AI1"/>
    <mergeCell ref="AF5:AF7"/>
    <mergeCell ref="AH2:AI2"/>
    <mergeCell ref="AG6:AG7"/>
    <mergeCell ref="AH6:AH7"/>
    <mergeCell ref="E5:L5"/>
    <mergeCell ref="N6:N7"/>
    <mergeCell ref="L6:L7"/>
    <mergeCell ref="F6:F7"/>
  </mergeCells>
  <printOptions horizontalCentered="1"/>
  <pageMargins left="0.3937007874015748" right="0" top="0.7874015748031497" bottom="0" header="0.984251968503937" footer="0.3937007874015748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3.25390625" style="85" customWidth="1"/>
    <col min="2" max="2" width="13.625" style="85" customWidth="1"/>
    <col min="3" max="5" width="12.125" style="85" customWidth="1"/>
    <col min="6" max="6" width="12.125" style="85" hidden="1" customWidth="1"/>
    <col min="7" max="11" width="12.125" style="85" customWidth="1"/>
    <col min="12" max="16384" width="9.00390625" style="85" customWidth="1"/>
  </cols>
  <sheetData>
    <row r="1" spans="1:11" ht="18" customHeight="1">
      <c r="A1" s="179">
        <v>40603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8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 customHeight="1">
      <c r="A3" s="87"/>
      <c r="B3" s="87"/>
      <c r="C3" s="87"/>
      <c r="D3" s="87"/>
      <c r="E3" s="87"/>
      <c r="F3" s="87"/>
      <c r="K3" s="88" t="s">
        <v>190</v>
      </c>
    </row>
    <row r="4" spans="1:11" ht="14.25" customHeight="1">
      <c r="A4" s="89"/>
      <c r="B4" s="90"/>
      <c r="C4" s="91" t="s">
        <v>182</v>
      </c>
      <c r="D4" s="91" t="s">
        <v>191</v>
      </c>
      <c r="E4" s="91" t="s">
        <v>192</v>
      </c>
      <c r="F4" s="91" t="s">
        <v>193</v>
      </c>
      <c r="G4" s="92" t="s">
        <v>183</v>
      </c>
      <c r="H4" s="92" t="s">
        <v>184</v>
      </c>
      <c r="I4" s="92" t="s">
        <v>185</v>
      </c>
      <c r="J4" s="92" t="s">
        <v>186</v>
      </c>
      <c r="K4" s="92" t="s">
        <v>187</v>
      </c>
    </row>
    <row r="5" spans="1:11" ht="12.75" customHeight="1">
      <c r="A5" s="176" t="s">
        <v>194</v>
      </c>
      <c r="B5" s="93" t="s">
        <v>195</v>
      </c>
      <c r="C5" s="94">
        <v>6067414.416666667</v>
      </c>
      <c r="D5" s="94">
        <v>854193.5</v>
      </c>
      <c r="E5" s="94">
        <v>830871</v>
      </c>
      <c r="F5" s="94" t="s">
        <v>218</v>
      </c>
      <c r="G5" s="94">
        <v>1156307.6666666667</v>
      </c>
      <c r="H5" s="94">
        <v>1063103.75</v>
      </c>
      <c r="I5" s="94">
        <v>794909.25</v>
      </c>
      <c r="J5" s="94">
        <v>738745.4166666666</v>
      </c>
      <c r="K5" s="94">
        <v>629283.8333333334</v>
      </c>
    </row>
    <row r="6" spans="1:11" ht="12.75" customHeight="1">
      <c r="A6" s="177"/>
      <c r="B6" s="95" t="s">
        <v>188</v>
      </c>
      <c r="C6" s="94">
        <v>172582.75</v>
      </c>
      <c r="D6" s="94">
        <v>15462.916666666666</v>
      </c>
      <c r="E6" s="94">
        <v>24364.666666666668</v>
      </c>
      <c r="F6" s="94" t="s">
        <v>218</v>
      </c>
      <c r="G6" s="94">
        <v>29136.916666666668</v>
      </c>
      <c r="H6" s="94">
        <v>37556.833333333336</v>
      </c>
      <c r="I6" s="94">
        <v>23939.5</v>
      </c>
      <c r="J6" s="94">
        <v>20304.583333333332</v>
      </c>
      <c r="K6" s="94">
        <v>21817.333333333332</v>
      </c>
    </row>
    <row r="7" spans="1:11" ht="12.75" customHeight="1">
      <c r="A7" s="177"/>
      <c r="B7" s="95" t="s">
        <v>189</v>
      </c>
      <c r="C7" s="94">
        <v>263509.25</v>
      </c>
      <c r="D7" s="94">
        <v>38411.333333333336</v>
      </c>
      <c r="E7" s="94">
        <v>41115.75</v>
      </c>
      <c r="F7" s="94" t="s">
        <v>218</v>
      </c>
      <c r="G7" s="94">
        <v>47096.416666666664</v>
      </c>
      <c r="H7" s="94">
        <v>49324.416666666664</v>
      </c>
      <c r="I7" s="94">
        <v>32415.583333333332</v>
      </c>
      <c r="J7" s="94">
        <v>27818.916666666668</v>
      </c>
      <c r="K7" s="94">
        <v>27326.833333333332</v>
      </c>
    </row>
    <row r="8" spans="1:11" ht="12.75" customHeight="1">
      <c r="A8" s="177"/>
      <c r="B8" s="95" t="s">
        <v>4</v>
      </c>
      <c r="C8" s="94">
        <v>490638.9166666667</v>
      </c>
      <c r="D8" s="94">
        <v>85237.75</v>
      </c>
      <c r="E8" s="94">
        <v>77364.33333333333</v>
      </c>
      <c r="F8" s="94" t="s">
        <v>218</v>
      </c>
      <c r="G8" s="94">
        <v>90252.91666666667</v>
      </c>
      <c r="H8" s="94">
        <v>85582.25</v>
      </c>
      <c r="I8" s="94">
        <v>57500.25</v>
      </c>
      <c r="J8" s="94">
        <v>49160.916666666664</v>
      </c>
      <c r="K8" s="94">
        <v>45540.5</v>
      </c>
    </row>
    <row r="9" spans="1:11" ht="12.75" customHeight="1">
      <c r="A9" s="177"/>
      <c r="B9" s="95" t="s">
        <v>5</v>
      </c>
      <c r="C9" s="94">
        <v>875412.0833333334</v>
      </c>
      <c r="D9" s="94">
        <v>162848.75</v>
      </c>
      <c r="E9" s="94">
        <v>139419.66666666666</v>
      </c>
      <c r="F9" s="94" t="s">
        <v>218</v>
      </c>
      <c r="G9" s="94">
        <v>170688.91666666666</v>
      </c>
      <c r="H9" s="94">
        <v>143668.08333333334</v>
      </c>
      <c r="I9" s="94">
        <v>97819.75</v>
      </c>
      <c r="J9" s="94">
        <v>85740.25</v>
      </c>
      <c r="K9" s="94">
        <v>75226.66666666667</v>
      </c>
    </row>
    <row r="10" spans="1:11" ht="12.75" customHeight="1">
      <c r="A10" s="177"/>
      <c r="B10" s="95" t="s">
        <v>6</v>
      </c>
      <c r="C10" s="94">
        <v>1437094.4166666667</v>
      </c>
      <c r="D10" s="94">
        <v>256178.08333333334</v>
      </c>
      <c r="E10" s="94">
        <v>225361.16666666666</v>
      </c>
      <c r="F10" s="94" t="s">
        <v>218</v>
      </c>
      <c r="G10" s="94">
        <v>291429.75</v>
      </c>
      <c r="H10" s="94">
        <v>234840</v>
      </c>
      <c r="I10" s="94">
        <v>163179.91666666666</v>
      </c>
      <c r="J10" s="94">
        <v>143897.33333333334</v>
      </c>
      <c r="K10" s="94">
        <v>122208.16666666667</v>
      </c>
    </row>
    <row r="11" spans="1:11" ht="12.75" customHeight="1">
      <c r="A11" s="177"/>
      <c r="B11" s="95" t="s">
        <v>7</v>
      </c>
      <c r="C11" s="94">
        <v>1545442.6666666667</v>
      </c>
      <c r="D11" s="94">
        <v>211025.5</v>
      </c>
      <c r="E11" s="94">
        <v>212471.83333333334</v>
      </c>
      <c r="F11" s="94" t="s">
        <v>218</v>
      </c>
      <c r="G11" s="94">
        <v>314607.4166666667</v>
      </c>
      <c r="H11" s="94">
        <v>273346.4166666667</v>
      </c>
      <c r="I11" s="94">
        <v>202638.91666666666</v>
      </c>
      <c r="J11" s="94">
        <v>182106.75</v>
      </c>
      <c r="K11" s="94">
        <v>149245.83333333334</v>
      </c>
    </row>
    <row r="12" spans="1:11" ht="12.75" customHeight="1">
      <c r="A12" s="177"/>
      <c r="B12" s="95" t="s">
        <v>8</v>
      </c>
      <c r="C12" s="94">
        <v>931677.8333333334</v>
      </c>
      <c r="D12" s="94">
        <v>73896.91666666667</v>
      </c>
      <c r="E12" s="94">
        <v>93050.91666666667</v>
      </c>
      <c r="F12" s="94" t="s">
        <v>218</v>
      </c>
      <c r="G12" s="94">
        <v>169139.66666666666</v>
      </c>
      <c r="H12" s="94">
        <v>176979.75</v>
      </c>
      <c r="I12" s="94">
        <v>150535.41666666666</v>
      </c>
      <c r="J12" s="94">
        <v>148394.16666666666</v>
      </c>
      <c r="K12" s="94">
        <v>119681</v>
      </c>
    </row>
    <row r="13" spans="1:11" ht="12.75" customHeight="1">
      <c r="A13" s="178"/>
      <c r="B13" s="95" t="s">
        <v>9</v>
      </c>
      <c r="C13" s="94">
        <v>351056.5</v>
      </c>
      <c r="D13" s="94">
        <v>11132.25</v>
      </c>
      <c r="E13" s="94">
        <v>17722.666666666668</v>
      </c>
      <c r="F13" s="94" t="s">
        <v>218</v>
      </c>
      <c r="G13" s="94">
        <v>43955.666666666664</v>
      </c>
      <c r="H13" s="94">
        <v>61806</v>
      </c>
      <c r="I13" s="94">
        <v>66879.91666666667</v>
      </c>
      <c r="J13" s="94">
        <v>81322.5</v>
      </c>
      <c r="K13" s="94">
        <v>68237.5</v>
      </c>
    </row>
    <row r="14" spans="1:11" ht="12.75" customHeight="1">
      <c r="A14" s="176" t="s">
        <v>196</v>
      </c>
      <c r="B14" s="93" t="s">
        <v>195</v>
      </c>
      <c r="C14" s="94">
        <v>1886765.25</v>
      </c>
      <c r="D14" s="94">
        <v>254943.08333333334</v>
      </c>
      <c r="E14" s="94">
        <v>226316.08333333334</v>
      </c>
      <c r="F14" s="94" t="s">
        <v>218</v>
      </c>
      <c r="G14" s="94">
        <v>375854.4166666667</v>
      </c>
      <c r="H14" s="94">
        <v>365303.8333333333</v>
      </c>
      <c r="I14" s="94">
        <v>267420.1666666667</v>
      </c>
      <c r="J14" s="94">
        <v>221773.08333333334</v>
      </c>
      <c r="K14" s="94">
        <v>175154.58333333334</v>
      </c>
    </row>
    <row r="15" spans="1:11" ht="12.75" customHeight="1">
      <c r="A15" s="177"/>
      <c r="B15" s="95" t="s">
        <v>188</v>
      </c>
      <c r="C15" s="94">
        <v>97974.5</v>
      </c>
      <c r="D15" s="94">
        <v>8385.25</v>
      </c>
      <c r="E15" s="94">
        <v>12926.75</v>
      </c>
      <c r="F15" s="94" t="s">
        <v>218</v>
      </c>
      <c r="G15" s="94">
        <v>17165.916666666668</v>
      </c>
      <c r="H15" s="94">
        <v>21738.916666666668</v>
      </c>
      <c r="I15" s="94">
        <v>14369.583333333334</v>
      </c>
      <c r="J15" s="94">
        <v>11572.333333333334</v>
      </c>
      <c r="K15" s="94">
        <v>11815.75</v>
      </c>
    </row>
    <row r="16" spans="1:11" ht="12.75" customHeight="1">
      <c r="A16" s="177"/>
      <c r="B16" s="95" t="s">
        <v>189</v>
      </c>
      <c r="C16" s="94">
        <v>139471.41666666666</v>
      </c>
      <c r="D16" s="94">
        <v>17631.5</v>
      </c>
      <c r="E16" s="94">
        <v>18669.416666666668</v>
      </c>
      <c r="F16" s="94" t="s">
        <v>218</v>
      </c>
      <c r="G16" s="94">
        <v>25404.75</v>
      </c>
      <c r="H16" s="94">
        <v>28119.083333333332</v>
      </c>
      <c r="I16" s="94">
        <v>19258.833333333332</v>
      </c>
      <c r="J16" s="94">
        <v>15779.916666666666</v>
      </c>
      <c r="K16" s="94">
        <v>14607.916666666666</v>
      </c>
    </row>
    <row r="17" spans="1:11" ht="12.75" customHeight="1">
      <c r="A17" s="177"/>
      <c r="B17" s="95" t="s">
        <v>4</v>
      </c>
      <c r="C17" s="94">
        <v>223137.16666666666</v>
      </c>
      <c r="D17" s="94">
        <v>29802.333333333332</v>
      </c>
      <c r="E17" s="94">
        <v>27938.5</v>
      </c>
      <c r="F17" s="94" t="s">
        <v>218</v>
      </c>
      <c r="G17" s="94">
        <v>42000.916666666664</v>
      </c>
      <c r="H17" s="94">
        <v>44234.75</v>
      </c>
      <c r="I17" s="94">
        <v>31109.25</v>
      </c>
      <c r="J17" s="94">
        <v>25639.666666666668</v>
      </c>
      <c r="K17" s="94">
        <v>22411.75</v>
      </c>
    </row>
    <row r="18" spans="1:11" ht="12.75" customHeight="1">
      <c r="A18" s="177"/>
      <c r="B18" s="95" t="s">
        <v>5</v>
      </c>
      <c r="C18" s="94">
        <v>328747.3333333333</v>
      </c>
      <c r="D18" s="94">
        <v>46348.666666666664</v>
      </c>
      <c r="E18" s="94">
        <v>39660.583333333336</v>
      </c>
      <c r="F18" s="94" t="s">
        <v>218</v>
      </c>
      <c r="G18" s="94">
        <v>65156.5</v>
      </c>
      <c r="H18" s="94">
        <v>62777</v>
      </c>
      <c r="I18" s="94">
        <v>45339</v>
      </c>
      <c r="J18" s="94">
        <v>37962.833333333336</v>
      </c>
      <c r="K18" s="94">
        <v>31502.75</v>
      </c>
    </row>
    <row r="19" spans="1:11" ht="12.75" customHeight="1">
      <c r="A19" s="177"/>
      <c r="B19" s="95" t="s">
        <v>6</v>
      </c>
      <c r="C19" s="94">
        <v>447789.6666666667</v>
      </c>
      <c r="D19" s="94">
        <v>68100.16666666667</v>
      </c>
      <c r="E19" s="94">
        <v>54143.166666666664</v>
      </c>
      <c r="F19" s="94" t="s">
        <v>218</v>
      </c>
      <c r="G19" s="94">
        <v>92721.75</v>
      </c>
      <c r="H19" s="94">
        <v>82974.08333333333</v>
      </c>
      <c r="I19" s="94">
        <v>60531.416666666664</v>
      </c>
      <c r="J19" s="94">
        <v>50116</v>
      </c>
      <c r="K19" s="94">
        <v>39203.083333333336</v>
      </c>
    </row>
    <row r="20" spans="1:11" ht="12.75" customHeight="1">
      <c r="A20" s="177"/>
      <c r="B20" s="95" t="s">
        <v>7</v>
      </c>
      <c r="C20" s="94">
        <v>409376.4166666667</v>
      </c>
      <c r="D20" s="94">
        <v>59767.583333333336</v>
      </c>
      <c r="E20" s="94">
        <v>48973.666666666664</v>
      </c>
      <c r="F20" s="94" t="s">
        <v>218</v>
      </c>
      <c r="G20" s="94">
        <v>86259.5</v>
      </c>
      <c r="H20" s="94">
        <v>76990.58333333333</v>
      </c>
      <c r="I20" s="94">
        <v>56920.75</v>
      </c>
      <c r="J20" s="94">
        <v>46857.583333333336</v>
      </c>
      <c r="K20" s="94">
        <v>33606.75</v>
      </c>
    </row>
    <row r="21" spans="1:11" ht="12.75" customHeight="1">
      <c r="A21" s="177"/>
      <c r="B21" s="95" t="s">
        <v>8</v>
      </c>
      <c r="C21" s="94">
        <v>186624.25</v>
      </c>
      <c r="D21" s="94">
        <v>21471.916666666668</v>
      </c>
      <c r="E21" s="94">
        <v>19985.5</v>
      </c>
      <c r="F21" s="94" t="s">
        <v>218</v>
      </c>
      <c r="G21" s="94">
        <v>38002.75</v>
      </c>
      <c r="H21" s="94">
        <v>37159.25</v>
      </c>
      <c r="I21" s="94">
        <v>29450.25</v>
      </c>
      <c r="J21" s="94">
        <v>24385.083333333332</v>
      </c>
      <c r="K21" s="94">
        <v>16169.5</v>
      </c>
    </row>
    <row r="22" spans="1:11" ht="12.75" customHeight="1">
      <c r="A22" s="178"/>
      <c r="B22" s="95" t="s">
        <v>9</v>
      </c>
      <c r="C22" s="94">
        <v>53644.5</v>
      </c>
      <c r="D22" s="94">
        <v>3435.6666666666665</v>
      </c>
      <c r="E22" s="94">
        <v>4018.5</v>
      </c>
      <c r="F22" s="94" t="s">
        <v>218</v>
      </c>
      <c r="G22" s="94">
        <v>9142.333333333334</v>
      </c>
      <c r="H22" s="94">
        <v>11310.166666666666</v>
      </c>
      <c r="I22" s="94">
        <v>10441.083333333334</v>
      </c>
      <c r="J22" s="94">
        <v>9459.666666666666</v>
      </c>
      <c r="K22" s="94">
        <v>5837.083333333333</v>
      </c>
    </row>
    <row r="23" spans="1:11" ht="12.75" customHeight="1">
      <c r="A23" s="176" t="s">
        <v>197</v>
      </c>
      <c r="B23" s="93" t="s">
        <v>195</v>
      </c>
      <c r="C23" s="94">
        <v>4180649.1666666665</v>
      </c>
      <c r="D23" s="94">
        <v>599250.4166666666</v>
      </c>
      <c r="E23" s="94">
        <v>604554.9166666666</v>
      </c>
      <c r="F23" s="94" t="s">
        <v>218</v>
      </c>
      <c r="G23" s="94">
        <v>780453.25</v>
      </c>
      <c r="H23" s="94">
        <v>697799.9166666666</v>
      </c>
      <c r="I23" s="94">
        <v>527489.0833333334</v>
      </c>
      <c r="J23" s="94">
        <v>516972.3333333333</v>
      </c>
      <c r="K23" s="94">
        <v>454129.25</v>
      </c>
    </row>
    <row r="24" spans="1:11" ht="12.75" customHeight="1">
      <c r="A24" s="177"/>
      <c r="B24" s="95" t="s">
        <v>188</v>
      </c>
      <c r="C24" s="94">
        <v>74608.25</v>
      </c>
      <c r="D24" s="94">
        <v>7077.666666666667</v>
      </c>
      <c r="E24" s="94">
        <v>11437.916666666666</v>
      </c>
      <c r="F24" s="94" t="s">
        <v>218</v>
      </c>
      <c r="G24" s="94">
        <v>11971</v>
      </c>
      <c r="H24" s="94">
        <v>15817.916666666666</v>
      </c>
      <c r="I24" s="94">
        <v>9569.916666666666</v>
      </c>
      <c r="J24" s="94">
        <v>8732.25</v>
      </c>
      <c r="K24" s="94">
        <v>10001.583333333334</v>
      </c>
    </row>
    <row r="25" spans="1:11" ht="12.75" customHeight="1">
      <c r="A25" s="177"/>
      <c r="B25" s="95" t="s">
        <v>189</v>
      </c>
      <c r="C25" s="94">
        <v>124037.83333333333</v>
      </c>
      <c r="D25" s="94">
        <v>20779.833333333332</v>
      </c>
      <c r="E25" s="94">
        <v>22446.333333333332</v>
      </c>
      <c r="F25" s="94" t="s">
        <v>218</v>
      </c>
      <c r="G25" s="94">
        <v>21691.666666666668</v>
      </c>
      <c r="H25" s="94">
        <v>21205.333333333332</v>
      </c>
      <c r="I25" s="94">
        <v>13156.75</v>
      </c>
      <c r="J25" s="94">
        <v>12039</v>
      </c>
      <c r="K25" s="94">
        <v>12718.916666666666</v>
      </c>
    </row>
    <row r="26" spans="1:11" ht="12.75" customHeight="1">
      <c r="A26" s="177"/>
      <c r="B26" s="95" t="s">
        <v>4</v>
      </c>
      <c r="C26" s="94">
        <v>267501.75</v>
      </c>
      <c r="D26" s="94">
        <v>55435.416666666664</v>
      </c>
      <c r="E26" s="94">
        <v>49425.833333333336</v>
      </c>
      <c r="F26" s="94" t="s">
        <v>218</v>
      </c>
      <c r="G26" s="94">
        <v>48252</v>
      </c>
      <c r="H26" s="94">
        <v>41347.5</v>
      </c>
      <c r="I26" s="94">
        <v>26391</v>
      </c>
      <c r="J26" s="94">
        <v>23521.25</v>
      </c>
      <c r="K26" s="94">
        <v>23128.75</v>
      </c>
    </row>
    <row r="27" spans="1:11" ht="12.75" customHeight="1">
      <c r="A27" s="177"/>
      <c r="B27" s="95" t="s">
        <v>5</v>
      </c>
      <c r="C27" s="94">
        <v>546664.75</v>
      </c>
      <c r="D27" s="94">
        <v>116500.08333333333</v>
      </c>
      <c r="E27" s="94">
        <v>99759.08333333333</v>
      </c>
      <c r="F27" s="94" t="s">
        <v>218</v>
      </c>
      <c r="G27" s="94">
        <v>105532.41666666667</v>
      </c>
      <c r="H27" s="94">
        <v>80891.08333333333</v>
      </c>
      <c r="I27" s="94">
        <v>52480.75</v>
      </c>
      <c r="J27" s="94">
        <v>47777.416666666664</v>
      </c>
      <c r="K27" s="94">
        <v>43723.916666666664</v>
      </c>
    </row>
    <row r="28" spans="1:11" ht="12.75" customHeight="1">
      <c r="A28" s="177"/>
      <c r="B28" s="95" t="s">
        <v>6</v>
      </c>
      <c r="C28" s="94">
        <v>989304.75</v>
      </c>
      <c r="D28" s="94">
        <v>188077.91666666666</v>
      </c>
      <c r="E28" s="94">
        <v>171218</v>
      </c>
      <c r="F28" s="94" t="s">
        <v>218</v>
      </c>
      <c r="G28" s="94">
        <v>198708</v>
      </c>
      <c r="H28" s="94">
        <v>151865.91666666666</v>
      </c>
      <c r="I28" s="94">
        <v>102648.5</v>
      </c>
      <c r="J28" s="94">
        <v>93781.33333333333</v>
      </c>
      <c r="K28" s="94">
        <v>83005.08333333333</v>
      </c>
    </row>
    <row r="29" spans="1:11" ht="12.75" customHeight="1">
      <c r="A29" s="177"/>
      <c r="B29" s="95" t="s">
        <v>7</v>
      </c>
      <c r="C29" s="94">
        <v>1136066.25</v>
      </c>
      <c r="D29" s="94">
        <v>151257.91666666666</v>
      </c>
      <c r="E29" s="94">
        <v>163498.16666666666</v>
      </c>
      <c r="F29" s="94" t="s">
        <v>218</v>
      </c>
      <c r="G29" s="94">
        <v>228347.91666666666</v>
      </c>
      <c r="H29" s="94">
        <v>196355.83333333334</v>
      </c>
      <c r="I29" s="94">
        <v>145718.16666666666</v>
      </c>
      <c r="J29" s="94">
        <v>135249.16666666666</v>
      </c>
      <c r="K29" s="94">
        <v>115639.08333333333</v>
      </c>
    </row>
    <row r="30" spans="1:11" ht="12.75" customHeight="1">
      <c r="A30" s="177"/>
      <c r="B30" s="95" t="s">
        <v>8</v>
      </c>
      <c r="C30" s="94">
        <v>745053.5833333334</v>
      </c>
      <c r="D30" s="94">
        <v>52425</v>
      </c>
      <c r="E30" s="94">
        <v>73065.41666666667</v>
      </c>
      <c r="F30" s="94" t="s">
        <v>218</v>
      </c>
      <c r="G30" s="94">
        <v>131136.91666666666</v>
      </c>
      <c r="H30" s="94">
        <v>139820.5</v>
      </c>
      <c r="I30" s="94">
        <v>121085.16666666667</v>
      </c>
      <c r="J30" s="94">
        <v>124009.08333333333</v>
      </c>
      <c r="K30" s="94">
        <v>103511.5</v>
      </c>
    </row>
    <row r="31" spans="1:11" ht="12.75" customHeight="1">
      <c r="A31" s="178"/>
      <c r="B31" s="95" t="s">
        <v>9</v>
      </c>
      <c r="C31" s="94">
        <v>297412</v>
      </c>
      <c r="D31" s="94">
        <v>7696.583333333333</v>
      </c>
      <c r="E31" s="94">
        <v>13704.166666666666</v>
      </c>
      <c r="F31" s="94" t="s">
        <v>218</v>
      </c>
      <c r="G31" s="94">
        <v>34813.333333333336</v>
      </c>
      <c r="H31" s="94">
        <v>50495.833333333336</v>
      </c>
      <c r="I31" s="94">
        <v>56438.833333333336</v>
      </c>
      <c r="J31" s="94">
        <v>71862.83333333333</v>
      </c>
      <c r="K31" s="94">
        <v>62400.416666666664</v>
      </c>
    </row>
    <row r="32" spans="1:11" ht="12.75" customHeight="1">
      <c r="A32" s="96"/>
      <c r="B32" s="97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5" customHeight="1">
      <c r="A33" s="181" t="s">
        <v>232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</row>
    <row r="34" spans="1:11" ht="15" customHeight="1">
      <c r="A34" s="181" t="s">
        <v>233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spans="1:11" ht="1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1" ht="1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8" customHeight="1">
      <c r="A37" s="180">
        <v>40603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</row>
    <row r="38" spans="1:11" ht="12.75" customHeight="1">
      <c r="A38" s="96"/>
      <c r="B38" s="97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2.75" customHeight="1">
      <c r="A39" s="87"/>
      <c r="B39" s="87"/>
      <c r="C39" s="87"/>
      <c r="D39" s="100"/>
      <c r="E39" s="100"/>
      <c r="K39" s="88" t="s">
        <v>190</v>
      </c>
    </row>
    <row r="40" spans="1:11" ht="14.25" customHeight="1">
      <c r="A40" s="89"/>
      <c r="B40" s="90"/>
      <c r="C40" s="91" t="s">
        <v>182</v>
      </c>
      <c r="D40" s="92" t="s">
        <v>191</v>
      </c>
      <c r="E40" s="92" t="s">
        <v>192</v>
      </c>
      <c r="F40" s="92" t="s">
        <v>193</v>
      </c>
      <c r="G40" s="92" t="s">
        <v>183</v>
      </c>
      <c r="H40" s="92" t="s">
        <v>184</v>
      </c>
      <c r="I40" s="92" t="s">
        <v>185</v>
      </c>
      <c r="J40" s="92" t="s">
        <v>186</v>
      </c>
      <c r="K40" s="92" t="s">
        <v>187</v>
      </c>
    </row>
    <row r="41" spans="1:11" ht="12.75" customHeight="1">
      <c r="A41" s="176" t="s">
        <v>194</v>
      </c>
      <c r="B41" s="93" t="s">
        <v>195</v>
      </c>
      <c r="C41" s="94">
        <v>5011316.916666667</v>
      </c>
      <c r="D41" s="94">
        <v>487603.3333333333</v>
      </c>
      <c r="E41" s="94">
        <v>586118.9166666666</v>
      </c>
      <c r="F41" s="94">
        <v>0.16666666666666666</v>
      </c>
      <c r="G41" s="94">
        <v>959655</v>
      </c>
      <c r="H41" s="94">
        <v>981608.9166666666</v>
      </c>
      <c r="I41" s="94">
        <v>766827.5</v>
      </c>
      <c r="J41" s="94">
        <v>682905</v>
      </c>
      <c r="K41" s="94">
        <v>546598.0833333334</v>
      </c>
    </row>
    <row r="42" spans="1:11" ht="12.75" customHeight="1">
      <c r="A42" s="177"/>
      <c r="B42" s="95" t="s">
        <v>188</v>
      </c>
      <c r="C42" s="94">
        <v>111997</v>
      </c>
      <c r="D42" s="94">
        <v>6684.833333333333</v>
      </c>
      <c r="E42" s="94">
        <v>13644.166666666666</v>
      </c>
      <c r="F42" s="94" t="s">
        <v>218</v>
      </c>
      <c r="G42" s="94">
        <v>18159.5</v>
      </c>
      <c r="H42" s="94">
        <v>27023.583333333332</v>
      </c>
      <c r="I42" s="94">
        <v>17450.416666666668</v>
      </c>
      <c r="J42" s="94">
        <v>14095.75</v>
      </c>
      <c r="K42" s="94">
        <v>14938.75</v>
      </c>
    </row>
    <row r="43" spans="1:11" ht="12.75" customHeight="1">
      <c r="A43" s="177"/>
      <c r="B43" s="95" t="s">
        <v>189</v>
      </c>
      <c r="C43" s="94">
        <v>198854.33333333334</v>
      </c>
      <c r="D43" s="94">
        <v>19917.166666666668</v>
      </c>
      <c r="E43" s="94">
        <v>27090</v>
      </c>
      <c r="F43" s="94" t="s">
        <v>218</v>
      </c>
      <c r="G43" s="94">
        <v>35787.25</v>
      </c>
      <c r="H43" s="94">
        <v>42444</v>
      </c>
      <c r="I43" s="94">
        <v>28699</v>
      </c>
      <c r="J43" s="94">
        <v>23367.916666666668</v>
      </c>
      <c r="K43" s="94">
        <v>21549</v>
      </c>
    </row>
    <row r="44" spans="1:11" ht="12.75" customHeight="1">
      <c r="A44" s="177"/>
      <c r="B44" s="95" t="s">
        <v>4</v>
      </c>
      <c r="C44" s="94">
        <v>369877.9166666667</v>
      </c>
      <c r="D44" s="94">
        <v>43348.583333333336</v>
      </c>
      <c r="E44" s="94">
        <v>50362.5</v>
      </c>
      <c r="F44" s="94" t="s">
        <v>218</v>
      </c>
      <c r="G44" s="94">
        <v>69494.66666666667</v>
      </c>
      <c r="H44" s="94">
        <v>75108.25</v>
      </c>
      <c r="I44" s="94">
        <v>52378.916666666664</v>
      </c>
      <c r="J44" s="94">
        <v>42461.083333333336</v>
      </c>
      <c r="K44" s="94">
        <v>36723.916666666664</v>
      </c>
    </row>
    <row r="45" spans="1:11" ht="12.75" customHeight="1">
      <c r="A45" s="177"/>
      <c r="B45" s="95" t="s">
        <v>5</v>
      </c>
      <c r="C45" s="94">
        <v>673505.8333333334</v>
      </c>
      <c r="D45" s="94">
        <v>86262.91666666667</v>
      </c>
      <c r="E45" s="94">
        <v>92574.75</v>
      </c>
      <c r="F45" s="94" t="s">
        <v>218</v>
      </c>
      <c r="G45" s="94">
        <v>135137.66666666666</v>
      </c>
      <c r="H45" s="94">
        <v>129131.41666666667</v>
      </c>
      <c r="I45" s="94">
        <v>92007</v>
      </c>
      <c r="J45" s="94">
        <v>76127.75</v>
      </c>
      <c r="K45" s="94">
        <v>62264.333333333336</v>
      </c>
    </row>
    <row r="46" spans="1:11" ht="12.75" customHeight="1">
      <c r="A46" s="177"/>
      <c r="B46" s="95" t="s">
        <v>6</v>
      </c>
      <c r="C46" s="94">
        <v>1160950.3333333333</v>
      </c>
      <c r="D46" s="94">
        <v>146521.41666666666</v>
      </c>
      <c r="E46" s="94">
        <v>158727.58333333334</v>
      </c>
      <c r="F46" s="94" t="s">
        <v>218</v>
      </c>
      <c r="G46" s="94">
        <v>241608.91666666666</v>
      </c>
      <c r="H46" s="94">
        <v>217986.83333333334</v>
      </c>
      <c r="I46" s="94">
        <v>158553.25</v>
      </c>
      <c r="J46" s="94">
        <v>132497.33333333334</v>
      </c>
      <c r="K46" s="94">
        <v>105055</v>
      </c>
    </row>
    <row r="47" spans="1:11" ht="12.75" customHeight="1">
      <c r="A47" s="177"/>
      <c r="B47" s="95" t="s">
        <v>7</v>
      </c>
      <c r="C47" s="94">
        <v>1327360.6666666667</v>
      </c>
      <c r="D47" s="94">
        <v>130468.25</v>
      </c>
      <c r="E47" s="94">
        <v>158379.83333333334</v>
      </c>
      <c r="F47" s="94" t="s">
        <v>218</v>
      </c>
      <c r="G47" s="94">
        <v>271380.3333333333</v>
      </c>
      <c r="H47" s="94">
        <v>260406.41666666666</v>
      </c>
      <c r="I47" s="94">
        <v>201215.41666666666</v>
      </c>
      <c r="J47" s="94">
        <v>172524.25</v>
      </c>
      <c r="K47" s="94">
        <v>132986.16666666666</v>
      </c>
    </row>
    <row r="48" spans="1:11" ht="12.75" customHeight="1">
      <c r="A48" s="177"/>
      <c r="B48" s="95" t="s">
        <v>8</v>
      </c>
      <c r="C48" s="94">
        <v>841484.9166666666</v>
      </c>
      <c r="D48" s="94">
        <v>47244.583333333336</v>
      </c>
      <c r="E48" s="94">
        <v>71737</v>
      </c>
      <c r="F48" s="94">
        <v>0.16666666666666666</v>
      </c>
      <c r="G48" s="94">
        <v>149330.08333333334</v>
      </c>
      <c r="H48" s="94">
        <v>170320</v>
      </c>
      <c r="I48" s="94">
        <v>150355.41666666666</v>
      </c>
      <c r="J48" s="94">
        <v>142946.5</v>
      </c>
      <c r="K48" s="94">
        <v>109551.16666666667</v>
      </c>
    </row>
    <row r="49" spans="1:11" ht="12.75" customHeight="1">
      <c r="A49" s="178"/>
      <c r="B49" s="95" t="s">
        <v>9</v>
      </c>
      <c r="C49" s="94">
        <v>327285.9166666667</v>
      </c>
      <c r="D49" s="94">
        <v>7155.583333333333</v>
      </c>
      <c r="E49" s="94">
        <v>13603.083333333334</v>
      </c>
      <c r="F49" s="94" t="s">
        <v>218</v>
      </c>
      <c r="G49" s="94">
        <v>38756.583333333336</v>
      </c>
      <c r="H49" s="94">
        <v>59188.416666666664</v>
      </c>
      <c r="I49" s="94">
        <v>66168.08333333333</v>
      </c>
      <c r="J49" s="94">
        <v>78884.41666666667</v>
      </c>
      <c r="K49" s="94">
        <v>63529.75</v>
      </c>
    </row>
    <row r="50" spans="1:11" ht="12.75" customHeight="1">
      <c r="A50" s="176" t="s">
        <v>196</v>
      </c>
      <c r="B50" s="93" t="s">
        <v>195</v>
      </c>
      <c r="C50" s="94">
        <v>1470174.6666666667</v>
      </c>
      <c r="D50" s="94">
        <v>132435.58333333334</v>
      </c>
      <c r="E50" s="94">
        <v>147345.58333333334</v>
      </c>
      <c r="F50" s="94" t="s">
        <v>218</v>
      </c>
      <c r="G50" s="94">
        <v>293235.4166666667</v>
      </c>
      <c r="H50" s="94">
        <v>321783.8333333333</v>
      </c>
      <c r="I50" s="94">
        <v>245857.75</v>
      </c>
      <c r="J50" s="94">
        <v>192675.41666666666</v>
      </c>
      <c r="K50" s="94">
        <v>136841.08333333334</v>
      </c>
    </row>
    <row r="51" spans="1:11" ht="12.75" customHeight="1">
      <c r="A51" s="177"/>
      <c r="B51" s="95" t="s">
        <v>188</v>
      </c>
      <c r="C51" s="94">
        <v>60238.833333333336</v>
      </c>
      <c r="D51" s="94">
        <v>3413.75</v>
      </c>
      <c r="E51" s="94">
        <v>6837.833333333333</v>
      </c>
      <c r="F51" s="94" t="s">
        <v>218</v>
      </c>
      <c r="G51" s="94">
        <v>10134.833333333334</v>
      </c>
      <c r="H51" s="94">
        <v>14850.833333333334</v>
      </c>
      <c r="I51" s="94">
        <v>9938.333333333334</v>
      </c>
      <c r="J51" s="94">
        <v>7513.416666666667</v>
      </c>
      <c r="K51" s="94">
        <v>7549.833333333333</v>
      </c>
    </row>
    <row r="52" spans="1:11" ht="12.75" customHeight="1">
      <c r="A52" s="177"/>
      <c r="B52" s="95" t="s">
        <v>189</v>
      </c>
      <c r="C52" s="94">
        <v>106875.25</v>
      </c>
      <c r="D52" s="94">
        <v>9594.416666666666</v>
      </c>
      <c r="E52" s="94">
        <v>12616.666666666666</v>
      </c>
      <c r="F52" s="94" t="s">
        <v>218</v>
      </c>
      <c r="G52" s="94">
        <v>19407.166666666668</v>
      </c>
      <c r="H52" s="94">
        <v>24237.666666666668</v>
      </c>
      <c r="I52" s="94">
        <v>16884.666666666668</v>
      </c>
      <c r="J52" s="94">
        <v>13051.5</v>
      </c>
      <c r="K52" s="94">
        <v>11083.166666666666</v>
      </c>
    </row>
    <row r="53" spans="1:11" ht="12.75" customHeight="1">
      <c r="A53" s="177"/>
      <c r="B53" s="95" t="s">
        <v>4</v>
      </c>
      <c r="C53" s="94">
        <v>171604.66666666666</v>
      </c>
      <c r="D53" s="94">
        <v>15312.25</v>
      </c>
      <c r="E53" s="94">
        <v>18345.416666666668</v>
      </c>
      <c r="F53" s="94" t="s">
        <v>218</v>
      </c>
      <c r="G53" s="94">
        <v>32314.083333333332</v>
      </c>
      <c r="H53" s="94">
        <v>38521.083333333336</v>
      </c>
      <c r="I53" s="94">
        <v>28054.416666666668</v>
      </c>
      <c r="J53" s="94">
        <v>21761.666666666668</v>
      </c>
      <c r="K53" s="94">
        <v>17295.75</v>
      </c>
    </row>
    <row r="54" spans="1:11" ht="12.75" customHeight="1">
      <c r="A54" s="177"/>
      <c r="B54" s="95" t="s">
        <v>5</v>
      </c>
      <c r="C54" s="94">
        <v>251958.91666666666</v>
      </c>
      <c r="D54" s="94">
        <v>23125.25</v>
      </c>
      <c r="E54" s="94">
        <v>25171.666666666668</v>
      </c>
      <c r="F54" s="94" t="s">
        <v>218</v>
      </c>
      <c r="G54" s="94">
        <v>50040.416666666664</v>
      </c>
      <c r="H54" s="94">
        <v>55134.333333333336</v>
      </c>
      <c r="I54" s="94">
        <v>41418.75</v>
      </c>
      <c r="J54" s="94">
        <v>32692.5</v>
      </c>
      <c r="K54" s="94">
        <v>24376</v>
      </c>
    </row>
    <row r="55" spans="1:11" ht="12.75" customHeight="1">
      <c r="A55" s="177"/>
      <c r="B55" s="95" t="s">
        <v>6</v>
      </c>
      <c r="C55" s="94">
        <v>346943.25</v>
      </c>
      <c r="D55" s="94">
        <v>34714.083333333336</v>
      </c>
      <c r="E55" s="94">
        <v>34620</v>
      </c>
      <c r="F55" s="94" t="s">
        <v>218</v>
      </c>
      <c r="G55" s="94">
        <v>72379.66666666667</v>
      </c>
      <c r="H55" s="94">
        <v>73916.5</v>
      </c>
      <c r="I55" s="94">
        <v>56603.916666666664</v>
      </c>
      <c r="J55" s="94">
        <v>43989.25</v>
      </c>
      <c r="K55" s="94">
        <v>30719.833333333332</v>
      </c>
    </row>
    <row r="56" spans="1:11" ht="12.75" customHeight="1">
      <c r="A56" s="177"/>
      <c r="B56" s="95" t="s">
        <v>7</v>
      </c>
      <c r="C56" s="94">
        <v>328380.0833333333</v>
      </c>
      <c r="D56" s="94">
        <v>32218.166666666668</v>
      </c>
      <c r="E56" s="94">
        <v>32897.5</v>
      </c>
      <c r="F56" s="94" t="s">
        <v>218</v>
      </c>
      <c r="G56" s="94">
        <v>69539.58333333333</v>
      </c>
      <c r="H56" s="94">
        <v>70084.33333333333</v>
      </c>
      <c r="I56" s="94">
        <v>54304.333333333336</v>
      </c>
      <c r="J56" s="94">
        <v>42227.5</v>
      </c>
      <c r="K56" s="94">
        <v>27108.666666666668</v>
      </c>
    </row>
    <row r="57" spans="1:11" ht="12.75" customHeight="1">
      <c r="A57" s="177"/>
      <c r="B57" s="95" t="s">
        <v>8</v>
      </c>
      <c r="C57" s="94">
        <v>156864.75</v>
      </c>
      <c r="D57" s="94">
        <v>12057.083333333334</v>
      </c>
      <c r="E57" s="94">
        <v>13984.75</v>
      </c>
      <c r="F57" s="94" t="s">
        <v>218</v>
      </c>
      <c r="G57" s="94">
        <v>31676</v>
      </c>
      <c r="H57" s="94">
        <v>34489.75</v>
      </c>
      <c r="I57" s="94">
        <v>28550.75</v>
      </c>
      <c r="J57" s="94">
        <v>22533</v>
      </c>
      <c r="K57" s="94">
        <v>13573.416666666666</v>
      </c>
    </row>
    <row r="58" spans="1:11" ht="12.75" customHeight="1">
      <c r="A58" s="178"/>
      <c r="B58" s="95" t="s">
        <v>9</v>
      </c>
      <c r="C58" s="94">
        <v>47308.916666666664</v>
      </c>
      <c r="D58" s="94">
        <v>2000.5833333333333</v>
      </c>
      <c r="E58" s="94">
        <v>2871.75</v>
      </c>
      <c r="F58" s="94" t="s">
        <v>218</v>
      </c>
      <c r="G58" s="94">
        <v>7743.666666666667</v>
      </c>
      <c r="H58" s="94">
        <v>10549.333333333334</v>
      </c>
      <c r="I58" s="94">
        <v>10102.583333333334</v>
      </c>
      <c r="J58" s="94">
        <v>8906.583333333334</v>
      </c>
      <c r="K58" s="94">
        <v>5134.416666666667</v>
      </c>
    </row>
    <row r="59" spans="1:11" ht="12.75" customHeight="1">
      <c r="A59" s="176" t="s">
        <v>197</v>
      </c>
      <c r="B59" s="93" t="s">
        <v>195</v>
      </c>
      <c r="C59" s="94">
        <v>3541142.25</v>
      </c>
      <c r="D59" s="94">
        <v>355167.75</v>
      </c>
      <c r="E59" s="94">
        <v>438773.3333333333</v>
      </c>
      <c r="F59" s="94">
        <v>0.16666666666666666</v>
      </c>
      <c r="G59" s="94">
        <v>666419.5833333334</v>
      </c>
      <c r="H59" s="94">
        <v>659825.0833333334</v>
      </c>
      <c r="I59" s="94">
        <v>520969.75</v>
      </c>
      <c r="J59" s="94">
        <v>490229.5833333333</v>
      </c>
      <c r="K59" s="94">
        <v>409757</v>
      </c>
    </row>
    <row r="60" spans="1:11" ht="12.75" customHeight="1">
      <c r="A60" s="177"/>
      <c r="B60" s="95" t="s">
        <v>188</v>
      </c>
      <c r="C60" s="94">
        <v>51758.166666666664</v>
      </c>
      <c r="D60" s="94">
        <v>3271.0833333333335</v>
      </c>
      <c r="E60" s="94">
        <v>6806.333333333333</v>
      </c>
      <c r="F60" s="94" t="s">
        <v>218</v>
      </c>
      <c r="G60" s="94">
        <v>8024.666666666667</v>
      </c>
      <c r="H60" s="94">
        <v>12172.75</v>
      </c>
      <c r="I60" s="94">
        <v>7512.083333333333</v>
      </c>
      <c r="J60" s="94">
        <v>6582.333333333333</v>
      </c>
      <c r="K60" s="94">
        <v>7388.916666666667</v>
      </c>
    </row>
    <row r="61" spans="1:11" ht="12.75" customHeight="1">
      <c r="A61" s="177"/>
      <c r="B61" s="95" t="s">
        <v>189</v>
      </c>
      <c r="C61" s="94">
        <v>91979.08333333333</v>
      </c>
      <c r="D61" s="94">
        <v>10322.75</v>
      </c>
      <c r="E61" s="94">
        <v>14473.333333333334</v>
      </c>
      <c r="F61" s="94" t="s">
        <v>218</v>
      </c>
      <c r="G61" s="94">
        <v>16380.083333333334</v>
      </c>
      <c r="H61" s="94">
        <v>18206.333333333332</v>
      </c>
      <c r="I61" s="94">
        <v>11814.333333333334</v>
      </c>
      <c r="J61" s="94">
        <v>10316.416666666666</v>
      </c>
      <c r="K61" s="94">
        <v>10465.833333333334</v>
      </c>
    </row>
    <row r="62" spans="1:11" ht="12.75" customHeight="1">
      <c r="A62" s="177"/>
      <c r="B62" s="95" t="s">
        <v>4</v>
      </c>
      <c r="C62" s="94">
        <v>198273.25</v>
      </c>
      <c r="D62" s="94">
        <v>28036.333333333332</v>
      </c>
      <c r="E62" s="94">
        <v>32017.083333333332</v>
      </c>
      <c r="F62" s="94" t="s">
        <v>218</v>
      </c>
      <c r="G62" s="94">
        <v>37180.583333333336</v>
      </c>
      <c r="H62" s="94">
        <v>36587.166666666664</v>
      </c>
      <c r="I62" s="94">
        <v>24324.5</v>
      </c>
      <c r="J62" s="94">
        <v>20699.416666666668</v>
      </c>
      <c r="K62" s="94">
        <v>19428.166666666668</v>
      </c>
    </row>
    <row r="63" spans="1:11" ht="12.75" customHeight="1">
      <c r="A63" s="177"/>
      <c r="B63" s="95" t="s">
        <v>5</v>
      </c>
      <c r="C63" s="94">
        <v>421546.9166666667</v>
      </c>
      <c r="D63" s="94">
        <v>63137.666666666664</v>
      </c>
      <c r="E63" s="94">
        <v>67403.08333333333</v>
      </c>
      <c r="F63" s="94" t="s">
        <v>218</v>
      </c>
      <c r="G63" s="94">
        <v>85097.25</v>
      </c>
      <c r="H63" s="94">
        <v>73997.08333333333</v>
      </c>
      <c r="I63" s="94">
        <v>50588.25</v>
      </c>
      <c r="J63" s="94">
        <v>43435.25</v>
      </c>
      <c r="K63" s="94">
        <v>37888.333333333336</v>
      </c>
    </row>
    <row r="64" spans="1:11" ht="12.75" customHeight="1">
      <c r="A64" s="177"/>
      <c r="B64" s="95" t="s">
        <v>6</v>
      </c>
      <c r="C64" s="94">
        <v>814007.0833333334</v>
      </c>
      <c r="D64" s="94">
        <v>111807.33333333333</v>
      </c>
      <c r="E64" s="94">
        <v>124107.58333333333</v>
      </c>
      <c r="F64" s="94" t="s">
        <v>218</v>
      </c>
      <c r="G64" s="94">
        <v>169229.25</v>
      </c>
      <c r="H64" s="94">
        <v>144070.33333333334</v>
      </c>
      <c r="I64" s="94">
        <v>101949.33333333333</v>
      </c>
      <c r="J64" s="94">
        <v>88508.08333333333</v>
      </c>
      <c r="K64" s="94">
        <v>74335.16666666667</v>
      </c>
    </row>
    <row r="65" spans="1:11" ht="12.75" customHeight="1">
      <c r="A65" s="177"/>
      <c r="B65" s="95" t="s">
        <v>7</v>
      </c>
      <c r="C65" s="94">
        <v>998980.5833333334</v>
      </c>
      <c r="D65" s="94">
        <v>98250.08333333333</v>
      </c>
      <c r="E65" s="94">
        <v>125482.33333333333</v>
      </c>
      <c r="F65" s="94" t="s">
        <v>218</v>
      </c>
      <c r="G65" s="94">
        <v>201840.75</v>
      </c>
      <c r="H65" s="94">
        <v>190322.08333333334</v>
      </c>
      <c r="I65" s="94">
        <v>146911.08333333334</v>
      </c>
      <c r="J65" s="94">
        <v>130296.75</v>
      </c>
      <c r="K65" s="94">
        <v>105877.5</v>
      </c>
    </row>
    <row r="66" spans="1:11" ht="12.75" customHeight="1">
      <c r="A66" s="177"/>
      <c r="B66" s="95" t="s">
        <v>8</v>
      </c>
      <c r="C66" s="94">
        <v>684620.1666666666</v>
      </c>
      <c r="D66" s="94">
        <v>35187.5</v>
      </c>
      <c r="E66" s="94">
        <v>57752.25</v>
      </c>
      <c r="F66" s="94">
        <v>0.16666666666666666</v>
      </c>
      <c r="G66" s="94">
        <v>117654.08333333333</v>
      </c>
      <c r="H66" s="94">
        <v>135830.25</v>
      </c>
      <c r="I66" s="94">
        <v>121804.66666666667</v>
      </c>
      <c r="J66" s="94">
        <v>120413.5</v>
      </c>
      <c r="K66" s="94">
        <v>95977.75</v>
      </c>
    </row>
    <row r="67" spans="1:11" ht="12.75" customHeight="1">
      <c r="A67" s="178"/>
      <c r="B67" s="95" t="s">
        <v>9</v>
      </c>
      <c r="C67" s="94">
        <v>279977</v>
      </c>
      <c r="D67" s="94">
        <v>5155</v>
      </c>
      <c r="E67" s="94">
        <v>10731.333333333334</v>
      </c>
      <c r="F67" s="94" t="s">
        <v>218</v>
      </c>
      <c r="G67" s="94">
        <v>31012.916666666668</v>
      </c>
      <c r="H67" s="94">
        <v>48639.083333333336</v>
      </c>
      <c r="I67" s="94">
        <v>56065.5</v>
      </c>
      <c r="J67" s="94">
        <v>69977.83333333333</v>
      </c>
      <c r="K67" s="94">
        <v>58395.333333333336</v>
      </c>
    </row>
    <row r="68" ht="15" customHeight="1">
      <c r="A68" s="101"/>
    </row>
    <row r="69" spans="1:11" ht="15" customHeight="1">
      <c r="A69" s="181" t="s">
        <v>234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</row>
    <row r="70" spans="1:11" ht="15" customHeight="1">
      <c r="A70" s="181" t="s">
        <v>235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3.5">
      <c r="A71" s="181" t="s">
        <v>236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3.5">
      <c r="A72" s="181" t="s">
        <v>237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</sheetData>
  <sheetProtection/>
  <mergeCells count="15">
    <mergeCell ref="A72:K72"/>
    <mergeCell ref="A70:K70"/>
    <mergeCell ref="A69:K69"/>
    <mergeCell ref="A50:A58"/>
    <mergeCell ref="A59:A67"/>
    <mergeCell ref="A23:A31"/>
    <mergeCell ref="A34:K34"/>
    <mergeCell ref="A35:K35"/>
    <mergeCell ref="A71:K71"/>
    <mergeCell ref="A5:A13"/>
    <mergeCell ref="A41:A49"/>
    <mergeCell ref="A1:K1"/>
    <mergeCell ref="A37:K37"/>
    <mergeCell ref="A33:K33"/>
    <mergeCell ref="A14:A2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zoomScaleSheetLayoutView="100" zoomScalePageLayoutView="0" workbookViewId="0" topLeftCell="A1">
      <selection activeCell="A55" sqref="A55"/>
    </sheetView>
  </sheetViews>
  <sheetFormatPr defaultColWidth="12.625" defaultRowHeight="13.5"/>
  <cols>
    <col min="1" max="1" width="12.625" style="3" customWidth="1"/>
    <col min="2" max="2" width="11.50390625" style="3" customWidth="1"/>
    <col min="3" max="3" width="8.625" style="3" bestFit="1" customWidth="1"/>
    <col min="4" max="10" width="11.50390625" style="3" customWidth="1"/>
    <col min="11" max="16384" width="12.625" style="3" customWidth="1"/>
  </cols>
  <sheetData>
    <row r="2" ht="17.25">
      <c r="A2" s="2"/>
    </row>
    <row r="3" spans="1:10" ht="17.25">
      <c r="A3" s="183" t="s">
        <v>217</v>
      </c>
      <c r="B3" s="183"/>
      <c r="C3" s="183"/>
      <c r="D3" s="183"/>
      <c r="E3" s="183"/>
      <c r="F3" s="183"/>
      <c r="G3" s="183"/>
      <c r="H3" s="183"/>
      <c r="I3" s="183"/>
      <c r="J3" s="183"/>
    </row>
    <row r="5" ht="18.75" customHeight="1">
      <c r="J5" s="6" t="s">
        <v>58</v>
      </c>
    </row>
    <row r="6" spans="1:10" ht="18.75" customHeight="1">
      <c r="A6" s="7"/>
      <c r="B6" s="8" t="s">
        <v>155</v>
      </c>
      <c r="C6" s="106" t="s">
        <v>216</v>
      </c>
      <c r="D6" s="4" t="s">
        <v>64</v>
      </c>
      <c r="E6" s="4" t="s">
        <v>65</v>
      </c>
      <c r="F6" s="4" t="s">
        <v>59</v>
      </c>
      <c r="G6" s="4" t="s">
        <v>60</v>
      </c>
      <c r="H6" s="4" t="s">
        <v>61</v>
      </c>
      <c r="I6" s="4" t="s">
        <v>62</v>
      </c>
      <c r="J6" s="4" t="s">
        <v>63</v>
      </c>
    </row>
    <row r="7" spans="1:10" ht="18.75" customHeight="1">
      <c r="A7" s="9" t="s">
        <v>10</v>
      </c>
      <c r="B7" s="5">
        <v>5011316.916666667</v>
      </c>
      <c r="C7" s="61">
        <v>0.04515842711275253</v>
      </c>
      <c r="D7" s="5">
        <v>487603.3333333333</v>
      </c>
      <c r="E7" s="5">
        <v>586118.9166666666</v>
      </c>
      <c r="F7" s="5">
        <v>959655</v>
      </c>
      <c r="G7" s="5">
        <v>981608.9166666666</v>
      </c>
      <c r="H7" s="5">
        <v>766827.5</v>
      </c>
      <c r="I7" s="5">
        <v>682905</v>
      </c>
      <c r="J7" s="5">
        <v>546598.0833333334</v>
      </c>
    </row>
    <row r="8" spans="1:10" ht="18.75" customHeight="1">
      <c r="A8" s="10" t="s">
        <v>11</v>
      </c>
      <c r="B8" s="5">
        <v>235500.66666666666</v>
      </c>
      <c r="C8" s="61">
        <v>0.057870519410708754</v>
      </c>
      <c r="D8" s="5">
        <v>28119</v>
      </c>
      <c r="E8" s="5">
        <v>28187.833333333332</v>
      </c>
      <c r="F8" s="5">
        <v>53324.833333333336</v>
      </c>
      <c r="G8" s="5">
        <v>45662.333333333336</v>
      </c>
      <c r="H8" s="5">
        <v>30720.083333333332</v>
      </c>
      <c r="I8" s="5">
        <v>26816.25</v>
      </c>
      <c r="J8" s="5">
        <v>22670.333333333332</v>
      </c>
    </row>
    <row r="9" spans="1:10" ht="18.75" customHeight="1">
      <c r="A9" s="10" t="s">
        <v>12</v>
      </c>
      <c r="B9" s="5">
        <v>67197.25</v>
      </c>
      <c r="C9" s="61">
        <v>0.029838966134229317</v>
      </c>
      <c r="D9" s="5">
        <v>4621.083333333333</v>
      </c>
      <c r="E9" s="5">
        <v>6389.333333333333</v>
      </c>
      <c r="F9" s="5">
        <v>12166</v>
      </c>
      <c r="G9" s="5">
        <v>14651.25</v>
      </c>
      <c r="H9" s="5">
        <v>10766.416666666666</v>
      </c>
      <c r="I9" s="5">
        <v>9690.333333333334</v>
      </c>
      <c r="J9" s="5">
        <v>8912.833333333334</v>
      </c>
    </row>
    <row r="10" spans="1:10" ht="18.75" customHeight="1">
      <c r="A10" s="10" t="s">
        <v>13</v>
      </c>
      <c r="B10" s="5">
        <v>62549</v>
      </c>
      <c r="C10" s="61">
        <v>0.03812321582686051</v>
      </c>
      <c r="D10" s="5">
        <v>5287.166666666667</v>
      </c>
      <c r="E10" s="5">
        <v>6155.833333333333</v>
      </c>
      <c r="F10" s="5">
        <v>11509</v>
      </c>
      <c r="G10" s="5">
        <v>12646.166666666666</v>
      </c>
      <c r="H10" s="5">
        <v>9913.166666666666</v>
      </c>
      <c r="I10" s="5">
        <v>9298.666666666666</v>
      </c>
      <c r="J10" s="5">
        <v>7739</v>
      </c>
    </row>
    <row r="11" spans="1:10" ht="18.75" customHeight="1">
      <c r="A11" s="10" t="s">
        <v>14</v>
      </c>
      <c r="B11" s="5">
        <v>89038.08333333333</v>
      </c>
      <c r="C11" s="61">
        <v>0.04345579905465047</v>
      </c>
      <c r="D11" s="5">
        <v>10729.833333333334</v>
      </c>
      <c r="E11" s="5">
        <v>8782.583333333334</v>
      </c>
      <c r="F11" s="5">
        <v>16996.25</v>
      </c>
      <c r="G11" s="5">
        <v>17229.75</v>
      </c>
      <c r="H11" s="5">
        <v>13153.333333333334</v>
      </c>
      <c r="I11" s="5">
        <v>12733.416666666666</v>
      </c>
      <c r="J11" s="5">
        <v>9412.916666666666</v>
      </c>
    </row>
    <row r="12" spans="1:10" ht="18.75" customHeight="1">
      <c r="A12" s="10" t="s">
        <v>15</v>
      </c>
      <c r="B12" s="5">
        <v>58354.25</v>
      </c>
      <c r="C12" s="61">
        <v>0.030532564929713457</v>
      </c>
      <c r="D12" s="5">
        <v>3853.75</v>
      </c>
      <c r="E12" s="5">
        <v>5440.916666666667</v>
      </c>
      <c r="F12" s="5">
        <v>10899.166666666666</v>
      </c>
      <c r="G12" s="5">
        <v>11332.75</v>
      </c>
      <c r="H12" s="5">
        <v>9713.666666666666</v>
      </c>
      <c r="I12" s="5">
        <v>9232.25</v>
      </c>
      <c r="J12" s="5">
        <v>7881.75</v>
      </c>
    </row>
    <row r="13" spans="1:10" ht="18.75" customHeight="1">
      <c r="A13" s="10" t="s">
        <v>16</v>
      </c>
      <c r="B13" s="5">
        <v>56626.583333333336</v>
      </c>
      <c r="C13" s="61">
        <v>0.031675108098916605</v>
      </c>
      <c r="D13" s="5">
        <v>4457.166666666667</v>
      </c>
      <c r="E13" s="5">
        <v>5564.083333333333</v>
      </c>
      <c r="F13" s="5">
        <v>10671.75</v>
      </c>
      <c r="G13" s="5">
        <v>11629.083333333334</v>
      </c>
      <c r="H13" s="5">
        <v>8908.583333333334</v>
      </c>
      <c r="I13" s="5">
        <v>8078.166666666667</v>
      </c>
      <c r="J13" s="5">
        <v>7317.75</v>
      </c>
    </row>
    <row r="14" spans="1:10" ht="18.75" customHeight="1">
      <c r="A14" s="10" t="s">
        <v>17</v>
      </c>
      <c r="B14" s="5">
        <v>86784.25</v>
      </c>
      <c r="C14" s="61">
        <v>0.03774361406788418</v>
      </c>
      <c r="D14" s="5">
        <v>6390.166666666667</v>
      </c>
      <c r="E14" s="5">
        <v>9459.083333333334</v>
      </c>
      <c r="F14" s="5">
        <v>15030.5</v>
      </c>
      <c r="G14" s="5">
        <v>17604.25</v>
      </c>
      <c r="H14" s="5">
        <v>14458.5</v>
      </c>
      <c r="I14" s="5">
        <v>13137.5</v>
      </c>
      <c r="J14" s="5">
        <v>10704.25</v>
      </c>
    </row>
    <row r="15" spans="1:10" ht="18.75" customHeight="1">
      <c r="A15" s="10" t="s">
        <v>18</v>
      </c>
      <c r="B15" s="5">
        <v>95305.33333333333</v>
      </c>
      <c r="C15" s="61">
        <v>0.04526581223375126</v>
      </c>
      <c r="D15" s="5">
        <v>5328</v>
      </c>
      <c r="E15" s="5">
        <v>8734.416666666666</v>
      </c>
      <c r="F15" s="5">
        <v>18410.416666666668</v>
      </c>
      <c r="G15" s="5">
        <v>20067.833333333332</v>
      </c>
      <c r="H15" s="5">
        <v>16984.416666666668</v>
      </c>
      <c r="I15" s="5">
        <v>14652.5</v>
      </c>
      <c r="J15" s="5">
        <v>11127.75</v>
      </c>
    </row>
    <row r="16" spans="1:10" ht="18.75" customHeight="1">
      <c r="A16" s="10" t="s">
        <v>19</v>
      </c>
      <c r="B16" s="5">
        <v>66809.75</v>
      </c>
      <c r="C16" s="61">
        <v>0.042631636443084986</v>
      </c>
      <c r="D16" s="5">
        <v>5309.916666666667</v>
      </c>
      <c r="E16" s="5">
        <v>7966</v>
      </c>
      <c r="F16" s="5">
        <v>11591.833333333334</v>
      </c>
      <c r="G16" s="5">
        <v>13054.25</v>
      </c>
      <c r="H16" s="5">
        <v>10695.666666666666</v>
      </c>
      <c r="I16" s="5">
        <v>10555.416666666666</v>
      </c>
      <c r="J16" s="5">
        <v>7636.666666666667</v>
      </c>
    </row>
    <row r="17" spans="1:10" ht="18.75" customHeight="1">
      <c r="A17" s="10" t="s">
        <v>20</v>
      </c>
      <c r="B17" s="5">
        <v>78983.66666666667</v>
      </c>
      <c r="C17" s="61">
        <v>0.04425332566507789</v>
      </c>
      <c r="D17" s="5">
        <v>6972.333333333333</v>
      </c>
      <c r="E17" s="5">
        <v>8822.416666666666</v>
      </c>
      <c r="F17" s="5">
        <v>15368.916666666666</v>
      </c>
      <c r="G17" s="5">
        <v>14403.25</v>
      </c>
      <c r="H17" s="5">
        <v>12572.083333333334</v>
      </c>
      <c r="I17" s="5">
        <v>11809.333333333334</v>
      </c>
      <c r="J17" s="5">
        <v>9035.333333333334</v>
      </c>
    </row>
    <row r="18" spans="1:10" ht="18.75" customHeight="1">
      <c r="A18" s="10" t="s">
        <v>21</v>
      </c>
      <c r="B18" s="5">
        <v>203943.41666666666</v>
      </c>
      <c r="C18" s="61">
        <v>0.06356105851947547</v>
      </c>
      <c r="D18" s="5">
        <v>16065.833333333334</v>
      </c>
      <c r="E18" s="5">
        <v>21110</v>
      </c>
      <c r="F18" s="5">
        <v>41940.583333333336</v>
      </c>
      <c r="G18" s="5">
        <v>41508.583333333336</v>
      </c>
      <c r="H18" s="5">
        <v>33574.75</v>
      </c>
      <c r="I18" s="5">
        <v>28653.666666666668</v>
      </c>
      <c r="J18" s="5">
        <v>21090</v>
      </c>
    </row>
    <row r="19" spans="1:10" ht="18.75" customHeight="1">
      <c r="A19" s="10" t="s">
        <v>22</v>
      </c>
      <c r="B19" s="5">
        <v>188505.75</v>
      </c>
      <c r="C19" s="61">
        <v>0.05850569011342799</v>
      </c>
      <c r="D19" s="5">
        <v>13717.333333333334</v>
      </c>
      <c r="E19" s="5">
        <v>18631.166666666668</v>
      </c>
      <c r="F19" s="5">
        <v>37172.333333333336</v>
      </c>
      <c r="G19" s="5">
        <v>39013.75</v>
      </c>
      <c r="H19" s="5">
        <v>31369.75</v>
      </c>
      <c r="I19" s="5">
        <v>27597.833333333332</v>
      </c>
      <c r="J19" s="5">
        <v>21003.583333333332</v>
      </c>
    </row>
    <row r="20" spans="1:10" ht="18.75" customHeight="1">
      <c r="A20" s="10" t="s">
        <v>23</v>
      </c>
      <c r="B20" s="5">
        <v>442295.5</v>
      </c>
      <c r="C20" s="61">
        <v>0.04963530556927798</v>
      </c>
      <c r="D20" s="5">
        <v>43576.166666666664</v>
      </c>
      <c r="E20" s="5">
        <v>46472.666666666664</v>
      </c>
      <c r="F20" s="5">
        <v>84360.25</v>
      </c>
      <c r="G20" s="5">
        <v>86791.41666666667</v>
      </c>
      <c r="H20" s="5">
        <v>67403.83333333333</v>
      </c>
      <c r="I20" s="5">
        <v>61582.166666666664</v>
      </c>
      <c r="J20" s="5">
        <v>52109</v>
      </c>
    </row>
    <row r="21" spans="1:10" ht="18.75" customHeight="1">
      <c r="A21" s="10" t="s">
        <v>24</v>
      </c>
      <c r="B21" s="5">
        <v>295145.1666666667</v>
      </c>
      <c r="C21" s="61">
        <v>0.054946082728452694</v>
      </c>
      <c r="D21" s="5">
        <v>23672.583333333332</v>
      </c>
      <c r="E21" s="5">
        <v>31986.666666666668</v>
      </c>
      <c r="F21" s="5">
        <v>53994.083333333336</v>
      </c>
      <c r="G21" s="5">
        <v>64097.083333333336</v>
      </c>
      <c r="H21" s="5">
        <v>47195.083333333336</v>
      </c>
      <c r="I21" s="5">
        <v>41336.25</v>
      </c>
      <c r="J21" s="5">
        <v>32863.25</v>
      </c>
    </row>
    <row r="22" spans="1:10" ht="18.75" customHeight="1">
      <c r="A22" s="10" t="s">
        <v>25</v>
      </c>
      <c r="B22" s="5">
        <v>111488</v>
      </c>
      <c r="C22" s="61">
        <v>0.03330568286613311</v>
      </c>
      <c r="D22" s="5">
        <v>7752.75</v>
      </c>
      <c r="E22" s="5">
        <v>12457.666666666666</v>
      </c>
      <c r="F22" s="5">
        <v>18525.5</v>
      </c>
      <c r="G22" s="5">
        <v>22435.333333333332</v>
      </c>
      <c r="H22" s="5">
        <v>19127.166666666668</v>
      </c>
      <c r="I22" s="5">
        <v>16740.25</v>
      </c>
      <c r="J22" s="5">
        <v>14449.333333333334</v>
      </c>
    </row>
    <row r="23" spans="1:10" ht="18.75" customHeight="1">
      <c r="A23" s="10" t="s">
        <v>26</v>
      </c>
      <c r="B23" s="5">
        <v>50935.666666666664</v>
      </c>
      <c r="C23" s="61">
        <v>0.0379729208802666</v>
      </c>
      <c r="D23" s="5">
        <v>3537.25</v>
      </c>
      <c r="E23" s="5">
        <v>4986.583333333333</v>
      </c>
      <c r="F23" s="5">
        <v>9864.416666666666</v>
      </c>
      <c r="G23" s="5">
        <v>10325.916666666666</v>
      </c>
      <c r="H23" s="5">
        <v>8920.666666666666</v>
      </c>
      <c r="I23" s="5">
        <v>7271.416666666667</v>
      </c>
      <c r="J23" s="5">
        <v>6029.416666666667</v>
      </c>
    </row>
    <row r="24" spans="1:10" ht="18.75" customHeight="1">
      <c r="A24" s="10" t="s">
        <v>27</v>
      </c>
      <c r="B24" s="5">
        <v>49741.75</v>
      </c>
      <c r="C24" s="61">
        <v>0.03230598681127117</v>
      </c>
      <c r="D24" s="5">
        <v>4441</v>
      </c>
      <c r="E24" s="5">
        <v>5830.583333333333</v>
      </c>
      <c r="F24" s="5">
        <v>9703.666666666666</v>
      </c>
      <c r="G24" s="5">
        <v>9759.416666666666</v>
      </c>
      <c r="H24" s="5">
        <v>7941.833333333333</v>
      </c>
      <c r="I24" s="5">
        <v>6819.416666666667</v>
      </c>
      <c r="J24" s="5">
        <v>5245.833333333333</v>
      </c>
    </row>
    <row r="25" spans="1:10" ht="18.75" customHeight="1">
      <c r="A25" s="10" t="s">
        <v>28</v>
      </c>
      <c r="B25" s="5">
        <v>35883.416666666664</v>
      </c>
      <c r="C25" s="61">
        <v>0.038270774409312924</v>
      </c>
      <c r="D25" s="5">
        <v>2423.25</v>
      </c>
      <c r="E25" s="5">
        <v>4045.8333333333335</v>
      </c>
      <c r="F25" s="5">
        <v>6721.333333333333</v>
      </c>
      <c r="G25" s="5">
        <v>7358.083333333333</v>
      </c>
      <c r="H25" s="5">
        <v>5891.333333333333</v>
      </c>
      <c r="I25" s="5">
        <v>5415.083333333333</v>
      </c>
      <c r="J25" s="5">
        <v>4028.5</v>
      </c>
    </row>
    <row r="26" spans="1:10" ht="18.75" customHeight="1">
      <c r="A26" s="10" t="s">
        <v>29</v>
      </c>
      <c r="B26" s="5">
        <v>32822.666666666664</v>
      </c>
      <c r="C26" s="61">
        <v>0.03179430756938717</v>
      </c>
      <c r="D26" s="5">
        <v>1383</v>
      </c>
      <c r="E26" s="5">
        <v>3062.8333333333335</v>
      </c>
      <c r="F26" s="5">
        <v>5536</v>
      </c>
      <c r="G26" s="5">
        <v>7041.5</v>
      </c>
      <c r="H26" s="5">
        <v>6581.166666666667</v>
      </c>
      <c r="I26" s="5">
        <v>5246.833333333333</v>
      </c>
      <c r="J26" s="5">
        <v>3971.3333333333335</v>
      </c>
    </row>
    <row r="27" spans="1:10" ht="18.75" customHeight="1">
      <c r="A27" s="10" t="s">
        <v>30</v>
      </c>
      <c r="B27" s="5">
        <v>97999.58333333333</v>
      </c>
      <c r="C27" s="61">
        <v>0.03223464829702505</v>
      </c>
      <c r="D27" s="5">
        <v>7222.416666666667</v>
      </c>
      <c r="E27" s="5">
        <v>11195.5</v>
      </c>
      <c r="F27" s="5">
        <v>19204.416666666668</v>
      </c>
      <c r="G27" s="5">
        <v>18369.75</v>
      </c>
      <c r="H27" s="5">
        <v>14899.333333333334</v>
      </c>
      <c r="I27" s="5">
        <v>14887.75</v>
      </c>
      <c r="J27" s="5">
        <v>12220.416666666666</v>
      </c>
    </row>
    <row r="28" spans="1:10" ht="18.75" customHeight="1">
      <c r="A28" s="10" t="s">
        <v>31</v>
      </c>
      <c r="B28" s="5">
        <v>81061.75</v>
      </c>
      <c r="C28" s="61">
        <v>0.047683926640444296</v>
      </c>
      <c r="D28" s="5">
        <v>5666.083333333333</v>
      </c>
      <c r="E28" s="5">
        <v>8902.25</v>
      </c>
      <c r="F28" s="5">
        <v>14428.916666666666</v>
      </c>
      <c r="G28" s="5">
        <v>17053.666666666668</v>
      </c>
      <c r="H28" s="5">
        <v>13891.083333333334</v>
      </c>
      <c r="I28" s="5">
        <v>11663.416666666666</v>
      </c>
      <c r="J28" s="5">
        <v>9456.333333333334</v>
      </c>
    </row>
    <row r="29" spans="1:10" ht="18.75" customHeight="1">
      <c r="A29" s="10" t="s">
        <v>32</v>
      </c>
      <c r="B29" s="5">
        <v>139706.5</v>
      </c>
      <c r="C29" s="61">
        <v>0.04763505702234028</v>
      </c>
      <c r="D29" s="5">
        <v>10896.583333333334</v>
      </c>
      <c r="E29" s="5">
        <v>13880.333333333334</v>
      </c>
      <c r="F29" s="5">
        <v>31980.166666666668</v>
      </c>
      <c r="G29" s="5">
        <v>26973.5</v>
      </c>
      <c r="H29" s="5">
        <v>22084.083333333332</v>
      </c>
      <c r="I29" s="5">
        <v>19696.583333333332</v>
      </c>
      <c r="J29" s="5">
        <v>14195.25</v>
      </c>
    </row>
    <row r="30" spans="1:10" ht="18.75" customHeight="1">
      <c r="A30" s="10" t="s">
        <v>33</v>
      </c>
      <c r="B30" s="5">
        <v>231227.91666666666</v>
      </c>
      <c r="C30" s="61">
        <v>0.054617289393717794</v>
      </c>
      <c r="D30" s="5">
        <v>22335.583333333332</v>
      </c>
      <c r="E30" s="5">
        <v>30439.583333333332</v>
      </c>
      <c r="F30" s="5">
        <v>42998.5</v>
      </c>
      <c r="G30" s="5">
        <v>47143.583333333336</v>
      </c>
      <c r="H30" s="5">
        <v>34879.75</v>
      </c>
      <c r="I30" s="5">
        <v>30377.666666666668</v>
      </c>
      <c r="J30" s="5">
        <v>23053.25</v>
      </c>
    </row>
    <row r="31" spans="1:10" ht="18.75" customHeight="1">
      <c r="A31" s="10" t="s">
        <v>34</v>
      </c>
      <c r="B31" s="5">
        <v>76083.25</v>
      </c>
      <c r="C31" s="61">
        <v>0.034979629130004186</v>
      </c>
      <c r="D31" s="5">
        <v>5918.583333333333</v>
      </c>
      <c r="E31" s="5">
        <v>7892</v>
      </c>
      <c r="F31" s="5">
        <v>15121.083333333334</v>
      </c>
      <c r="G31" s="5">
        <v>15390.583333333334</v>
      </c>
      <c r="H31" s="5">
        <v>12041.083333333334</v>
      </c>
      <c r="I31" s="5">
        <v>11244.416666666666</v>
      </c>
      <c r="J31" s="5">
        <v>8475.5</v>
      </c>
    </row>
    <row r="32" spans="1:10" ht="18.75" customHeight="1">
      <c r="A32" s="10" t="s">
        <v>35</v>
      </c>
      <c r="B32" s="5">
        <v>49015.333333333336</v>
      </c>
      <c r="C32" s="61">
        <v>0.04836102243824536</v>
      </c>
      <c r="D32" s="5">
        <v>3407</v>
      </c>
      <c r="E32" s="5">
        <v>5254.416666666667</v>
      </c>
      <c r="F32" s="5">
        <v>10133.916666666666</v>
      </c>
      <c r="G32" s="5">
        <v>10545.833333333334</v>
      </c>
      <c r="H32" s="5">
        <v>8424.5</v>
      </c>
      <c r="I32" s="5">
        <v>6531.083333333333</v>
      </c>
      <c r="J32" s="5">
        <v>4718.583333333333</v>
      </c>
    </row>
    <row r="33" spans="1:10" ht="18.75" customHeight="1">
      <c r="A33" s="10" t="s">
        <v>36</v>
      </c>
      <c r="B33" s="5">
        <v>112565</v>
      </c>
      <c r="C33" s="61">
        <v>0.053611097244409045</v>
      </c>
      <c r="D33" s="5">
        <v>8618</v>
      </c>
      <c r="E33" s="5">
        <v>13702.75</v>
      </c>
      <c r="F33" s="5">
        <v>18402.5</v>
      </c>
      <c r="G33" s="5">
        <v>25034.166666666668</v>
      </c>
      <c r="H33" s="5">
        <v>19695.916666666668</v>
      </c>
      <c r="I33" s="5">
        <v>15201.416666666666</v>
      </c>
      <c r="J33" s="5">
        <v>11910.25</v>
      </c>
    </row>
    <row r="34" spans="1:10" ht="18.75" customHeight="1">
      <c r="A34" s="10" t="s">
        <v>37</v>
      </c>
      <c r="B34" s="5">
        <v>364939.25</v>
      </c>
      <c r="C34" s="61">
        <v>0.05847091717512343</v>
      </c>
      <c r="D34" s="5">
        <v>45846.833333333336</v>
      </c>
      <c r="E34" s="5">
        <v>48381.25</v>
      </c>
      <c r="F34" s="5">
        <v>59550.583333333336</v>
      </c>
      <c r="G34" s="5">
        <v>75525.33333333333</v>
      </c>
      <c r="H34" s="5">
        <v>53146.5</v>
      </c>
      <c r="I34" s="5">
        <v>45525.583333333336</v>
      </c>
      <c r="J34" s="5">
        <v>36963.166666666664</v>
      </c>
    </row>
    <row r="35" spans="1:10" ht="18.75" customHeight="1">
      <c r="A35" s="10" t="s">
        <v>38</v>
      </c>
      <c r="B35" s="5">
        <v>227897</v>
      </c>
      <c r="C35" s="61">
        <v>0.045034758524550966</v>
      </c>
      <c r="D35" s="5">
        <v>31516</v>
      </c>
      <c r="E35" s="5">
        <v>33945.916666666664</v>
      </c>
      <c r="F35" s="5">
        <v>41190.5</v>
      </c>
      <c r="G35" s="5">
        <v>38987.083333333336</v>
      </c>
      <c r="H35" s="5">
        <v>32224.416666666668</v>
      </c>
      <c r="I35" s="5">
        <v>27636.833333333332</v>
      </c>
      <c r="J35" s="5">
        <v>22396.25</v>
      </c>
    </row>
    <row r="36" spans="1:10" ht="18.75" customHeight="1">
      <c r="A36" s="10" t="s">
        <v>39</v>
      </c>
      <c r="B36" s="5">
        <v>55633.5</v>
      </c>
      <c r="C36" s="61">
        <v>0.05350681321455908</v>
      </c>
      <c r="D36" s="5">
        <v>5125.833333333333</v>
      </c>
      <c r="E36" s="5">
        <v>7861.583333333333</v>
      </c>
      <c r="F36" s="5">
        <v>9445</v>
      </c>
      <c r="G36" s="5">
        <v>11556.666666666666</v>
      </c>
      <c r="H36" s="5">
        <v>8942.583333333334</v>
      </c>
      <c r="I36" s="5">
        <v>7396.833333333333</v>
      </c>
      <c r="J36" s="5">
        <v>5305</v>
      </c>
    </row>
    <row r="37" spans="1:10" ht="18.75" customHeight="1">
      <c r="A37" s="10" t="s">
        <v>40</v>
      </c>
      <c r="B37" s="5">
        <v>54228.5</v>
      </c>
      <c r="C37" s="61">
        <v>0.03373931498340754</v>
      </c>
      <c r="D37" s="5">
        <v>5845.083333333333</v>
      </c>
      <c r="E37" s="5">
        <v>7071</v>
      </c>
      <c r="F37" s="5">
        <v>9344.5</v>
      </c>
      <c r="G37" s="5">
        <v>9836</v>
      </c>
      <c r="H37" s="5">
        <v>7988.75</v>
      </c>
      <c r="I37" s="5">
        <v>7576.5</v>
      </c>
      <c r="J37" s="5">
        <v>6566.666666666667</v>
      </c>
    </row>
    <row r="38" spans="1:10" ht="18.75" customHeight="1">
      <c r="A38" s="10" t="s">
        <v>41</v>
      </c>
      <c r="B38" s="5">
        <v>29107.333333333332</v>
      </c>
      <c r="C38" s="61">
        <v>0.023677570052372587</v>
      </c>
      <c r="D38" s="5">
        <v>2459.75</v>
      </c>
      <c r="E38" s="5">
        <v>3718.3333333333335</v>
      </c>
      <c r="F38" s="5">
        <v>4625.25</v>
      </c>
      <c r="G38" s="5">
        <v>5758.416666666667</v>
      </c>
      <c r="H38" s="5">
        <v>4521.166666666667</v>
      </c>
      <c r="I38" s="5">
        <v>4311.916666666667</v>
      </c>
      <c r="J38" s="5">
        <v>3712.5</v>
      </c>
    </row>
    <row r="39" spans="1:10" ht="18.75" customHeight="1">
      <c r="A39" s="10" t="s">
        <v>42</v>
      </c>
      <c r="B39" s="5">
        <v>41248.416666666664</v>
      </c>
      <c r="C39" s="61">
        <v>0.03090758756281997</v>
      </c>
      <c r="D39" s="5">
        <v>3883.1666666666665</v>
      </c>
      <c r="E39" s="5">
        <v>4416.75</v>
      </c>
      <c r="F39" s="5">
        <v>8592.833333333334</v>
      </c>
      <c r="G39" s="5">
        <v>8208.75</v>
      </c>
      <c r="H39" s="5">
        <v>6106.333333333333</v>
      </c>
      <c r="I39" s="5">
        <v>5487.666666666667</v>
      </c>
      <c r="J39" s="5">
        <v>4552.916666666667</v>
      </c>
    </row>
    <row r="40" spans="1:10" ht="18.75" customHeight="1">
      <c r="A40" s="10" t="s">
        <v>43</v>
      </c>
      <c r="B40" s="5">
        <v>92726.41666666667</v>
      </c>
      <c r="C40" s="61">
        <v>0.03959889118620086</v>
      </c>
      <c r="D40" s="5">
        <v>8753.916666666666</v>
      </c>
      <c r="E40" s="5">
        <v>11578.833333333334</v>
      </c>
      <c r="F40" s="5">
        <v>17417.75</v>
      </c>
      <c r="G40" s="5">
        <v>18659.083333333332</v>
      </c>
      <c r="H40" s="5">
        <v>13579.5</v>
      </c>
      <c r="I40" s="5">
        <v>12352.583333333334</v>
      </c>
      <c r="J40" s="5">
        <v>10384.75</v>
      </c>
    </row>
    <row r="41" spans="1:10" ht="18.75" customHeight="1">
      <c r="A41" s="10" t="s">
        <v>44</v>
      </c>
      <c r="B41" s="5">
        <v>133126.75</v>
      </c>
      <c r="C41" s="61">
        <v>0.03729471898935377</v>
      </c>
      <c r="D41" s="5">
        <v>17899.833333333332</v>
      </c>
      <c r="E41" s="5">
        <v>17365.666666666668</v>
      </c>
      <c r="F41" s="5">
        <v>26149.25</v>
      </c>
      <c r="G41" s="5">
        <v>23812.166666666668</v>
      </c>
      <c r="H41" s="5">
        <v>18356.583333333332</v>
      </c>
      <c r="I41" s="5">
        <v>15454.666666666666</v>
      </c>
      <c r="J41" s="5">
        <v>14088.583333333334</v>
      </c>
    </row>
    <row r="42" spans="1:10" ht="18.75" customHeight="1">
      <c r="A42" s="10" t="s">
        <v>45</v>
      </c>
      <c r="B42" s="5">
        <v>69266.41666666667</v>
      </c>
      <c r="C42" s="61">
        <v>0.040536243640588054</v>
      </c>
      <c r="D42" s="5">
        <v>7530.5</v>
      </c>
      <c r="E42" s="5">
        <v>8047.75</v>
      </c>
      <c r="F42" s="5">
        <v>15793.166666666666</v>
      </c>
      <c r="G42" s="5">
        <v>12664.25</v>
      </c>
      <c r="H42" s="5">
        <v>9679.666666666666</v>
      </c>
      <c r="I42" s="5">
        <v>8725.333333333334</v>
      </c>
      <c r="J42" s="5">
        <v>6825.75</v>
      </c>
    </row>
    <row r="43" spans="1:10" ht="18.75" customHeight="1">
      <c r="A43" s="10" t="s">
        <v>46</v>
      </c>
      <c r="B43" s="5">
        <v>41725</v>
      </c>
      <c r="C43" s="61">
        <v>0.024121151875510005</v>
      </c>
      <c r="D43" s="5">
        <v>4231.916666666667</v>
      </c>
      <c r="E43" s="5">
        <v>5760.75</v>
      </c>
      <c r="F43" s="5">
        <v>6997.75</v>
      </c>
      <c r="G43" s="5">
        <v>7972.75</v>
      </c>
      <c r="H43" s="5">
        <v>6429.416666666667</v>
      </c>
      <c r="I43" s="5">
        <v>5747.166666666667</v>
      </c>
      <c r="J43" s="5">
        <v>4585.25</v>
      </c>
    </row>
    <row r="44" spans="1:10" ht="18.75" customHeight="1">
      <c r="A44" s="10" t="s">
        <v>47</v>
      </c>
      <c r="B44" s="5">
        <v>47478.083333333336</v>
      </c>
      <c r="C44" s="61">
        <v>0.03444851152217643</v>
      </c>
      <c r="D44" s="5">
        <v>3713.6666666666665</v>
      </c>
      <c r="E44" s="5">
        <v>6453</v>
      </c>
      <c r="F44" s="5">
        <v>9601.333333333334</v>
      </c>
      <c r="G44" s="5">
        <v>9601.083333333334</v>
      </c>
      <c r="H44" s="5">
        <v>7226.75</v>
      </c>
      <c r="I44" s="5">
        <v>5882.75</v>
      </c>
      <c r="J44" s="5">
        <v>4999.5</v>
      </c>
    </row>
    <row r="45" spans="1:10" ht="18.75" customHeight="1">
      <c r="A45" s="10" t="s">
        <v>48</v>
      </c>
      <c r="B45" s="5">
        <v>75877.16666666667</v>
      </c>
      <c r="C45" s="61">
        <v>0.03673619033955711</v>
      </c>
      <c r="D45" s="5">
        <v>9142.416666666666</v>
      </c>
      <c r="E45" s="5">
        <v>8877.833333333334</v>
      </c>
      <c r="F45" s="5">
        <v>14721.666666666666</v>
      </c>
      <c r="G45" s="5">
        <v>12570.583333333334</v>
      </c>
      <c r="H45" s="5">
        <v>10439.25</v>
      </c>
      <c r="I45" s="5">
        <v>10425.333333333334</v>
      </c>
      <c r="J45" s="5">
        <v>9700.083333333334</v>
      </c>
    </row>
    <row r="46" spans="1:10" ht="18.75" customHeight="1">
      <c r="A46" s="10" t="s">
        <v>49</v>
      </c>
      <c r="B46" s="5">
        <v>36180.5</v>
      </c>
      <c r="C46" s="61">
        <v>0.022965512854042913</v>
      </c>
      <c r="D46" s="5">
        <v>3252.25</v>
      </c>
      <c r="E46" s="5">
        <v>3714.25</v>
      </c>
      <c r="F46" s="5">
        <v>7533.833333333333</v>
      </c>
      <c r="G46" s="5">
        <v>6340.5</v>
      </c>
      <c r="H46" s="5">
        <v>5399.083333333333</v>
      </c>
      <c r="I46" s="5">
        <v>5122.083333333333</v>
      </c>
      <c r="J46" s="5">
        <v>4818.5</v>
      </c>
    </row>
    <row r="47" spans="1:10" ht="18.75" customHeight="1">
      <c r="A47" s="10" t="s">
        <v>50</v>
      </c>
      <c r="B47" s="5">
        <v>207491.66666666666</v>
      </c>
      <c r="C47" s="61">
        <v>0.0430761677266811</v>
      </c>
      <c r="D47" s="5">
        <v>27475.083333333332</v>
      </c>
      <c r="E47" s="5">
        <v>27251.166666666668</v>
      </c>
      <c r="F47" s="5">
        <v>44324.666666666664</v>
      </c>
      <c r="G47" s="5">
        <v>37061</v>
      </c>
      <c r="H47" s="5">
        <v>27892.916666666668</v>
      </c>
      <c r="I47" s="5">
        <v>25330.833333333332</v>
      </c>
      <c r="J47" s="5">
        <v>18156</v>
      </c>
    </row>
    <row r="48" spans="1:10" ht="18.75" customHeight="1">
      <c r="A48" s="10" t="s">
        <v>51</v>
      </c>
      <c r="B48" s="5">
        <v>38265.25</v>
      </c>
      <c r="C48" s="61">
        <v>0.03203889168584584</v>
      </c>
      <c r="D48" s="5">
        <v>4654</v>
      </c>
      <c r="E48" s="5">
        <v>5026</v>
      </c>
      <c r="F48" s="5">
        <v>8900.333333333334</v>
      </c>
      <c r="G48" s="5">
        <v>6331.833333333333</v>
      </c>
      <c r="H48" s="5">
        <v>5613.083333333333</v>
      </c>
      <c r="I48" s="5">
        <v>4329.416666666667</v>
      </c>
      <c r="J48" s="5">
        <v>3410.5833333333335</v>
      </c>
    </row>
    <row r="49" spans="1:10" ht="18.75" customHeight="1">
      <c r="A49" s="10" t="s">
        <v>52</v>
      </c>
      <c r="B49" s="5">
        <v>75106.33333333333</v>
      </c>
      <c r="C49" s="61">
        <v>0.02524329274188508</v>
      </c>
      <c r="D49" s="5">
        <v>10153</v>
      </c>
      <c r="E49" s="5">
        <v>10670.666666666666</v>
      </c>
      <c r="F49" s="5">
        <v>15767.083333333334</v>
      </c>
      <c r="G49" s="5">
        <v>13082.5</v>
      </c>
      <c r="H49" s="5">
        <v>10388.416666666666</v>
      </c>
      <c r="I49" s="5">
        <v>9016.083333333334</v>
      </c>
      <c r="J49" s="5">
        <v>6028.583333333333</v>
      </c>
    </row>
    <row r="50" spans="1:10" ht="18.75" customHeight="1">
      <c r="A50" s="10" t="s">
        <v>53</v>
      </c>
      <c r="B50" s="5">
        <v>87828.58333333333</v>
      </c>
      <c r="C50" s="61">
        <v>0.03866834334280078</v>
      </c>
      <c r="D50" s="5">
        <v>9046.083333333334</v>
      </c>
      <c r="E50" s="5">
        <v>11653</v>
      </c>
      <c r="F50" s="5">
        <v>18533.333333333332</v>
      </c>
      <c r="G50" s="5">
        <v>16247.333333333334</v>
      </c>
      <c r="H50" s="5">
        <v>12413</v>
      </c>
      <c r="I50" s="5">
        <v>11492.083333333334</v>
      </c>
      <c r="J50" s="5">
        <v>8443.75</v>
      </c>
    </row>
    <row r="51" spans="1:10" ht="18.75" customHeight="1">
      <c r="A51" s="10" t="s">
        <v>54</v>
      </c>
      <c r="B51" s="5">
        <v>58583.166666666664</v>
      </c>
      <c r="C51" s="61">
        <v>0.017004125894763744</v>
      </c>
      <c r="D51" s="5">
        <v>8465.333333333334</v>
      </c>
      <c r="E51" s="5">
        <v>7019</v>
      </c>
      <c r="F51" s="5">
        <v>11425.666666666666</v>
      </c>
      <c r="G51" s="5">
        <v>9994.166666666666</v>
      </c>
      <c r="H51" s="5">
        <v>7411.166666666667</v>
      </c>
      <c r="I51" s="5">
        <v>7839.833333333333</v>
      </c>
      <c r="J51" s="5">
        <v>6428</v>
      </c>
    </row>
    <row r="52" spans="1:10" ht="18.75" customHeight="1">
      <c r="A52" s="10" t="s">
        <v>55</v>
      </c>
      <c r="B52" s="5">
        <v>50042.166666666664</v>
      </c>
      <c r="C52" s="61">
        <v>0.033882780729512785</v>
      </c>
      <c r="D52" s="5">
        <v>4594.333333333333</v>
      </c>
      <c r="E52" s="5">
        <v>5787.083333333333</v>
      </c>
      <c r="F52" s="5">
        <v>10586.166666666666</v>
      </c>
      <c r="G52" s="5">
        <v>8910.666666666666</v>
      </c>
      <c r="H52" s="5">
        <v>7449.75</v>
      </c>
      <c r="I52" s="5">
        <v>6443.5</v>
      </c>
      <c r="J52" s="5">
        <v>6270.666666666667</v>
      </c>
    </row>
    <row r="53" spans="1:10" ht="18.75" customHeight="1">
      <c r="A53" s="10" t="s">
        <v>56</v>
      </c>
      <c r="B53" s="5">
        <v>82798.25</v>
      </c>
      <c r="C53" s="61">
        <v>0.02638747565945443</v>
      </c>
      <c r="D53" s="5">
        <v>8436.333333333334</v>
      </c>
      <c r="E53" s="5">
        <v>10139.583333333334</v>
      </c>
      <c r="F53" s="5">
        <v>16289.25</v>
      </c>
      <c r="G53" s="5">
        <v>13881.083333333334</v>
      </c>
      <c r="H53" s="5">
        <v>12109.166666666666</v>
      </c>
      <c r="I53" s="5">
        <v>11827.5</v>
      </c>
      <c r="J53" s="5">
        <v>10115.333333333334</v>
      </c>
    </row>
    <row r="54" spans="1:10" ht="18.75" customHeight="1">
      <c r="A54" s="10" t="s">
        <v>57</v>
      </c>
      <c r="B54" s="5">
        <v>46197.666666666664</v>
      </c>
      <c r="C54" s="61">
        <v>0.040277121004000715</v>
      </c>
      <c r="D54" s="5">
        <v>3876.1666666666665</v>
      </c>
      <c r="E54" s="5">
        <v>6026.166666666667</v>
      </c>
      <c r="F54" s="5">
        <v>6808.75</v>
      </c>
      <c r="G54" s="5">
        <v>7484.583333333333</v>
      </c>
      <c r="H54" s="5">
        <v>7702.75</v>
      </c>
      <c r="I54" s="5">
        <v>8711.416666666666</v>
      </c>
      <c r="J54" s="5">
        <v>5587.833333333333</v>
      </c>
    </row>
    <row r="55" ht="13.5">
      <c r="A55" s="1"/>
    </row>
    <row r="56" ht="13.5" hidden="1"/>
    <row r="57" spans="1:10" ht="13.5" hidden="1">
      <c r="A57" s="12" t="s">
        <v>66</v>
      </c>
      <c r="B57" s="13">
        <f>AVERAGE(B8:B54)</f>
        <v>106623.76418439717</v>
      </c>
      <c r="C57" s="13"/>
      <c r="D57" s="13">
        <f>AVERAGE(D8:D54)</f>
        <v>10374.539007092199</v>
      </c>
      <c r="E57" s="13">
        <f>AVERAGE(E8:E54)</f>
        <v>12470.61524822695</v>
      </c>
      <c r="F57" s="13">
        <f>AVERAGE(G8:G54)</f>
        <v>20885.296099290787</v>
      </c>
      <c r="G57" s="13">
        <f>AVERAGE(H8:H54)</f>
        <v>16315.478723404252</v>
      </c>
      <c r="H57" s="13">
        <f>AVERAGE(I8:I54)</f>
        <v>14529.893617021276</v>
      </c>
      <c r="I57" s="13">
        <f>AVERAGE(J8:J54)</f>
        <v>11629.74645390071</v>
      </c>
      <c r="J57" s="13" t="e">
        <f>AVERAGE(#REF!)</f>
        <v>#REF!</v>
      </c>
    </row>
    <row r="58" spans="1:10" ht="13.5" hidden="1">
      <c r="A58" s="12" t="s">
        <v>67</v>
      </c>
      <c r="B58" s="14">
        <f>STDEV(B8:B54)</f>
        <v>89666.90845109994</v>
      </c>
      <c r="C58" s="14"/>
      <c r="D58" s="14">
        <f>STDEV(D8:D54)</f>
        <v>10217.687591359843</v>
      </c>
      <c r="E58" s="14">
        <f>STDEV(E8:E54)</f>
        <v>10805.722030512843</v>
      </c>
      <c r="F58" s="14">
        <f>STDEV(G8:G54)</f>
        <v>18129.3380607616</v>
      </c>
      <c r="G58" s="14">
        <f>STDEV(H8:H54)</f>
        <v>13395.524390305316</v>
      </c>
      <c r="H58" s="14">
        <f>STDEV(I8:I54)</f>
        <v>11773.566411978882</v>
      </c>
      <c r="I58" s="14">
        <f>STDEV(J8:J54)</f>
        <v>9584.538319139316</v>
      </c>
      <c r="J58" s="14" t="e">
        <f>STDEV(#REF!)</f>
        <v>#REF!</v>
      </c>
    </row>
    <row r="59" spans="1:10" ht="13.5" hidden="1">
      <c r="A59" s="12" t="s">
        <v>68</v>
      </c>
      <c r="B59" s="11">
        <f>B58/B57</f>
        <v>0.8409655121163072</v>
      </c>
      <c r="C59" s="11"/>
      <c r="D59" s="11">
        <f aca="true" t="shared" si="0" ref="D59:J59">D58/D57</f>
        <v>0.9848811194767181</v>
      </c>
      <c r="E59" s="11">
        <f t="shared" si="0"/>
        <v>0.8664947009770975</v>
      </c>
      <c r="F59" s="11">
        <f t="shared" si="0"/>
        <v>0.86804314262881</v>
      </c>
      <c r="G59" s="11">
        <f t="shared" si="0"/>
        <v>0.8210316483750908</v>
      </c>
      <c r="H59" s="11">
        <f t="shared" si="0"/>
        <v>0.8102995604996411</v>
      </c>
      <c r="I59" s="11">
        <f t="shared" si="0"/>
        <v>0.8241399206020166</v>
      </c>
      <c r="J59" s="11" t="e">
        <f t="shared" si="0"/>
        <v>#REF!</v>
      </c>
    </row>
    <row r="60" spans="1:10" ht="13.5" hidden="1">
      <c r="A60" s="12" t="s">
        <v>69</v>
      </c>
      <c r="B60" s="13">
        <f>MAX(B8:B54)</f>
        <v>442295.5</v>
      </c>
      <c r="C60" s="13"/>
      <c r="D60" s="13">
        <f>MAX(D8:D54)</f>
        <v>45846.833333333336</v>
      </c>
      <c r="E60" s="13">
        <f>MAX(E8:E54)</f>
        <v>48381.25</v>
      </c>
      <c r="F60" s="13">
        <f>MAX(G8:G54)</f>
        <v>86791.41666666667</v>
      </c>
      <c r="G60" s="13">
        <f>MAX(H8:H54)</f>
        <v>67403.83333333333</v>
      </c>
      <c r="H60" s="13">
        <f>MAX(I8:I54)</f>
        <v>61582.166666666664</v>
      </c>
      <c r="I60" s="13">
        <f>MAX(J8:J54)</f>
        <v>52109</v>
      </c>
      <c r="J60" s="13" t="e">
        <f>MAX(#REF!)</f>
        <v>#REF!</v>
      </c>
    </row>
    <row r="61" spans="1:10" ht="13.5" hidden="1">
      <c r="A61" s="12" t="s">
        <v>70</v>
      </c>
      <c r="B61" s="13">
        <f>MIN(B8:B54)</f>
        <v>29107.333333333332</v>
      </c>
      <c r="C61" s="13"/>
      <c r="D61" s="13">
        <f>MIN(D8:D54)</f>
        <v>1383</v>
      </c>
      <c r="E61" s="13">
        <f>MIN(E8:E54)</f>
        <v>3062.8333333333335</v>
      </c>
      <c r="F61" s="13">
        <f>MIN(G8:G54)</f>
        <v>5758.416666666667</v>
      </c>
      <c r="G61" s="13">
        <f>MIN(H8:H54)</f>
        <v>4521.166666666667</v>
      </c>
      <c r="H61" s="13">
        <f>MIN(I8:I54)</f>
        <v>4311.916666666667</v>
      </c>
      <c r="I61" s="13">
        <f>MIN(J8:J54)</f>
        <v>3410.5833333333335</v>
      </c>
      <c r="J61" s="13" t="e">
        <f>MIN(#REF!)</f>
        <v>#REF!</v>
      </c>
    </row>
    <row r="62" spans="1:10" ht="13.5" hidden="1">
      <c r="A62" s="12" t="s">
        <v>71</v>
      </c>
      <c r="B62" s="15">
        <f>B60/B61</f>
        <v>15.195328783124529</v>
      </c>
      <c r="C62" s="15"/>
      <c r="D62" s="15">
        <f aca="true" t="shared" si="1" ref="D62:J62">D60/D61</f>
        <v>33.150277175222946</v>
      </c>
      <c r="E62" s="15">
        <f t="shared" si="1"/>
        <v>15.796239865048701</v>
      </c>
      <c r="F62" s="15">
        <f t="shared" si="1"/>
        <v>15.072097364726995</v>
      </c>
      <c r="G62" s="15">
        <f t="shared" si="1"/>
        <v>14.908504442068786</v>
      </c>
      <c r="H62" s="15">
        <f t="shared" si="1"/>
        <v>14.281854550373962</v>
      </c>
      <c r="I62" s="15">
        <f t="shared" si="1"/>
        <v>15.278618027219194</v>
      </c>
      <c r="J62" s="15" t="e">
        <f t="shared" si="1"/>
        <v>#REF!</v>
      </c>
    </row>
    <row r="63" ht="13.5">
      <c r="A63" s="101" t="s">
        <v>238</v>
      </c>
    </row>
    <row r="64" ht="13.5">
      <c r="A64" s="101" t="s">
        <v>239</v>
      </c>
    </row>
    <row r="65" ht="13.5">
      <c r="A65" s="101" t="s">
        <v>240</v>
      </c>
    </row>
    <row r="66" ht="13.5">
      <c r="A66" s="101" t="s">
        <v>237</v>
      </c>
    </row>
  </sheetData>
  <sheetProtection/>
  <mergeCells count="1">
    <mergeCell ref="A3:J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405 阪元 淳</cp:lastModifiedBy>
  <cp:lastPrinted>2015-06-26T06:41:51Z</cp:lastPrinted>
  <dcterms:created xsi:type="dcterms:W3CDTF">1997-01-08T22:48:59Z</dcterms:created>
  <dcterms:modified xsi:type="dcterms:W3CDTF">2015-07-22T05:53:10Z</dcterms:modified>
  <cp:category/>
  <cp:version/>
  <cp:contentType/>
  <cp:contentStatus/>
</cp:coreProperties>
</file>