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450" tabRatio="869" activeTab="0"/>
  </bookViews>
  <sheets>
    <sheet name="まとめ" sheetId="1" r:id="rId1"/>
  </sheets>
  <definedNames>
    <definedName name="_xlnm.Print_Area" localSheetId="0">'まとめ'!$A$1:$M$64</definedName>
  </definedNames>
  <calcPr fullCalcOnLoad="1"/>
</workbook>
</file>

<file path=xl/sharedStrings.xml><?xml version="1.0" encoding="utf-8"?>
<sst xmlns="http://schemas.openxmlformats.org/spreadsheetml/2006/main" count="77" uniqueCount="72">
  <si>
    <t>施設サービス計</t>
  </si>
  <si>
    <t>件数（千件）</t>
  </si>
  <si>
    <t>日数（千日）</t>
  </si>
  <si>
    <t>介護費（億円）</t>
  </si>
  <si>
    <t>対前年同月比</t>
  </si>
  <si>
    <t>サービス種類</t>
  </si>
  <si>
    <t>合計</t>
  </si>
  <si>
    <t>訪問通所サービス小計</t>
  </si>
  <si>
    <t>居宅介護支援</t>
  </si>
  <si>
    <t>夜間対応型訪問介護</t>
  </si>
  <si>
    <t>地域密着型特定施設入居者生活介護</t>
  </si>
  <si>
    <t>地域老人福祉施設</t>
  </si>
  <si>
    <t>居宅サービス計</t>
  </si>
  <si>
    <t>訪問入浴介護</t>
  </si>
  <si>
    <t>訪問介護</t>
  </si>
  <si>
    <t>地域密着型サービス計</t>
  </si>
  <si>
    <t>訪問看護</t>
  </si>
  <si>
    <t>訪問ﾘﾊﾋﾞﾘﾃｰｼｮﾝ</t>
  </si>
  <si>
    <t>通所介護</t>
  </si>
  <si>
    <t>通所ﾘﾊﾋﾞﾘﾃｰｼｮﾝ</t>
  </si>
  <si>
    <t>福祉用具貸与</t>
  </si>
  <si>
    <t>短期入所サービス小計</t>
  </si>
  <si>
    <t>短期入所生活介護</t>
  </si>
  <si>
    <t>短期入所療養介護（老健）</t>
  </si>
  <si>
    <t>短期入所療養介護（病院等）</t>
  </si>
  <si>
    <t>介護老人福祉施設</t>
  </si>
  <si>
    <t>介護老人保健施設</t>
  </si>
  <si>
    <t>介護療養型医療施設</t>
  </si>
  <si>
    <t>区分</t>
  </si>
  <si>
    <t>受給者数</t>
  </si>
  <si>
    <t>その他</t>
  </si>
  <si>
    <t>２．受給者数等</t>
  </si>
  <si>
    <t>女性</t>
  </si>
  <si>
    <t>居宅</t>
  </si>
  <si>
    <t>地域</t>
  </si>
  <si>
    <t>施設</t>
  </si>
  <si>
    <t>認定者数</t>
  </si>
  <si>
    <t>月額（円）</t>
  </si>
  <si>
    <t>受給者計</t>
  </si>
  <si>
    <t>合　　計</t>
  </si>
  <si>
    <t>居宅療養管理指導</t>
  </si>
  <si>
    <t>特定施設入居者生活介護</t>
  </si>
  <si>
    <t>認知症対応型通所介護</t>
  </si>
  <si>
    <t>小規模多機能型居宅介護</t>
  </si>
  <si>
    <t>認知症対応型共同生活介護</t>
  </si>
  <si>
    <t>受給率</t>
  </si>
  <si>
    <t>１件当たり日数</t>
  </si>
  <si>
    <t>（日）</t>
  </si>
  <si>
    <t>１日当たり介護費</t>
  </si>
  <si>
    <t>１件当たり介護費</t>
  </si>
  <si>
    <t>（円）</t>
  </si>
  <si>
    <t>（円）</t>
  </si>
  <si>
    <t>対前年同月比</t>
  </si>
  <si>
    <t>実数（人）</t>
  </si>
  <si>
    <t>　　居宅</t>
  </si>
  <si>
    <t>　　地域</t>
  </si>
  <si>
    <t>　　施設</t>
  </si>
  <si>
    <t>（認定者数に占める受給者数の割合）</t>
  </si>
  <si>
    <t>認知症対応型共同生活介護(短期)</t>
  </si>
  <si>
    <t>特定施設入居者生活介護(短期)</t>
  </si>
  <si>
    <t>地域密着型特定施設入居者生活介護(短期)</t>
  </si>
  <si>
    <t>定期巡回・随時対応型訪問介護看護</t>
  </si>
  <si>
    <t>複合型サービス（看護小規模多機能型居宅介護）</t>
  </si>
  <si>
    <t>複合型サービス（看護小規模多機能型居宅介護・短期）</t>
  </si>
  <si>
    <t>小規模多機能型居宅介護(短期)</t>
  </si>
  <si>
    <t>男性</t>
  </si>
  <si>
    <t>男性</t>
  </si>
  <si>
    <t>１．給付状況</t>
  </si>
  <si>
    <t>３．受給率</t>
  </si>
  <si>
    <t>４．受給者１人当たり介護費</t>
  </si>
  <si>
    <t>介護給付費等の動向（概要）
（平成２８年度上半期分）</t>
  </si>
  <si>
    <t>地域密着型通所介護</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</si>
</sst>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Red]\-#,##0\ ;"/>
    <numFmt numFmtId="178" formatCode="#,##0_);[Red]\(#,##0\)"/>
    <numFmt numFmtId="179" formatCode="0.0%"/>
    <numFmt numFmtId="180" formatCode="[$-411]&quot;介護給付等の状況＜&quot;ggge&quot;年&quot;m&quot;月サービス提供分＞&quot;"/>
    <numFmt numFmtId="181" formatCode="[$-411]&quot;支払件数の状況＜&quot;ggge&quot;年&quot;m&quot;月サービス提供分＞&quot;"/>
    <numFmt numFmtId="182" formatCode="#,##0_ "/>
    <numFmt numFmtId="183" formatCode="##0.0%\ "/>
    <numFmt numFmtId="184" formatCode="[$-411]&quot;日数の状況＜&quot;ggge&quot;年&quot;m&quot;月サービス提供分＞&quot;"/>
    <numFmt numFmtId="185" formatCode="[$-411]&quot;介護費の状況＜&quot;ggge&quot;年&quot;m&quot;月サービス提供分＞&quot;"/>
    <numFmt numFmtId="186" formatCode="[$-411]&quot;保険給付額の状況＜&quot;ggge&quot;年&quot;m&quot;月サービス提供分＞&quot;"/>
    <numFmt numFmtId="187" formatCode="[$-411]&quot;給付単位数の状況＜&quot;ggge&quot;年&quot;m&quot;月サービス提供分＞&quot;"/>
    <numFmt numFmtId="188" formatCode="[$-411]&quot;訪問通所・短期入所における都道府県別支給限度基準額に対する利用割合の状況＜&quot;ggge&quot;年&quot;m&quot;月サービス分＞&quot;"/>
    <numFmt numFmtId="189" formatCode="[$-411]&quot;特定入所者介護サービス費の状況（再掲）＜&quot;ggge&quot;年&quot;m&quot;月サービス提供分＞&quot;"/>
    <numFmt numFmtId="190" formatCode="0_);[Red]\(0\)"/>
    <numFmt numFmtId="191" formatCode="[$-411]&quot;&quot;ggge&quot;年&quot;m&quot;月&quot;"/>
    <numFmt numFmtId="192" formatCode="[$-411]&quot;訪問通所・短期入所における都道府県別平均利用単位数の状況＜&quot;ggge&quot;年&quot;m&quot;月サービス分＞&quot;"/>
    <numFmt numFmtId="193" formatCode="[$-411]&quot;(&quot;ggge&quot;年&quot;m&quot;月サービス分）&quot;"/>
    <numFmt numFmtId="194" formatCode="[$-411]&quot;介護費等の動向(&quot;ggge&quot;年&quot;m&quot;月サービス分）&quot;"/>
    <numFmt numFmtId="195" formatCode="#,##0.0;[Red]\-#,##0.0"/>
    <numFmt numFmtId="196" formatCode="[$-411]&quot;支払件数の状況　全体（介護サービス＋予防サービス）　＜&quot;ggge&quot;年&quot;m&quot;月サービス提供分＞&quot;"/>
    <numFmt numFmtId="197" formatCode="\(#,##0\)"/>
    <numFmt numFmtId="198" formatCode="\(0.0%\)"/>
    <numFmt numFmtId="199" formatCode="0.0_ "/>
    <numFmt numFmtId="200" formatCode="0_ "/>
    <numFmt numFmtId="201" formatCode="[$-411]&quot;介護費等の動向(&quot;ggge&quot;年&quot;m&quot;月サービス分)&quot;"/>
    <numFmt numFmtId="202" formatCode="[$-411]&quot;介護費等の動向(概要)&#10;(&quot;ggge&quot;年&quot;m&quot;月サービス分)&quot;"/>
    <numFmt numFmtId="203" formatCode="[$-411]&quot;総合事業費の状況＜&quot;ggge&quot;年&quot;m&quot;月サービス提供分＞&quot;"/>
    <numFmt numFmtId="204" formatCode="0.0"/>
    <numFmt numFmtId="205" formatCode="[$-411]&quot;総合事業の費用額の状況＜&quot;ggge&quot;年&quot;m&quot;月サービス提供分＞&quot;"/>
    <numFmt numFmtId="206" formatCode="[$-411]&quot;件数の状況＜&quot;ggge&quot;年&quot;m&quot;月サービス提供分＞&quot;"/>
    <numFmt numFmtId="207" formatCode="[$-411]&quot;介護費等の動向(概要)&#10;(平成２７年度上半期分)&quot;"/>
    <numFmt numFmtId="208" formatCode="[$-411]&quot;介護費等の動向(概要)(平成２８年度上半期分）&#10;(平成２７年度上半期分)&quot;"/>
    <numFmt numFmtId="209" formatCode="[$-411]&quot;介護費等の動向(概要)(平成２８年度上半期分）&quot;"/>
  </numFmts>
  <fonts count="5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ゴシック"/>
      <family val="3"/>
    </font>
    <font>
      <b/>
      <sz val="20"/>
      <name val="ＭＳ Ｐゴシック"/>
      <family val="3"/>
    </font>
    <font>
      <sz val="12"/>
      <name val="ＭＳ Ｐゴシック"/>
      <family val="3"/>
    </font>
    <font>
      <sz val="20"/>
      <name val="HGP創英角ｺﾞｼｯｸUB"/>
      <family val="3"/>
    </font>
    <font>
      <sz val="20"/>
      <name val="ＤＦ特太ゴシック体"/>
      <family val="3"/>
    </font>
    <font>
      <sz val="16"/>
      <name val="ＭＳ Ｐ明朝"/>
      <family val="1"/>
    </font>
    <font>
      <sz val="6"/>
      <name val="丸ｺﾞｼｯｸ体Ca-B(GT)"/>
      <family val="3"/>
    </font>
    <font>
      <sz val="12"/>
      <name val="ＭＳ Ｐ明朝"/>
      <family val="1"/>
    </font>
    <font>
      <sz val="11"/>
      <name val="ＭＳ Ｐ明朝"/>
      <family val="1"/>
    </font>
    <font>
      <sz val="14"/>
      <name val="ＭＳ Ｐ明朝"/>
      <family val="1"/>
    </font>
    <font>
      <sz val="9"/>
      <name val="ＭＳ Ｐ明朝"/>
      <family val="1"/>
    </font>
    <font>
      <sz val="12"/>
      <color indexed="8"/>
      <name val="ＭＳ Ｐゴシック"/>
      <family val="3"/>
    </font>
    <font>
      <sz val="11"/>
      <color indexed="10"/>
      <name val="ＭＳ Ｐゴシック"/>
      <family val="3"/>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hair"/>
    </border>
    <border>
      <left style="thin"/>
      <right style="thin"/>
      <top style="thin"/>
      <bottom style="hair"/>
    </border>
    <border>
      <left style="thin"/>
      <right>
        <color indexed="63"/>
      </right>
      <top>
        <color indexed="63"/>
      </top>
      <bottom style="hair"/>
    </border>
    <border>
      <left>
        <color indexed="63"/>
      </left>
      <right style="thin"/>
      <top>
        <color indexed="63"/>
      </top>
      <bottom style="hair"/>
    </border>
    <border diagonalUp="1">
      <left style="thin"/>
      <right style="thin"/>
      <top style="thin"/>
      <bottom style="thin"/>
      <diagonal style="thin"/>
    </border>
    <border>
      <left>
        <color indexed="63"/>
      </left>
      <right style="thin"/>
      <top>
        <color indexed="63"/>
      </top>
      <bottom>
        <color indexed="63"/>
      </bottom>
    </border>
    <border>
      <left style="thin"/>
      <right>
        <color indexed="63"/>
      </right>
      <top style="thin"/>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34">
    <xf numFmtId="0" fontId="0" fillId="0" borderId="0" xfId="0" applyAlignment="1">
      <alignment/>
    </xf>
    <xf numFmtId="0" fontId="4" fillId="0" borderId="0" xfId="0" applyFont="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12" fillId="0" borderId="10" xfId="0" applyFont="1" applyBorder="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vertical="center"/>
    </xf>
    <xf numFmtId="0" fontId="11" fillId="0" borderId="0" xfId="0" applyFont="1" applyFill="1" applyAlignment="1">
      <alignment vertical="center"/>
    </xf>
    <xf numFmtId="179" fontId="11" fillId="0" borderId="0" xfId="0" applyNumberFormat="1" applyFont="1" applyFill="1" applyAlignment="1">
      <alignment vertical="center"/>
    </xf>
    <xf numFmtId="0" fontId="12" fillId="0" borderId="0" xfId="0" applyFont="1" applyAlignment="1">
      <alignment/>
    </xf>
    <xf numFmtId="0" fontId="12" fillId="0" borderId="1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12" xfId="0" applyFont="1" applyBorder="1" applyAlignment="1">
      <alignment horizontal="left" vertical="center"/>
    </xf>
    <xf numFmtId="0" fontId="12" fillId="0" borderId="16" xfId="0" applyFont="1" applyBorder="1" applyAlignment="1">
      <alignment horizontal="left" vertical="center"/>
    </xf>
    <xf numFmtId="0" fontId="12" fillId="0" borderId="12"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38" fontId="12" fillId="0" borderId="0" xfId="50" applyFont="1" applyFill="1" applyBorder="1" applyAlignment="1">
      <alignment vertical="center"/>
    </xf>
    <xf numFmtId="179" fontId="12" fillId="0" borderId="0" xfId="42" applyNumberFormat="1" applyFont="1" applyFill="1" applyBorder="1" applyAlignment="1">
      <alignment vertical="center"/>
    </xf>
    <xf numFmtId="0" fontId="14" fillId="0" borderId="0" xfId="0" applyFont="1" applyFill="1" applyBorder="1" applyAlignment="1">
      <alignment horizontal="left" vertical="center"/>
    </xf>
    <xf numFmtId="0" fontId="15" fillId="0" borderId="0" xfId="0" applyFont="1" applyFill="1" applyAlignment="1">
      <alignment vertical="center"/>
    </xf>
    <xf numFmtId="179" fontId="6" fillId="0" borderId="0" xfId="0" applyNumberFormat="1" applyFont="1" applyFill="1" applyAlignment="1">
      <alignment vertical="center"/>
    </xf>
    <xf numFmtId="0" fontId="12" fillId="0" borderId="0" xfId="0" applyFont="1" applyFill="1" applyBorder="1" applyAlignment="1">
      <alignment horizontal="center" vertical="center" shrinkToFit="1"/>
    </xf>
    <xf numFmtId="179" fontId="13" fillId="0" borderId="0" xfId="42" applyNumberFormat="1" applyFont="1" applyFill="1" applyBorder="1" applyAlignment="1">
      <alignment horizontal="right" vertical="center" shrinkToFit="1"/>
    </xf>
    <xf numFmtId="0" fontId="11"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38" fontId="6" fillId="0" borderId="0" xfId="50" applyFont="1" applyFill="1" applyAlignment="1">
      <alignment vertical="center"/>
    </xf>
    <xf numFmtId="38" fontId="11" fillId="0" borderId="0" xfId="50" applyFont="1" applyFill="1" applyAlignment="1">
      <alignment vertical="center"/>
    </xf>
    <xf numFmtId="38" fontId="12" fillId="0" borderId="0" xfId="50" applyFont="1" applyAlignment="1">
      <alignment/>
    </xf>
    <xf numFmtId="38" fontId="0" fillId="0" borderId="0" xfId="50" applyFont="1" applyAlignment="1">
      <alignment vertical="center"/>
    </xf>
    <xf numFmtId="0" fontId="0" fillId="0" borderId="0" xfId="0" applyAlignment="1">
      <alignment vertical="center"/>
    </xf>
    <xf numFmtId="0" fontId="12" fillId="0" borderId="0" xfId="0" applyFont="1" applyBorder="1" applyAlignment="1">
      <alignment vertical="center"/>
    </xf>
    <xf numFmtId="38" fontId="12" fillId="0" borderId="0" xfId="50" applyFont="1" applyAlignment="1">
      <alignment vertical="center"/>
    </xf>
    <xf numFmtId="0" fontId="12" fillId="0" borderId="0" xfId="0" applyFont="1" applyAlignment="1">
      <alignment vertical="center"/>
    </xf>
    <xf numFmtId="0" fontId="12" fillId="0" borderId="13" xfId="0" applyFont="1" applyFill="1" applyBorder="1" applyAlignment="1">
      <alignment horizontal="right" vertical="center" shrinkToFit="1"/>
    </xf>
    <xf numFmtId="0" fontId="12" fillId="0" borderId="17" xfId="0" applyFont="1" applyFill="1" applyBorder="1" applyAlignment="1">
      <alignment vertical="center"/>
    </xf>
    <xf numFmtId="0" fontId="12" fillId="0" borderId="18" xfId="0" applyFont="1" applyFill="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38" fontId="13" fillId="0" borderId="0" xfId="50" applyFont="1" applyFill="1" applyBorder="1" applyAlignment="1">
      <alignment horizontal="right" vertical="center" shrinkToFit="1"/>
    </xf>
    <xf numFmtId="0" fontId="12" fillId="0" borderId="0" xfId="0" applyFont="1" applyFill="1" applyBorder="1" applyAlignment="1">
      <alignment vertical="center"/>
    </xf>
    <xf numFmtId="0" fontId="4" fillId="0" borderId="0" xfId="0" applyFont="1" applyBorder="1" applyAlignment="1">
      <alignment vertical="center"/>
    </xf>
    <xf numFmtId="38" fontId="4" fillId="0" borderId="0" xfId="50" applyFont="1" applyAlignment="1">
      <alignment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12" fillId="0" borderId="13" xfId="0" applyFont="1" applyFill="1" applyBorder="1" applyAlignment="1">
      <alignment vertical="center"/>
    </xf>
    <xf numFmtId="0" fontId="12" fillId="0" borderId="0" xfId="0" applyFont="1" applyFill="1" applyBorder="1" applyAlignment="1">
      <alignment horizontal="center" vertical="center"/>
    </xf>
    <xf numFmtId="38" fontId="13" fillId="0" borderId="0" xfId="50" applyFont="1" applyBorder="1" applyAlignment="1">
      <alignment vertical="center"/>
    </xf>
    <xf numFmtId="179" fontId="6" fillId="0" borderId="0" xfId="0" applyNumberFormat="1" applyFont="1" applyFill="1" applyBorder="1" applyAlignment="1">
      <alignment vertical="center"/>
    </xf>
    <xf numFmtId="195" fontId="13" fillId="0" borderId="0" xfId="50" applyNumberFormat="1" applyFont="1" applyFill="1" applyBorder="1" applyAlignment="1">
      <alignment horizontal="center" vertical="center" shrinkToFit="1"/>
    </xf>
    <xf numFmtId="195" fontId="13" fillId="0" borderId="0" xfId="50" applyNumberFormat="1" applyFont="1" applyFill="1" applyBorder="1" applyAlignment="1">
      <alignment horizontal="right" vertical="center" shrinkToFit="1"/>
    </xf>
    <xf numFmtId="38" fontId="13" fillId="0" borderId="0" xfId="50" applyNumberFormat="1" applyFont="1" applyFill="1" applyBorder="1" applyAlignment="1">
      <alignment horizontal="right" vertical="center" shrinkToFit="1"/>
    </xf>
    <xf numFmtId="0" fontId="12" fillId="0" borderId="21" xfId="0" applyFont="1" applyFill="1" applyBorder="1" applyAlignment="1">
      <alignment vertical="center"/>
    </xf>
    <xf numFmtId="0" fontId="12" fillId="0" borderId="12" xfId="0" applyFont="1" applyFill="1" applyBorder="1" applyAlignment="1">
      <alignment horizontal="center" vertical="center"/>
    </xf>
    <xf numFmtId="0" fontId="13" fillId="0" borderId="11" xfId="0" applyFont="1" applyBorder="1" applyAlignment="1">
      <alignment vertical="center"/>
    </xf>
    <xf numFmtId="38" fontId="13" fillId="0" borderId="12" xfId="50" applyNumberFormat="1" applyFont="1" applyFill="1" applyBorder="1" applyAlignment="1">
      <alignment vertical="center" shrinkToFit="1"/>
    </xf>
    <xf numFmtId="179" fontId="13" fillId="0" borderId="22" xfId="50" applyNumberFormat="1" applyFont="1" applyFill="1" applyBorder="1" applyAlignment="1">
      <alignment vertical="center" shrinkToFit="1"/>
    </xf>
    <xf numFmtId="0" fontId="12" fillId="0" borderId="20" xfId="0" applyFont="1" applyFill="1" applyBorder="1" applyAlignment="1">
      <alignment horizontal="left" vertical="center"/>
    </xf>
    <xf numFmtId="0" fontId="12" fillId="0" borderId="11" xfId="0" applyFont="1" applyFill="1" applyBorder="1" applyAlignment="1">
      <alignment horizontal="left" vertical="center"/>
    </xf>
    <xf numFmtId="176" fontId="13" fillId="0" borderId="23" xfId="50" applyNumberFormat="1" applyFont="1" applyFill="1" applyBorder="1" applyAlignment="1">
      <alignment vertical="center" shrinkToFit="1"/>
    </xf>
    <xf numFmtId="179" fontId="13" fillId="0" borderId="21" xfId="0" applyNumberFormat="1" applyFont="1" applyBorder="1" applyAlignment="1">
      <alignment vertical="center" shrinkToFit="1"/>
    </xf>
    <xf numFmtId="0" fontId="12" fillId="0" borderId="24" xfId="0" applyFont="1" applyFill="1" applyBorder="1" applyAlignment="1">
      <alignment horizontal="left" vertical="center"/>
    </xf>
    <xf numFmtId="0" fontId="12" fillId="0" borderId="25" xfId="0" applyFont="1" applyFill="1" applyBorder="1" applyAlignment="1">
      <alignment horizontal="left" vertical="center"/>
    </xf>
    <xf numFmtId="179" fontId="13" fillId="0" borderId="12" xfId="43" applyNumberFormat="1" applyFont="1" applyFill="1" applyBorder="1" applyAlignment="1">
      <alignment vertical="center" shrinkToFit="1"/>
    </xf>
    <xf numFmtId="195" fontId="13" fillId="0" borderId="12" xfId="52" applyNumberFormat="1" applyFont="1" applyFill="1" applyBorder="1" applyAlignment="1">
      <alignment horizontal="right" vertical="center" shrinkToFit="1"/>
    </xf>
    <xf numFmtId="38" fontId="13" fillId="0" borderId="12" xfId="52" applyNumberFormat="1" applyFont="1" applyFill="1" applyBorder="1" applyAlignment="1">
      <alignment horizontal="right" vertical="center" shrinkToFit="1"/>
    </xf>
    <xf numFmtId="179" fontId="13" fillId="0" borderId="26" xfId="43" applyNumberFormat="1" applyFont="1" applyFill="1" applyBorder="1" applyAlignment="1">
      <alignment vertical="center" shrinkToFit="1"/>
    </xf>
    <xf numFmtId="0" fontId="17" fillId="0" borderId="0" xfId="0" applyFont="1" applyFill="1" applyBorder="1" applyAlignment="1">
      <alignment vertical="center"/>
    </xf>
    <xf numFmtId="38" fontId="17" fillId="0" borderId="0" xfId="52" applyFont="1" applyFill="1" applyBorder="1" applyAlignment="1">
      <alignment horizontal="right" vertical="center"/>
    </xf>
    <xf numFmtId="38" fontId="16" fillId="0" borderId="0" xfId="52" applyFont="1" applyFill="1" applyBorder="1" applyAlignment="1">
      <alignment horizontal="right" vertical="center"/>
    </xf>
    <xf numFmtId="38" fontId="16" fillId="0" borderId="0" xfId="52" applyFont="1" applyFill="1" applyBorder="1" applyAlignment="1">
      <alignment horizontal="right" vertical="center" shrinkToFit="1"/>
    </xf>
    <xf numFmtId="38" fontId="16" fillId="0" borderId="0" xfId="52" applyFont="1" applyFill="1" applyBorder="1" applyAlignment="1">
      <alignment horizontal="right"/>
    </xf>
    <xf numFmtId="38" fontId="52" fillId="0" borderId="0" xfId="50" applyFont="1" applyFill="1" applyAlignment="1">
      <alignment vertical="center"/>
    </xf>
    <xf numFmtId="38" fontId="13" fillId="0" borderId="12" xfId="50" applyFont="1" applyFill="1" applyBorder="1" applyAlignment="1">
      <alignment vertical="center" shrinkToFit="1"/>
    </xf>
    <xf numFmtId="38" fontId="13" fillId="0" borderId="12" xfId="52" applyFont="1" applyFill="1" applyBorder="1" applyAlignment="1">
      <alignment horizontal="right" vertical="center" shrinkToFit="1"/>
    </xf>
    <xf numFmtId="182" fontId="13" fillId="0" borderId="19" xfId="0" applyNumberFormat="1" applyFont="1" applyFill="1" applyBorder="1" applyAlignment="1">
      <alignment horizontal="right" vertical="center" shrinkToFit="1"/>
    </xf>
    <xf numFmtId="182" fontId="13" fillId="0" borderId="27" xfId="0" applyNumberFormat="1" applyFont="1" applyFill="1" applyBorder="1" applyAlignment="1">
      <alignment horizontal="right" vertical="center" shrinkToFit="1"/>
    </xf>
    <xf numFmtId="0" fontId="12" fillId="0" borderId="28" xfId="0" applyFont="1" applyFill="1" applyBorder="1" applyAlignment="1">
      <alignment horizontal="left" vertical="center"/>
    </xf>
    <xf numFmtId="0" fontId="12" fillId="0" borderId="22" xfId="0" applyFont="1" applyFill="1" applyBorder="1" applyAlignment="1">
      <alignment horizontal="left" vertical="center"/>
    </xf>
    <xf numFmtId="182" fontId="13" fillId="0" borderId="20" xfId="0" applyNumberFormat="1" applyFont="1" applyFill="1" applyBorder="1" applyAlignment="1">
      <alignment horizontal="right" vertical="center" shrinkToFit="1"/>
    </xf>
    <xf numFmtId="182" fontId="13" fillId="0" borderId="11" xfId="0" applyNumberFormat="1" applyFont="1" applyFill="1" applyBorder="1" applyAlignment="1">
      <alignment horizontal="right" vertical="center" shrinkToFit="1"/>
    </xf>
    <xf numFmtId="0" fontId="12" fillId="0" borderId="29"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31" xfId="0" applyFont="1" applyFill="1" applyBorder="1" applyAlignment="1">
      <alignment horizontal="center" vertical="center"/>
    </xf>
    <xf numFmtId="0" fontId="12" fillId="0" borderId="16" xfId="0" applyFont="1" applyFill="1" applyBorder="1" applyAlignment="1">
      <alignment horizontal="center" vertical="center"/>
    </xf>
    <xf numFmtId="182" fontId="13" fillId="0" borderId="17"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0" fontId="12" fillId="0" borderId="2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0" xfId="0" applyFont="1" applyFill="1" applyBorder="1" applyAlignment="1">
      <alignment horizontal="left" vertical="center" shrinkToFit="1"/>
    </xf>
    <xf numFmtId="0" fontId="0" fillId="0" borderId="16" xfId="0" applyBorder="1" applyAlignment="1">
      <alignment horizontal="left" vertical="center" shrinkToFit="1"/>
    </xf>
    <xf numFmtId="0" fontId="12" fillId="0" borderId="15"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4" fillId="0" borderId="20" xfId="0" applyFont="1" applyBorder="1" applyAlignment="1">
      <alignment horizontal="left" vertical="center" shrinkToFit="1"/>
    </xf>
    <xf numFmtId="0" fontId="14" fillId="0" borderId="32" xfId="0" applyFont="1" applyBorder="1" applyAlignment="1">
      <alignment horizontal="left" vertical="center" shrinkToFit="1"/>
    </xf>
    <xf numFmtId="0" fontId="12" fillId="0" borderId="12" xfId="0" applyFont="1" applyFill="1" applyBorder="1" applyAlignment="1">
      <alignment vertical="center" shrinkToFit="1"/>
    </xf>
    <xf numFmtId="0" fontId="12" fillId="0" borderId="12" xfId="0" applyFont="1" applyFill="1" applyBorder="1" applyAlignment="1">
      <alignment horizontal="left" vertical="center" shrinkToFit="1"/>
    </xf>
    <xf numFmtId="0" fontId="12" fillId="0" borderId="15" xfId="0" applyFont="1" applyBorder="1" applyAlignment="1">
      <alignment horizontal="center" vertical="center" textRotation="255"/>
    </xf>
    <xf numFmtId="0" fontId="12" fillId="0" borderId="14" xfId="0" applyFont="1" applyBorder="1" applyAlignment="1">
      <alignment horizontal="center" vertical="center" textRotation="255"/>
    </xf>
    <xf numFmtId="0" fontId="0" fillId="0" borderId="13" xfId="0" applyBorder="1" applyAlignment="1">
      <alignment horizontal="center" vertical="center" textRotation="255"/>
    </xf>
    <xf numFmtId="0" fontId="12" fillId="0" borderId="31" xfId="0" applyFont="1" applyBorder="1" applyAlignment="1">
      <alignment horizontal="left" vertical="center"/>
    </xf>
    <xf numFmtId="0" fontId="12" fillId="0" borderId="16" xfId="0" applyFont="1" applyBorder="1" applyAlignment="1">
      <alignment horizontal="left" vertical="center"/>
    </xf>
    <xf numFmtId="0" fontId="12" fillId="0" borderId="16" xfId="0" applyFont="1" applyFill="1" applyBorder="1" applyAlignment="1">
      <alignment horizontal="left" vertical="center" shrinkToFit="1"/>
    </xf>
    <xf numFmtId="0" fontId="12" fillId="0" borderId="19" xfId="0" applyFont="1" applyBorder="1" applyAlignment="1">
      <alignment horizontal="left" vertical="center"/>
    </xf>
    <xf numFmtId="0" fontId="0" fillId="0" borderId="2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12" fillId="0" borderId="12" xfId="0" applyFont="1" applyBorder="1" applyAlignment="1">
      <alignment vertical="center"/>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xf>
    <xf numFmtId="207" fontId="7" fillId="0" borderId="0" xfId="0" applyNumberFormat="1" applyFont="1" applyFill="1" applyAlignment="1" applyProtection="1">
      <alignment horizontal="center" vertical="center" wrapText="1"/>
      <protection locked="0"/>
    </xf>
    <xf numFmtId="207" fontId="0" fillId="0" borderId="0" xfId="0" applyNumberFormat="1" applyFont="1" applyFill="1" applyAlignment="1">
      <alignment vertical="center"/>
    </xf>
    <xf numFmtId="0" fontId="12" fillId="0" borderId="17"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195" fontId="13" fillId="33" borderId="12" xfId="52" applyNumberFormat="1" applyFont="1" applyFill="1" applyBorder="1" applyAlignment="1">
      <alignment horizontal="right" vertical="center" shrinkToFit="1"/>
    </xf>
    <xf numFmtId="38" fontId="13" fillId="33" borderId="12" xfId="52" applyFont="1" applyFill="1" applyBorder="1" applyAlignment="1">
      <alignment horizontal="right" vertical="center" shrinkToFit="1"/>
    </xf>
    <xf numFmtId="38" fontId="13" fillId="33" borderId="12" xfId="50" applyFont="1" applyFill="1" applyBorder="1" applyAlignment="1">
      <alignment vertical="center" shrinkToFit="1"/>
    </xf>
    <xf numFmtId="179" fontId="13" fillId="33" borderId="12" xfId="43" applyNumberFormat="1" applyFont="1" applyFill="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tabSelected="1" zoomScale="85" zoomScaleNormal="85" zoomScaleSheetLayoutView="100" workbookViewId="0" topLeftCell="A10">
      <selection activeCell="J59" sqref="J59"/>
    </sheetView>
  </sheetViews>
  <sheetFormatPr defaultColWidth="9.00390625" defaultRowHeight="19.5" customHeight="1"/>
  <cols>
    <col min="1" max="1" width="3.375" style="3" customWidth="1"/>
    <col min="2" max="2" width="5.50390625" style="2" customWidth="1"/>
    <col min="3" max="3" width="6.625" style="2" customWidth="1"/>
    <col min="4" max="4" width="25.25390625" style="2" customWidth="1"/>
    <col min="5" max="6" width="11.00390625" style="2" customWidth="1"/>
    <col min="7" max="8" width="11.00390625" style="24" customWidth="1"/>
    <col min="9" max="10" width="11.00390625" style="2" customWidth="1"/>
    <col min="11" max="13" width="11.625" style="2" customWidth="1"/>
    <col min="14" max="14" width="9.00390625" style="30" customWidth="1"/>
    <col min="15" max="15" width="20.625" style="2" customWidth="1"/>
    <col min="16" max="16384" width="9.00390625" style="2" customWidth="1"/>
  </cols>
  <sheetData>
    <row r="1" spans="1:13" ht="33.75" customHeight="1">
      <c r="A1" s="125" t="s">
        <v>70</v>
      </c>
      <c r="B1" s="125"/>
      <c r="C1" s="125"/>
      <c r="D1" s="125"/>
      <c r="E1" s="125"/>
      <c r="F1" s="125"/>
      <c r="G1" s="125"/>
      <c r="H1" s="125"/>
      <c r="I1" s="125"/>
      <c r="J1" s="125"/>
      <c r="K1" s="125"/>
      <c r="L1" s="125"/>
      <c r="M1" s="126"/>
    </row>
    <row r="2" spans="1:14" ht="14.25" customHeight="1">
      <c r="A2" s="125"/>
      <c r="B2" s="125"/>
      <c r="C2" s="125"/>
      <c r="D2" s="125"/>
      <c r="E2" s="125"/>
      <c r="F2" s="125"/>
      <c r="G2" s="125"/>
      <c r="H2" s="125"/>
      <c r="I2" s="125"/>
      <c r="J2" s="125"/>
      <c r="K2" s="125"/>
      <c r="L2" s="125"/>
      <c r="M2" s="126"/>
      <c r="N2" s="78"/>
    </row>
    <row r="3" spans="1:10" ht="15.75" customHeight="1">
      <c r="A3" s="5"/>
      <c r="B3" s="5"/>
      <c r="C3" s="5"/>
      <c r="D3" s="5"/>
      <c r="E3" s="5"/>
      <c r="F3" s="5"/>
      <c r="G3" s="5"/>
      <c r="H3" s="5"/>
      <c r="I3" s="5"/>
      <c r="J3" s="5"/>
    </row>
    <row r="4" spans="1:14" s="7" customFormat="1" ht="19.5" customHeight="1">
      <c r="A4" s="29" t="s">
        <v>67</v>
      </c>
      <c r="G4" s="8"/>
      <c r="H4" s="8"/>
      <c r="N4" s="31"/>
    </row>
    <row r="5" spans="1:14" s="7" customFormat="1" ht="19.5" customHeight="1" hidden="1">
      <c r="A5" s="6"/>
      <c r="B5" s="29"/>
      <c r="G5" s="8"/>
      <c r="H5" s="8"/>
      <c r="N5" s="31"/>
    </row>
    <row r="6" spans="1:14" s="7" customFormat="1" ht="9.75" customHeight="1">
      <c r="A6" s="6"/>
      <c r="G6" s="8"/>
      <c r="H6" s="8"/>
      <c r="N6" s="31"/>
    </row>
    <row r="7" spans="1:14" s="9" customFormat="1" ht="22.5" customHeight="1">
      <c r="A7" s="102" t="s">
        <v>5</v>
      </c>
      <c r="B7" s="102"/>
      <c r="C7" s="102"/>
      <c r="D7" s="102"/>
      <c r="E7" s="127" t="s">
        <v>1</v>
      </c>
      <c r="F7" s="128"/>
      <c r="G7" s="127" t="s">
        <v>2</v>
      </c>
      <c r="H7" s="129"/>
      <c r="I7" s="127" t="s">
        <v>3</v>
      </c>
      <c r="J7" s="129"/>
      <c r="K7" s="14" t="s">
        <v>46</v>
      </c>
      <c r="L7" s="14" t="s">
        <v>48</v>
      </c>
      <c r="M7" s="14" t="s">
        <v>49</v>
      </c>
      <c r="N7" s="32"/>
    </row>
    <row r="8" spans="1:14" s="9" customFormat="1" ht="22.5" customHeight="1">
      <c r="A8" s="102"/>
      <c r="B8" s="102"/>
      <c r="C8" s="102"/>
      <c r="D8" s="102"/>
      <c r="E8" s="10"/>
      <c r="F8" s="11" t="s">
        <v>4</v>
      </c>
      <c r="G8" s="12"/>
      <c r="H8" s="11" t="s">
        <v>4</v>
      </c>
      <c r="I8" s="13"/>
      <c r="J8" s="14" t="s">
        <v>4</v>
      </c>
      <c r="K8" s="38" t="s">
        <v>47</v>
      </c>
      <c r="L8" s="38" t="s">
        <v>50</v>
      </c>
      <c r="M8" s="38" t="s">
        <v>51</v>
      </c>
      <c r="N8" s="32"/>
    </row>
    <row r="9" spans="1:14" s="9" customFormat="1" ht="22.5" customHeight="1">
      <c r="A9" s="102" t="s">
        <v>39</v>
      </c>
      <c r="B9" s="102"/>
      <c r="C9" s="102"/>
      <c r="D9" s="102"/>
      <c r="E9" s="79">
        <v>78531.80500000001</v>
      </c>
      <c r="F9" s="69">
        <v>0.02318638453603139</v>
      </c>
      <c r="G9" s="79">
        <v>902258.952</v>
      </c>
      <c r="H9" s="69">
        <v>0.03804359409186442</v>
      </c>
      <c r="I9" s="79">
        <v>51003.80736707</v>
      </c>
      <c r="J9" s="69">
        <v>0.023013853696486564</v>
      </c>
      <c r="K9" s="70">
        <v>11.489089700663317</v>
      </c>
      <c r="L9" s="80">
        <v>5652.901226860868</v>
      </c>
      <c r="M9" s="80">
        <v>64946.68926439422</v>
      </c>
      <c r="N9" s="32"/>
    </row>
    <row r="10" spans="1:14" s="9" customFormat="1" ht="22.5" customHeight="1">
      <c r="A10" s="99" t="s">
        <v>12</v>
      </c>
      <c r="B10" s="100"/>
      <c r="C10" s="100"/>
      <c r="D10" s="100"/>
      <c r="E10" s="79">
        <v>67860.39000000001</v>
      </c>
      <c r="F10" s="69">
        <v>-0.012742832988428043</v>
      </c>
      <c r="G10" s="79">
        <v>651024.7540000001</v>
      </c>
      <c r="H10" s="69">
        <v>0.009859922180702752</v>
      </c>
      <c r="I10" s="79">
        <v>24650.96294495</v>
      </c>
      <c r="J10" s="69">
        <v>-0.04713491614032539</v>
      </c>
      <c r="K10" s="70">
        <v>9.593589927791454</v>
      </c>
      <c r="L10" s="80">
        <v>3786.486273139469</v>
      </c>
      <c r="M10" s="80">
        <v>36325.99657171141</v>
      </c>
      <c r="N10" s="32"/>
    </row>
    <row r="11" spans="1:14" s="9" customFormat="1" ht="22.5" customHeight="1">
      <c r="A11" s="122"/>
      <c r="B11" s="99" t="s">
        <v>7</v>
      </c>
      <c r="C11" s="121"/>
      <c r="D11" s="121"/>
      <c r="E11" s="79">
        <v>37243.418000000005</v>
      </c>
      <c r="F11" s="69">
        <v>-0.04415680128455157</v>
      </c>
      <c r="G11" s="79">
        <v>577249.731</v>
      </c>
      <c r="H11" s="69">
        <v>0.005046227595052244</v>
      </c>
      <c r="I11" s="79">
        <v>16809.91980749</v>
      </c>
      <c r="J11" s="69">
        <v>-0.07879170790659062</v>
      </c>
      <c r="K11" s="70">
        <v>15.499375782319442</v>
      </c>
      <c r="L11" s="80">
        <v>2912.0706177496686</v>
      </c>
      <c r="M11" s="80">
        <v>45135.27680915323</v>
      </c>
      <c r="N11" s="32"/>
    </row>
    <row r="12" spans="1:14" s="9" customFormat="1" ht="22.5" customHeight="1">
      <c r="A12" s="123"/>
      <c r="B12" s="124"/>
      <c r="C12" s="121" t="s">
        <v>14</v>
      </c>
      <c r="D12" s="121"/>
      <c r="E12" s="79">
        <v>8660.932</v>
      </c>
      <c r="F12" s="69">
        <v>-0.036492962594362854</v>
      </c>
      <c r="G12" s="79">
        <v>98863.78700000001</v>
      </c>
      <c r="H12" s="69">
        <v>-0.006975533792731192</v>
      </c>
      <c r="I12" s="79">
        <v>4634.186458940001</v>
      </c>
      <c r="J12" s="69">
        <v>0.004705755963854363</v>
      </c>
      <c r="K12" s="70">
        <v>11.414913198718105</v>
      </c>
      <c r="L12" s="80">
        <v>4687.445827803461</v>
      </c>
      <c r="M12" s="80">
        <v>53506.78724806985</v>
      </c>
      <c r="N12" s="32"/>
    </row>
    <row r="13" spans="1:14" s="9" customFormat="1" ht="22.5" customHeight="1">
      <c r="A13" s="123"/>
      <c r="B13" s="124"/>
      <c r="C13" s="121" t="s">
        <v>13</v>
      </c>
      <c r="D13" s="121"/>
      <c r="E13" s="79">
        <v>414.033</v>
      </c>
      <c r="F13" s="69">
        <v>-0.04474130472400073</v>
      </c>
      <c r="G13" s="79">
        <v>2062.1130000000003</v>
      </c>
      <c r="H13" s="69">
        <v>-0.0379297120665556</v>
      </c>
      <c r="I13" s="79">
        <v>274.95661224</v>
      </c>
      <c r="J13" s="69">
        <v>-0.03758516715348614</v>
      </c>
      <c r="K13" s="70">
        <v>4.980552274818675</v>
      </c>
      <c r="L13" s="80">
        <v>13333.731577270499</v>
      </c>
      <c r="M13" s="80">
        <v>66409.34713899618</v>
      </c>
      <c r="N13" s="32"/>
    </row>
    <row r="14" spans="1:14" s="9" customFormat="1" ht="22.5" customHeight="1">
      <c r="A14" s="123"/>
      <c r="B14" s="124"/>
      <c r="C14" s="121" t="s">
        <v>16</v>
      </c>
      <c r="D14" s="121"/>
      <c r="E14" s="79">
        <v>2646.105</v>
      </c>
      <c r="F14" s="69">
        <v>0.09415024989548915</v>
      </c>
      <c r="G14" s="79">
        <v>14883.188</v>
      </c>
      <c r="H14" s="69">
        <v>0.10318573749996207</v>
      </c>
      <c r="I14" s="79">
        <v>1170.82041094</v>
      </c>
      <c r="J14" s="69">
        <v>0.09477240543980692</v>
      </c>
      <c r="K14" s="70">
        <v>5.624564406930186</v>
      </c>
      <c r="L14" s="80">
        <v>7866.731314151243</v>
      </c>
      <c r="M14" s="80">
        <v>44246.93694845821</v>
      </c>
      <c r="N14" s="32"/>
    </row>
    <row r="15" spans="1:14" s="9" customFormat="1" ht="22.5" customHeight="1">
      <c r="A15" s="123"/>
      <c r="B15" s="124"/>
      <c r="C15" s="121" t="s">
        <v>17</v>
      </c>
      <c r="D15" s="121"/>
      <c r="E15" s="79">
        <v>563.3280000000001</v>
      </c>
      <c r="F15" s="69">
        <v>0.06333042015791568</v>
      </c>
      <c r="G15" s="79">
        <v>3115.4550000000004</v>
      </c>
      <c r="H15" s="69">
        <v>0.057300723678584076</v>
      </c>
      <c r="I15" s="79">
        <v>206.682804</v>
      </c>
      <c r="J15" s="69">
        <v>0.08025319341673587</v>
      </c>
      <c r="K15" s="70">
        <v>5.530445850374915</v>
      </c>
      <c r="L15" s="80">
        <v>6634.112962633067</v>
      </c>
      <c r="M15" s="80">
        <v>36689.602505112474</v>
      </c>
      <c r="N15" s="32"/>
    </row>
    <row r="16" spans="1:14" s="9" customFormat="1" ht="22.5" customHeight="1">
      <c r="A16" s="123"/>
      <c r="B16" s="124"/>
      <c r="C16" s="121" t="s">
        <v>18</v>
      </c>
      <c r="D16" s="121"/>
      <c r="E16" s="79">
        <v>9579.919</v>
      </c>
      <c r="F16" s="69">
        <v>-0.2016865223129254</v>
      </c>
      <c r="G16" s="79">
        <v>84110.929</v>
      </c>
      <c r="H16" s="69">
        <v>-0.18696876798845574</v>
      </c>
      <c r="I16" s="79">
        <v>6601.62369213</v>
      </c>
      <c r="J16" s="69">
        <v>-0.20186824464718522</v>
      </c>
      <c r="K16" s="70">
        <v>8.779920686176991</v>
      </c>
      <c r="L16" s="80">
        <v>7848.710947099395</v>
      </c>
      <c r="M16" s="80">
        <v>68911.05960426178</v>
      </c>
      <c r="N16" s="32"/>
    </row>
    <row r="17" spans="1:14" s="9" customFormat="1" ht="22.5" customHeight="1">
      <c r="A17" s="123"/>
      <c r="B17" s="124"/>
      <c r="C17" s="121" t="s">
        <v>19</v>
      </c>
      <c r="D17" s="121"/>
      <c r="E17" s="79">
        <v>3448.5850000000005</v>
      </c>
      <c r="F17" s="69">
        <v>0.022206696748671373</v>
      </c>
      <c r="G17" s="79">
        <v>27036.188000000002</v>
      </c>
      <c r="H17" s="69">
        <v>0.01879163093892955</v>
      </c>
      <c r="I17" s="79">
        <v>2410.08122234</v>
      </c>
      <c r="J17" s="69">
        <v>0.011763513758791255</v>
      </c>
      <c r="K17" s="70">
        <v>7.8397916826756475</v>
      </c>
      <c r="L17" s="80">
        <v>8914.278974313982</v>
      </c>
      <c r="M17" s="80">
        <v>69886.09015987716</v>
      </c>
      <c r="N17" s="32"/>
    </row>
    <row r="18" spans="1:14" s="9" customFormat="1" ht="22.5" customHeight="1">
      <c r="A18" s="123"/>
      <c r="B18" s="124"/>
      <c r="C18" s="121" t="s">
        <v>20</v>
      </c>
      <c r="D18" s="121"/>
      <c r="E18" s="79">
        <v>11930.516000000001</v>
      </c>
      <c r="F18" s="69">
        <v>0.06337342365941856</v>
      </c>
      <c r="G18" s="79">
        <v>347178.071</v>
      </c>
      <c r="H18" s="69">
        <v>0.0642418356881358</v>
      </c>
      <c r="I18" s="79">
        <v>1511.5686068999998</v>
      </c>
      <c r="J18" s="69">
        <v>0.05312888139814875</v>
      </c>
      <c r="K18" s="70">
        <v>29.100004643554392</v>
      </c>
      <c r="L18" s="80">
        <v>435.3871206629292</v>
      </c>
      <c r="M18" s="80">
        <v>12669.767233035016</v>
      </c>
      <c r="N18" s="32"/>
    </row>
    <row r="19" spans="1:14" s="9" customFormat="1" ht="22.5" customHeight="1">
      <c r="A19" s="123"/>
      <c r="B19" s="99" t="s">
        <v>21</v>
      </c>
      <c r="C19" s="100"/>
      <c r="D19" s="100"/>
      <c r="E19" s="79">
        <v>2377.5</v>
      </c>
      <c r="F19" s="69">
        <v>0.0024936898767322635</v>
      </c>
      <c r="G19" s="79">
        <v>25172.33</v>
      </c>
      <c r="H19" s="69">
        <v>0.02342133169633609</v>
      </c>
      <c r="I19" s="79">
        <v>2547.6704237500003</v>
      </c>
      <c r="J19" s="69">
        <v>0.010130931859107628</v>
      </c>
      <c r="K19" s="70">
        <v>10.587730809674028</v>
      </c>
      <c r="L19" s="80">
        <v>10120.916195481308</v>
      </c>
      <c r="M19" s="80">
        <v>107157.5362250263</v>
      </c>
      <c r="N19" s="32"/>
    </row>
    <row r="20" spans="1:14" s="9" customFormat="1" ht="22.5" customHeight="1">
      <c r="A20" s="123"/>
      <c r="B20" s="101"/>
      <c r="C20" s="100" t="s">
        <v>22</v>
      </c>
      <c r="D20" s="100"/>
      <c r="E20" s="79">
        <v>2058.2250000000004</v>
      </c>
      <c r="F20" s="69">
        <v>0.0040386429691319226</v>
      </c>
      <c r="G20" s="79">
        <v>22679.957000000002</v>
      </c>
      <c r="H20" s="69">
        <v>0.026686660838805443</v>
      </c>
      <c r="I20" s="79">
        <v>2242.23560088</v>
      </c>
      <c r="J20" s="69">
        <v>0.011542269137435834</v>
      </c>
      <c r="K20" s="70">
        <v>11.019182548069331</v>
      </c>
      <c r="L20" s="80">
        <v>9886.419100706407</v>
      </c>
      <c r="M20" s="80">
        <v>108940.25681740334</v>
      </c>
      <c r="N20" s="32"/>
    </row>
    <row r="21" spans="1:14" s="9" customFormat="1" ht="22.5" customHeight="1">
      <c r="A21" s="123"/>
      <c r="B21" s="102"/>
      <c r="C21" s="100" t="s">
        <v>23</v>
      </c>
      <c r="D21" s="100"/>
      <c r="E21" s="79">
        <v>304.52000000000004</v>
      </c>
      <c r="F21" s="69">
        <v>-0.004605643793167524</v>
      </c>
      <c r="G21" s="79">
        <v>2347.309</v>
      </c>
      <c r="H21" s="69">
        <v>-0.0006330903152081957</v>
      </c>
      <c r="I21" s="79">
        <v>288.96572147</v>
      </c>
      <c r="J21" s="69">
        <v>0.003239620770730589</v>
      </c>
      <c r="K21" s="70">
        <v>7.708226060685669</v>
      </c>
      <c r="L21" s="80">
        <v>12310.510523752942</v>
      </c>
      <c r="M21" s="80">
        <v>94892.19803953762</v>
      </c>
      <c r="N21" s="32"/>
    </row>
    <row r="22" spans="1:14" s="9" customFormat="1" ht="22.5" customHeight="1">
      <c r="A22" s="123"/>
      <c r="B22" s="102"/>
      <c r="C22" s="100" t="s">
        <v>24</v>
      </c>
      <c r="D22" s="100"/>
      <c r="E22" s="79">
        <v>14.755</v>
      </c>
      <c r="F22" s="69">
        <v>-0.060849086627203786</v>
      </c>
      <c r="G22" s="79">
        <v>145.06400000000002</v>
      </c>
      <c r="H22" s="69">
        <v>-0.07614316647560793</v>
      </c>
      <c r="I22" s="79">
        <v>16.4691014</v>
      </c>
      <c r="J22" s="69">
        <v>-0.05545294916322552</v>
      </c>
      <c r="K22" s="70">
        <v>9.831514740765844</v>
      </c>
      <c r="L22" s="80">
        <v>11352.989990624825</v>
      </c>
      <c r="M22" s="80">
        <v>111617.08844459504</v>
      </c>
      <c r="N22" s="32"/>
    </row>
    <row r="23" spans="1:14" s="9" customFormat="1" ht="22.5" customHeight="1">
      <c r="A23" s="123"/>
      <c r="B23" s="110" t="s">
        <v>30</v>
      </c>
      <c r="C23" s="113" t="s">
        <v>40</v>
      </c>
      <c r="D23" s="114"/>
      <c r="E23" s="79">
        <v>5609.901000000001</v>
      </c>
      <c r="F23" s="69">
        <v>0.12433973937705689</v>
      </c>
      <c r="G23" s="79">
        <v>11664.407000000001</v>
      </c>
      <c r="H23" s="69">
        <v>0.1252297239743032</v>
      </c>
      <c r="I23" s="79">
        <v>452.04489327</v>
      </c>
      <c r="J23" s="69">
        <v>0.11105246287886739</v>
      </c>
      <c r="K23" s="70">
        <v>2.079253626757406</v>
      </c>
      <c r="L23" s="80">
        <v>3875.4211274520853</v>
      </c>
      <c r="M23" s="80">
        <v>8057.983434467024</v>
      </c>
      <c r="N23" s="32"/>
    </row>
    <row r="24" spans="1:14" s="9" customFormat="1" ht="22.5" customHeight="1">
      <c r="A24" s="123"/>
      <c r="B24" s="111"/>
      <c r="C24" s="115" t="s">
        <v>41</v>
      </c>
      <c r="D24" s="109"/>
      <c r="E24" s="79">
        <v>1249.7630000000001</v>
      </c>
      <c r="F24" s="69">
        <v>0.04624177288732101</v>
      </c>
      <c r="G24" s="79">
        <v>36871.214</v>
      </c>
      <c r="H24" s="69">
        <v>0.04380445733141736</v>
      </c>
      <c r="I24" s="79">
        <v>2413.77908726</v>
      </c>
      <c r="J24" s="69">
        <v>0.05043988157201307</v>
      </c>
      <c r="K24" s="70">
        <v>29.50256488630244</v>
      </c>
      <c r="L24" s="80">
        <v>6546.513730901293</v>
      </c>
      <c r="M24" s="80">
        <v>193138.94612498526</v>
      </c>
      <c r="N24" s="32"/>
    </row>
    <row r="25" spans="1:14" s="9" customFormat="1" ht="22.5" customHeight="1">
      <c r="A25" s="123"/>
      <c r="B25" s="112"/>
      <c r="C25" s="115" t="s">
        <v>59</v>
      </c>
      <c r="D25" s="109"/>
      <c r="E25" s="79">
        <v>6.739000000000001</v>
      </c>
      <c r="F25" s="69">
        <v>1.130572241542839</v>
      </c>
      <c r="G25" s="79">
        <v>67.072</v>
      </c>
      <c r="H25" s="69">
        <v>1.193185533974233</v>
      </c>
      <c r="I25" s="79">
        <v>4.7623643</v>
      </c>
      <c r="J25" s="69">
        <v>1.1621704067741603</v>
      </c>
      <c r="K25" s="70">
        <v>9.952811989909481</v>
      </c>
      <c r="L25" s="80">
        <v>7100.376162929389</v>
      </c>
      <c r="M25" s="80">
        <v>70668.7090072711</v>
      </c>
      <c r="N25" s="32"/>
    </row>
    <row r="26" spans="1:14" s="9" customFormat="1" ht="22.5" customHeight="1">
      <c r="A26" s="123"/>
      <c r="B26" s="4"/>
      <c r="C26" s="16" t="s">
        <v>8</v>
      </c>
      <c r="D26" s="15"/>
      <c r="E26" s="79">
        <v>21373.069</v>
      </c>
      <c r="F26" s="69">
        <v>0.007519104995191261</v>
      </c>
      <c r="G26" s="132"/>
      <c r="H26" s="133"/>
      <c r="I26" s="79">
        <v>2422.78636888</v>
      </c>
      <c r="J26" s="69">
        <v>0.01218673749750221</v>
      </c>
      <c r="K26" s="130"/>
      <c r="L26" s="131"/>
      <c r="M26" s="80">
        <v>11335.697128381515</v>
      </c>
      <c r="N26" s="32"/>
    </row>
    <row r="27" spans="1:14" s="9" customFormat="1" ht="22.5" customHeight="1">
      <c r="A27" s="99" t="s">
        <v>15</v>
      </c>
      <c r="B27" s="99"/>
      <c r="C27" s="100"/>
      <c r="D27" s="100"/>
      <c r="E27" s="79">
        <v>5079.211000000001</v>
      </c>
      <c r="F27" s="69">
        <v>1.0356457666619243</v>
      </c>
      <c r="G27" s="79">
        <v>87078.297</v>
      </c>
      <c r="H27" s="69">
        <v>0.4135421709042917</v>
      </c>
      <c r="I27" s="79">
        <v>8012.97820256</v>
      </c>
      <c r="J27" s="69">
        <v>0.37868476574157595</v>
      </c>
      <c r="K27" s="70">
        <v>17.144059776213272</v>
      </c>
      <c r="L27" s="80">
        <v>9202.038255938789</v>
      </c>
      <c r="M27" s="80">
        <v>157760.2939228159</v>
      </c>
      <c r="N27" s="32"/>
    </row>
    <row r="28" spans="1:14" s="9" customFormat="1" ht="22.5" customHeight="1">
      <c r="A28" s="116"/>
      <c r="B28" s="117"/>
      <c r="C28" s="108" t="s">
        <v>61</v>
      </c>
      <c r="D28" s="108"/>
      <c r="E28" s="79">
        <v>87.077</v>
      </c>
      <c r="F28" s="69">
        <v>0.2906988809012079</v>
      </c>
      <c r="G28" s="79">
        <v>2186.409</v>
      </c>
      <c r="H28" s="69">
        <v>0.3031512958148417</v>
      </c>
      <c r="I28" s="79">
        <v>140.96374126</v>
      </c>
      <c r="J28" s="69">
        <v>0.27525772533787896</v>
      </c>
      <c r="K28" s="70">
        <v>25.10891509813154</v>
      </c>
      <c r="L28" s="80">
        <v>6447.272274309153</v>
      </c>
      <c r="M28" s="80">
        <v>161884.01215016595</v>
      </c>
      <c r="N28" s="32"/>
    </row>
    <row r="29" spans="1:14" s="9" customFormat="1" ht="22.5" customHeight="1">
      <c r="A29" s="118"/>
      <c r="B29" s="117"/>
      <c r="C29" s="108" t="s">
        <v>9</v>
      </c>
      <c r="D29" s="108"/>
      <c r="E29" s="79">
        <v>46.31400000000001</v>
      </c>
      <c r="F29" s="69">
        <v>-0.035888255131354296</v>
      </c>
      <c r="G29" s="79">
        <v>234.576</v>
      </c>
      <c r="H29" s="69">
        <v>-0.1882481183493383</v>
      </c>
      <c r="I29" s="79">
        <v>16.05820163</v>
      </c>
      <c r="J29" s="69">
        <v>0.018589204149812577</v>
      </c>
      <c r="K29" s="70">
        <v>5.064904780411969</v>
      </c>
      <c r="L29" s="80">
        <v>6845.628551087921</v>
      </c>
      <c r="M29" s="80">
        <v>34672.456773329875</v>
      </c>
      <c r="N29" s="32"/>
    </row>
    <row r="30" spans="1:14" s="9" customFormat="1" ht="22.5" customHeight="1">
      <c r="A30" s="118"/>
      <c r="B30" s="117"/>
      <c r="C30" s="97" t="s">
        <v>71</v>
      </c>
      <c r="D30" s="115"/>
      <c r="E30" s="79">
        <v>2481.6340000000005</v>
      </c>
      <c r="F30" s="72"/>
      <c r="G30" s="79">
        <v>22622.140000000003</v>
      </c>
      <c r="H30" s="72"/>
      <c r="I30" s="79">
        <v>1953.1300698</v>
      </c>
      <c r="J30" s="72"/>
      <c r="K30" s="70">
        <v>9.115824493055785</v>
      </c>
      <c r="L30" s="80">
        <v>8633.710470362219</v>
      </c>
      <c r="M30" s="80">
        <v>78703.3893716801</v>
      </c>
      <c r="N30" s="32"/>
    </row>
    <row r="31" spans="1:14" s="9" customFormat="1" ht="22.5" customHeight="1">
      <c r="A31" s="118"/>
      <c r="B31" s="117"/>
      <c r="C31" s="108" t="s">
        <v>42</v>
      </c>
      <c r="D31" s="108"/>
      <c r="E31" s="79">
        <v>359.576</v>
      </c>
      <c r="F31" s="69">
        <v>-0.009331529660048021</v>
      </c>
      <c r="G31" s="79">
        <v>3782.2470000000003</v>
      </c>
      <c r="H31" s="69">
        <v>-0.0005263938139211666</v>
      </c>
      <c r="I31" s="79">
        <v>438.53522476</v>
      </c>
      <c r="J31" s="69">
        <v>-0.003820231567874255</v>
      </c>
      <c r="K31" s="70">
        <v>10.518630275657998</v>
      </c>
      <c r="L31" s="80">
        <v>11594.568645569683</v>
      </c>
      <c r="M31" s="80">
        <v>121958.98078848422</v>
      </c>
      <c r="N31" s="32"/>
    </row>
    <row r="32" spans="1:14" s="9" customFormat="1" ht="22.5" customHeight="1">
      <c r="A32" s="118"/>
      <c r="B32" s="117"/>
      <c r="C32" s="108" t="s">
        <v>43</v>
      </c>
      <c r="D32" s="108"/>
      <c r="E32" s="79">
        <v>579.704</v>
      </c>
      <c r="F32" s="69">
        <v>0.0742500500337262</v>
      </c>
      <c r="G32" s="79">
        <v>12807.125000000002</v>
      </c>
      <c r="H32" s="69">
        <v>0.08376324078856778</v>
      </c>
      <c r="I32" s="79">
        <v>1129.06598994</v>
      </c>
      <c r="J32" s="69">
        <v>0.07238357702045284</v>
      </c>
      <c r="K32" s="70">
        <v>22.092524805762945</v>
      </c>
      <c r="L32" s="80">
        <v>8815.920746771815</v>
      </c>
      <c r="M32" s="80">
        <v>194765.94778369652</v>
      </c>
      <c r="N32" s="32"/>
    </row>
    <row r="33" spans="1:14" s="9" customFormat="1" ht="22.5" customHeight="1">
      <c r="A33" s="118"/>
      <c r="B33" s="117"/>
      <c r="C33" s="108" t="s">
        <v>64</v>
      </c>
      <c r="D33" s="108"/>
      <c r="E33" s="79">
        <v>1.9930000000000003</v>
      </c>
      <c r="F33" s="69">
        <v>1.3754469606674617</v>
      </c>
      <c r="G33" s="79">
        <v>10.004000000000001</v>
      </c>
      <c r="H33" s="69">
        <v>1.5035035035035036</v>
      </c>
      <c r="I33" s="79">
        <v>0.72775666</v>
      </c>
      <c r="J33" s="69">
        <v>1.5513871846686085</v>
      </c>
      <c r="K33" s="70">
        <v>5.019568489713999</v>
      </c>
      <c r="L33" s="80">
        <v>7274.656737305078</v>
      </c>
      <c r="M33" s="80">
        <v>36515.63773206222</v>
      </c>
      <c r="N33" s="32"/>
    </row>
    <row r="34" spans="1:14" s="9" customFormat="1" ht="22.5" customHeight="1">
      <c r="A34" s="118"/>
      <c r="B34" s="117"/>
      <c r="C34" s="17" t="s">
        <v>44</v>
      </c>
      <c r="D34" s="17"/>
      <c r="E34" s="79">
        <v>1148.49</v>
      </c>
      <c r="F34" s="69">
        <v>0.017170267017269314</v>
      </c>
      <c r="G34" s="79">
        <v>34380.453</v>
      </c>
      <c r="H34" s="69">
        <v>0.015992870530938674</v>
      </c>
      <c r="I34" s="79">
        <v>3120.5765690099997</v>
      </c>
      <c r="J34" s="69">
        <v>0.01996210782450758</v>
      </c>
      <c r="K34" s="70">
        <v>29.935352506334404</v>
      </c>
      <c r="L34" s="80">
        <v>9076.601082045077</v>
      </c>
      <c r="M34" s="80">
        <v>271711.2529503957</v>
      </c>
      <c r="N34" s="32"/>
    </row>
    <row r="35" spans="1:14" s="9" customFormat="1" ht="22.5" customHeight="1">
      <c r="A35" s="118"/>
      <c r="B35" s="117"/>
      <c r="C35" s="109" t="s">
        <v>58</v>
      </c>
      <c r="D35" s="109"/>
      <c r="E35" s="79">
        <v>1.8850000000000002</v>
      </c>
      <c r="F35" s="69">
        <v>-0.030349794238683114</v>
      </c>
      <c r="G35" s="79">
        <v>15.95</v>
      </c>
      <c r="H35" s="69">
        <v>-0.02797245414102012</v>
      </c>
      <c r="I35" s="79">
        <v>1.44076688</v>
      </c>
      <c r="J35" s="69">
        <v>-0.027909929088622776</v>
      </c>
      <c r="K35" s="70">
        <v>8.46153846153846</v>
      </c>
      <c r="L35" s="80">
        <v>9033.021191222571</v>
      </c>
      <c r="M35" s="80">
        <v>76433.25623342174</v>
      </c>
      <c r="N35" s="32"/>
    </row>
    <row r="36" spans="1:14" s="9" customFormat="1" ht="22.5" customHeight="1">
      <c r="A36" s="118"/>
      <c r="B36" s="117"/>
      <c r="C36" s="109" t="s">
        <v>10</v>
      </c>
      <c r="D36" s="109"/>
      <c r="E36" s="79">
        <v>39.876</v>
      </c>
      <c r="F36" s="69">
        <v>0.06367201045640036</v>
      </c>
      <c r="G36" s="79">
        <v>1256.6810000000003</v>
      </c>
      <c r="H36" s="69">
        <v>0.11226949067784253</v>
      </c>
      <c r="I36" s="79">
        <v>84.26609981000001</v>
      </c>
      <c r="J36" s="69">
        <v>0.06554821430806057</v>
      </c>
      <c r="K36" s="70">
        <v>31.5147206339653</v>
      </c>
      <c r="L36" s="80">
        <v>6705.448702574479</v>
      </c>
      <c r="M36" s="80">
        <v>211320.34258701978</v>
      </c>
      <c r="N36" s="32"/>
    </row>
    <row r="37" spans="1:14" s="9" customFormat="1" ht="22.5" customHeight="1">
      <c r="A37" s="118"/>
      <c r="B37" s="117"/>
      <c r="C37" s="109" t="s">
        <v>60</v>
      </c>
      <c r="D37" s="109"/>
      <c r="E37" s="79">
        <v>0.139</v>
      </c>
      <c r="F37" s="69">
        <v>0.3495145631067962</v>
      </c>
      <c r="G37" s="79">
        <v>1.46</v>
      </c>
      <c r="H37" s="69">
        <v>0.3619402985074627</v>
      </c>
      <c r="I37" s="79">
        <v>0.10084570000000001</v>
      </c>
      <c r="J37" s="69">
        <v>0.3610596446220937</v>
      </c>
      <c r="K37" s="70">
        <v>10.503597122302157</v>
      </c>
      <c r="L37" s="80">
        <v>6907.239726027398</v>
      </c>
      <c r="M37" s="80">
        <v>72550.86330935253</v>
      </c>
      <c r="N37" s="32"/>
    </row>
    <row r="38" spans="1:14" s="9" customFormat="1" ht="22.5" customHeight="1">
      <c r="A38" s="118"/>
      <c r="B38" s="117"/>
      <c r="C38" s="17" t="s">
        <v>11</v>
      </c>
      <c r="D38" s="17"/>
      <c r="E38" s="79">
        <v>298.37</v>
      </c>
      <c r="F38" s="69">
        <v>0.055112541329985776</v>
      </c>
      <c r="G38" s="79">
        <v>9007.310000000001</v>
      </c>
      <c r="H38" s="69">
        <v>0.06287101707013343</v>
      </c>
      <c r="I38" s="79">
        <v>1041.02011944</v>
      </c>
      <c r="J38" s="69">
        <v>0.051634978800009446</v>
      </c>
      <c r="K38" s="70">
        <v>30.188390253711837</v>
      </c>
      <c r="L38" s="80">
        <v>11557.50295526633</v>
      </c>
      <c r="M38" s="80">
        <v>348902.4095720079</v>
      </c>
      <c r="N38" s="32"/>
    </row>
    <row r="39" spans="1:14" s="9" customFormat="1" ht="22.5" customHeight="1">
      <c r="A39" s="118"/>
      <c r="B39" s="117"/>
      <c r="C39" s="97" t="s">
        <v>62</v>
      </c>
      <c r="D39" s="98"/>
      <c r="E39" s="79">
        <v>33.689</v>
      </c>
      <c r="F39" s="69">
        <v>0.36830348076844954</v>
      </c>
      <c r="G39" s="79">
        <v>771.8210000000001</v>
      </c>
      <c r="H39" s="69">
        <v>0.35678788592603805</v>
      </c>
      <c r="I39" s="79">
        <v>86.92456625999999</v>
      </c>
      <c r="J39" s="69">
        <v>0.39561302589748215</v>
      </c>
      <c r="K39" s="70">
        <v>22.91017839650925</v>
      </c>
      <c r="L39" s="80">
        <v>11262.270171451666</v>
      </c>
      <c r="M39" s="80">
        <v>258020.6187776425</v>
      </c>
      <c r="N39" s="32"/>
    </row>
    <row r="40" spans="1:14" s="9" customFormat="1" ht="22.5" customHeight="1">
      <c r="A40" s="119"/>
      <c r="B40" s="120"/>
      <c r="C40" s="97" t="s">
        <v>63</v>
      </c>
      <c r="D40" s="98"/>
      <c r="E40" s="79">
        <v>0.4640000000000001</v>
      </c>
      <c r="F40" s="69">
        <v>2.1140939597315436</v>
      </c>
      <c r="G40" s="79">
        <v>2.121</v>
      </c>
      <c r="H40" s="69">
        <v>2.1099706744868034</v>
      </c>
      <c r="I40" s="79">
        <v>0.16825141000000002</v>
      </c>
      <c r="J40" s="69">
        <v>2.2098609536135583</v>
      </c>
      <c r="K40" s="70">
        <v>4.571120689655172</v>
      </c>
      <c r="L40" s="80">
        <v>7932.645450259313</v>
      </c>
      <c r="M40" s="80">
        <v>36261.07974137931</v>
      </c>
      <c r="N40" s="32"/>
    </row>
    <row r="41" spans="1:14" s="9" customFormat="1" ht="22.5" customHeight="1">
      <c r="A41" s="99" t="s">
        <v>0</v>
      </c>
      <c r="B41" s="99"/>
      <c r="C41" s="100"/>
      <c r="D41" s="100"/>
      <c r="E41" s="79">
        <v>5592.204</v>
      </c>
      <c r="F41" s="69">
        <v>0.012937485814954686</v>
      </c>
      <c r="G41" s="79">
        <v>164155.901</v>
      </c>
      <c r="H41" s="69">
        <v>0.007582851805530089</v>
      </c>
      <c r="I41" s="79">
        <v>18339.86621956</v>
      </c>
      <c r="J41" s="69">
        <v>0.009125810794981204</v>
      </c>
      <c r="K41" s="70">
        <v>29.35441929514732</v>
      </c>
      <c r="L41" s="80">
        <v>11172.224761850017</v>
      </c>
      <c r="M41" s="80">
        <v>327954.1701189728</v>
      </c>
      <c r="N41" s="32"/>
    </row>
    <row r="42" spans="1:14" s="9" customFormat="1" ht="22.5" customHeight="1">
      <c r="A42" s="101"/>
      <c r="B42" s="101"/>
      <c r="C42" s="15" t="s">
        <v>25</v>
      </c>
      <c r="D42" s="15"/>
      <c r="E42" s="79">
        <v>3113.319</v>
      </c>
      <c r="F42" s="69">
        <v>0.024310150258436414</v>
      </c>
      <c r="G42" s="79">
        <v>93308.48300000001</v>
      </c>
      <c r="H42" s="69">
        <v>0.017008648060174103</v>
      </c>
      <c r="I42" s="79">
        <v>10131.70223875</v>
      </c>
      <c r="J42" s="69">
        <v>0.022193195836363255</v>
      </c>
      <c r="K42" s="70">
        <v>29.970742798922952</v>
      </c>
      <c r="L42" s="80">
        <v>10858.286313314084</v>
      </c>
      <c r="M42" s="80">
        <v>325430.90633340174</v>
      </c>
      <c r="N42" s="32"/>
    </row>
    <row r="43" spans="1:14" s="9" customFormat="1" ht="22.5" customHeight="1">
      <c r="A43" s="102"/>
      <c r="B43" s="102"/>
      <c r="C43" s="15" t="s">
        <v>26</v>
      </c>
      <c r="D43" s="15"/>
      <c r="E43" s="79">
        <v>2134.7470000000003</v>
      </c>
      <c r="F43" s="69">
        <v>0.010359422943036156</v>
      </c>
      <c r="G43" s="79">
        <v>60757.70100000001</v>
      </c>
      <c r="H43" s="69">
        <v>0.007225925875578687</v>
      </c>
      <c r="I43" s="79">
        <v>6804.661180520001</v>
      </c>
      <c r="J43" s="69">
        <v>0.006121201146500166</v>
      </c>
      <c r="K43" s="70">
        <v>28.461312277286254</v>
      </c>
      <c r="L43" s="80">
        <v>11199.668632162366</v>
      </c>
      <c r="M43" s="80">
        <v>318757.26634210045</v>
      </c>
      <c r="N43" s="32"/>
    </row>
    <row r="44" spans="1:14" s="9" customFormat="1" ht="22.5" customHeight="1">
      <c r="A44" s="102"/>
      <c r="B44" s="102"/>
      <c r="C44" s="15" t="s">
        <v>27</v>
      </c>
      <c r="D44" s="15"/>
      <c r="E44" s="79">
        <v>344.13800000000003</v>
      </c>
      <c r="F44" s="69">
        <v>-0.06608591820673548</v>
      </c>
      <c r="G44" s="79">
        <v>10089.717</v>
      </c>
      <c r="H44" s="69">
        <v>-0.07013258585502047</v>
      </c>
      <c r="I44" s="79">
        <v>1403.5028002899999</v>
      </c>
      <c r="J44" s="69">
        <v>-0.06372127887502377</v>
      </c>
      <c r="K44" s="70">
        <v>29.318811058354495</v>
      </c>
      <c r="L44" s="80">
        <v>13910.229596033267</v>
      </c>
      <c r="M44" s="80">
        <v>407831.3933044301</v>
      </c>
      <c r="N44" s="32"/>
    </row>
    <row r="45" spans="1:14" s="9" customFormat="1" ht="17.25" customHeight="1" hidden="1">
      <c r="A45" s="18"/>
      <c r="B45" s="22"/>
      <c r="C45" s="19"/>
      <c r="D45" s="19"/>
      <c r="E45" s="20"/>
      <c r="F45" s="69" t="e">
        <f>E45/#REF!-1</f>
        <v>#REF!</v>
      </c>
      <c r="G45" s="20"/>
      <c r="H45" s="69" t="e">
        <f>G45/#REF!-1</f>
        <v>#REF!</v>
      </c>
      <c r="I45" s="61" t="e">
        <f>(#REF!+#REF!+#REF!+#REF!+#REF!+#REF!+#REF!+#REF!+#REF!+#REF!+#REF!+#REF!)</f>
        <v>#REF!</v>
      </c>
      <c r="J45" s="69" t="e">
        <f>I45/#REF!-1</f>
        <v>#REF!</v>
      </c>
      <c r="K45" s="70" t="e">
        <f>(G45/E45)</f>
        <v>#DIV/0!</v>
      </c>
      <c r="L45" s="71" t="e">
        <f>(I45*100000/G45)</f>
        <v>#REF!</v>
      </c>
      <c r="M45" s="71" t="e">
        <f>(I45*100000/E45)</f>
        <v>#REF!</v>
      </c>
      <c r="N45" s="32"/>
    </row>
    <row r="46" spans="1:14" s="9" customFormat="1" ht="17.25" customHeight="1" hidden="1">
      <c r="A46" s="18"/>
      <c r="B46" s="22"/>
      <c r="C46" s="19"/>
      <c r="D46" s="19"/>
      <c r="E46" s="20"/>
      <c r="F46" s="69" t="e">
        <f>E46/#REF!-1</f>
        <v>#REF!</v>
      </c>
      <c r="G46" s="20"/>
      <c r="H46" s="69" t="e">
        <f>G46/#REF!-1</f>
        <v>#REF!</v>
      </c>
      <c r="I46" s="61" t="e">
        <f>(#REF!+#REF!+#REF!+#REF!+#REF!+#REF!+#REF!+#REF!+#REF!+#REF!+#REF!+#REF!)</f>
        <v>#REF!</v>
      </c>
      <c r="J46" s="69" t="e">
        <f>I46/#REF!-1</f>
        <v>#REF!</v>
      </c>
      <c r="K46" s="70" t="e">
        <f>(G46/E46)</f>
        <v>#DIV/0!</v>
      </c>
      <c r="L46" s="71" t="e">
        <f>(I46*100000/G46)</f>
        <v>#REF!</v>
      </c>
      <c r="M46" s="71" t="e">
        <f>(I46*100000/E46)</f>
        <v>#REF!</v>
      </c>
      <c r="N46" s="32"/>
    </row>
    <row r="47" spans="1:14" s="9" customFormat="1" ht="17.25" customHeight="1" hidden="1">
      <c r="A47" s="18"/>
      <c r="B47" s="22"/>
      <c r="C47" s="19"/>
      <c r="D47" s="19"/>
      <c r="E47" s="20"/>
      <c r="F47" s="69" t="e">
        <f>E47/#REF!-1</f>
        <v>#REF!</v>
      </c>
      <c r="G47" s="20"/>
      <c r="H47" s="69" t="e">
        <f>G47/#REF!-1</f>
        <v>#REF!</v>
      </c>
      <c r="I47" s="61" t="e">
        <f>(#REF!+#REF!+#REF!+#REF!+#REF!+#REF!+#REF!+#REF!+#REF!+#REF!+#REF!+#REF!)</f>
        <v>#REF!</v>
      </c>
      <c r="J47" s="69" t="e">
        <f>I47/#REF!-1</f>
        <v>#REF!</v>
      </c>
      <c r="K47" s="70" t="e">
        <f>(G47/E47)</f>
        <v>#DIV/0!</v>
      </c>
      <c r="L47" s="71" t="e">
        <f>(I47*100000/G47)</f>
        <v>#REF!</v>
      </c>
      <c r="M47" s="71" t="e">
        <f>(I47*100000/E47)</f>
        <v>#REF!</v>
      </c>
      <c r="N47" s="32"/>
    </row>
    <row r="48" spans="1:13" ht="17.25" customHeight="1" hidden="1">
      <c r="A48" s="23"/>
      <c r="B48" s="22"/>
      <c r="F48" s="69" t="e">
        <f>E48/#REF!-1</f>
        <v>#REF!</v>
      </c>
      <c r="H48" s="69" t="e">
        <f>G48/#REF!-1</f>
        <v>#REF!</v>
      </c>
      <c r="I48" s="61" t="e">
        <f>(#REF!+#REF!+#REF!+#REF!+#REF!+#REF!+#REF!+#REF!+#REF!+#REF!+#REF!+#REF!)</f>
        <v>#REF!</v>
      </c>
      <c r="J48" s="69" t="e">
        <f>I48/#REF!-1</f>
        <v>#REF!</v>
      </c>
      <c r="K48" s="70" t="e">
        <f>(G48/E48)</f>
        <v>#DIV/0!</v>
      </c>
      <c r="L48" s="71" t="e">
        <f>(I48*100000/G48)</f>
        <v>#REF!</v>
      </c>
      <c r="M48" s="71" t="e">
        <f>(I48*100000/E48)</f>
        <v>#REF!</v>
      </c>
    </row>
    <row r="49" spans="1:2" ht="20.25" customHeight="1">
      <c r="A49" s="23"/>
      <c r="B49" s="22"/>
    </row>
    <row r="50" ht="14.25" hidden="1">
      <c r="A50" s="23"/>
    </row>
    <row r="51" spans="1:14" s="1" customFormat="1" ht="22.5" customHeight="1">
      <c r="A51" s="29" t="s">
        <v>31</v>
      </c>
      <c r="B51" s="7"/>
      <c r="C51" s="7"/>
      <c r="D51" s="7"/>
      <c r="E51" s="56"/>
      <c r="F51" s="57"/>
      <c r="G51" s="28" t="s">
        <v>68</v>
      </c>
      <c r="H51" s="56"/>
      <c r="I51" s="47"/>
      <c r="J51" s="46"/>
      <c r="K51" s="46"/>
      <c r="L51" s="26"/>
      <c r="M51" s="48"/>
      <c r="N51" s="48"/>
    </row>
    <row r="52" spans="1:14" s="1" customFormat="1" ht="9" customHeight="1">
      <c r="A52" s="27"/>
      <c r="B52" s="27"/>
      <c r="C52" s="27"/>
      <c r="D52" s="27"/>
      <c r="E52" s="56"/>
      <c r="F52" s="57"/>
      <c r="G52" s="57"/>
      <c r="H52" s="56"/>
      <c r="I52" s="47"/>
      <c r="J52" s="28"/>
      <c r="K52" s="46"/>
      <c r="L52" s="26"/>
      <c r="M52" s="48"/>
      <c r="N52" s="48"/>
    </row>
    <row r="53" spans="1:14" s="1" customFormat="1" ht="30" customHeight="1">
      <c r="A53" s="103" t="s">
        <v>28</v>
      </c>
      <c r="B53" s="104"/>
      <c r="C53" s="105"/>
      <c r="D53" s="11" t="s">
        <v>53</v>
      </c>
      <c r="E53" s="11" t="s">
        <v>52</v>
      </c>
      <c r="F53" s="57"/>
      <c r="G53" s="39" t="s">
        <v>45</v>
      </c>
      <c r="H53" s="41"/>
      <c r="I53" s="66">
        <v>0.8836082645705432</v>
      </c>
      <c r="J53" s="26"/>
      <c r="K53" s="52"/>
      <c r="L53" s="45"/>
      <c r="M53" s="48"/>
      <c r="N53" s="48"/>
    </row>
    <row r="54" spans="1:14" s="1" customFormat="1" ht="19.5" customHeight="1">
      <c r="A54" s="39" t="s">
        <v>29</v>
      </c>
      <c r="B54" s="40"/>
      <c r="C54" s="40"/>
      <c r="D54" s="40"/>
      <c r="E54" s="58"/>
      <c r="F54" s="73"/>
      <c r="G54" s="106" t="s">
        <v>57</v>
      </c>
      <c r="H54" s="107"/>
      <c r="I54" s="60"/>
      <c r="J54" s="47"/>
      <c r="K54" s="73"/>
      <c r="L54" s="26"/>
      <c r="M54" s="48"/>
      <c r="N54" s="48"/>
    </row>
    <row r="55" spans="1:14" s="1" customFormat="1" ht="19.5" customHeight="1">
      <c r="A55" s="42"/>
      <c r="B55" s="83" t="s">
        <v>6</v>
      </c>
      <c r="C55" s="84"/>
      <c r="D55" s="65">
        <v>5607959.166666667</v>
      </c>
      <c r="E55" s="62">
        <v>0.08911853002626624</v>
      </c>
      <c r="F55" s="74"/>
      <c r="G55" s="57"/>
      <c r="H55" s="55"/>
      <c r="I55" s="47"/>
      <c r="J55" s="46"/>
      <c r="K55" s="75"/>
      <c r="L55" s="26"/>
      <c r="M55" s="48"/>
      <c r="N55" s="48"/>
    </row>
    <row r="56" spans="1:14" ht="19.5" customHeight="1">
      <c r="A56" s="43"/>
      <c r="B56" s="87" t="s">
        <v>32</v>
      </c>
      <c r="C56" s="88"/>
      <c r="D56" s="65">
        <v>3939498.8333333335</v>
      </c>
      <c r="E56" s="62">
        <v>0.08446705679719524</v>
      </c>
      <c r="F56" s="74"/>
      <c r="H56" s="54"/>
      <c r="J56" s="46"/>
      <c r="K56" s="75"/>
      <c r="L56" s="26"/>
      <c r="M56" s="30"/>
      <c r="N56" s="33"/>
    </row>
    <row r="57" spans="1:14" s="37" customFormat="1" ht="19.5" customHeight="1">
      <c r="A57" s="43"/>
      <c r="B57" s="67" t="s">
        <v>66</v>
      </c>
      <c r="C57" s="68"/>
      <c r="D57" s="65">
        <v>1668460.3333333333</v>
      </c>
      <c r="E57" s="62">
        <v>0.10026134988164581</v>
      </c>
      <c r="F57" s="74"/>
      <c r="G57" s="28" t="s">
        <v>69</v>
      </c>
      <c r="H57" s="21"/>
      <c r="I57" s="20"/>
      <c r="J57" s="46"/>
      <c r="K57" s="75"/>
      <c r="L57" s="26"/>
      <c r="M57" s="36"/>
      <c r="N57" s="36"/>
    </row>
    <row r="58" spans="1:14" s="37" customFormat="1" ht="19.5" customHeight="1">
      <c r="A58" s="43"/>
      <c r="B58" s="89" t="s">
        <v>33</v>
      </c>
      <c r="C58" s="90"/>
      <c r="D58" s="65">
        <v>3888440.8333333335</v>
      </c>
      <c r="E58" s="62">
        <v>0.012772606495543348</v>
      </c>
      <c r="F58" s="74"/>
      <c r="G58" s="59" t="s">
        <v>28</v>
      </c>
      <c r="H58" s="91" t="s">
        <v>37</v>
      </c>
      <c r="I58" s="92"/>
      <c r="J58" s="46"/>
      <c r="K58" s="75"/>
      <c r="L58" s="26"/>
      <c r="M58" s="36"/>
      <c r="N58" s="36"/>
    </row>
    <row r="59" spans="1:14" s="37" customFormat="1" ht="19.5" customHeight="1">
      <c r="A59" s="43"/>
      <c r="B59" s="89" t="s">
        <v>34</v>
      </c>
      <c r="C59" s="90"/>
      <c r="D59" s="65">
        <v>800600</v>
      </c>
      <c r="E59" s="62">
        <v>0.9786344061439984</v>
      </c>
      <c r="F59" s="74"/>
      <c r="G59" s="49" t="s">
        <v>38</v>
      </c>
      <c r="H59" s="93">
        <v>151581.6058666321</v>
      </c>
      <c r="I59" s="94"/>
      <c r="J59" s="53"/>
      <c r="K59" s="75"/>
      <c r="L59" s="26"/>
      <c r="M59" s="36"/>
      <c r="N59" s="36"/>
    </row>
    <row r="60" spans="1:12" s="34" customFormat="1" ht="19.5" customHeight="1">
      <c r="A60" s="44"/>
      <c r="B60" s="95" t="s">
        <v>35</v>
      </c>
      <c r="C60" s="96"/>
      <c r="D60" s="65">
        <v>918918.3333333334</v>
      </c>
      <c r="E60" s="62">
        <v>0.01531598671832457</v>
      </c>
      <c r="F60" s="74"/>
      <c r="G60" s="50" t="s">
        <v>54</v>
      </c>
      <c r="H60" s="93">
        <v>105659.15749414556</v>
      </c>
      <c r="I60" s="94"/>
      <c r="J60" s="53"/>
      <c r="K60" s="77"/>
      <c r="L60" s="26"/>
    </row>
    <row r="61" spans="1:12" s="34" customFormat="1" ht="19.5" customHeight="1">
      <c r="A61" s="39" t="s">
        <v>36</v>
      </c>
      <c r="B61" s="40"/>
      <c r="C61" s="40"/>
      <c r="D61" s="65"/>
      <c r="E61" s="62"/>
      <c r="F61" s="74"/>
      <c r="G61" s="50" t="s">
        <v>55</v>
      </c>
      <c r="H61" s="81">
        <v>166811.93693396618</v>
      </c>
      <c r="I61" s="82"/>
      <c r="J61" s="53"/>
      <c r="K61" s="77"/>
      <c r="L61" s="3"/>
    </row>
    <row r="62" spans="1:12" s="34" customFormat="1" ht="19.5" customHeight="1">
      <c r="A62" s="42"/>
      <c r="B62" s="83" t="s">
        <v>6</v>
      </c>
      <c r="C62" s="84"/>
      <c r="D62" s="65">
        <v>6346657.666666667</v>
      </c>
      <c r="E62" s="62">
        <v>0.02102370695462663</v>
      </c>
      <c r="F62" s="74"/>
      <c r="G62" s="51" t="s">
        <v>56</v>
      </c>
      <c r="H62" s="85">
        <v>332635.0404653297</v>
      </c>
      <c r="I62" s="86"/>
      <c r="J62" s="53"/>
      <c r="K62" s="77"/>
      <c r="L62" s="35"/>
    </row>
    <row r="63" spans="1:12" s="34" customFormat="1" ht="19.5" customHeight="1">
      <c r="A63" s="43"/>
      <c r="B63" s="87" t="s">
        <v>32</v>
      </c>
      <c r="C63" s="88"/>
      <c r="D63" s="65">
        <v>4357540</v>
      </c>
      <c r="E63" s="62">
        <v>0.019197695874199283</v>
      </c>
      <c r="F63" s="74"/>
      <c r="G63" s="24"/>
      <c r="H63" s="54"/>
      <c r="J63" s="25"/>
      <c r="K63" s="76"/>
      <c r="L63" s="35"/>
    </row>
    <row r="64" spans="1:12" s="34" customFormat="1" ht="19.5" customHeight="1">
      <c r="A64" s="44"/>
      <c r="B64" s="63" t="s">
        <v>65</v>
      </c>
      <c r="C64" s="64"/>
      <c r="D64" s="65">
        <v>1989117.6666666667</v>
      </c>
      <c r="E64" s="62">
        <v>0.025046888354227193</v>
      </c>
      <c r="F64" s="74"/>
      <c r="G64" s="24"/>
      <c r="H64" s="54"/>
      <c r="J64" s="25"/>
      <c r="K64" s="76"/>
      <c r="L64" s="35"/>
    </row>
    <row r="65" spans="1:12" s="34" customFormat="1" ht="19.5" customHeight="1">
      <c r="A65" s="3"/>
      <c r="B65" s="2"/>
      <c r="C65" s="2"/>
      <c r="D65" s="2"/>
      <c r="E65" s="2"/>
      <c r="F65" s="2"/>
      <c r="G65" s="24"/>
      <c r="H65" s="54"/>
      <c r="J65" s="25"/>
      <c r="K65" s="25"/>
      <c r="L65" s="35"/>
    </row>
    <row r="66" spans="1:12" s="34" customFormat="1" ht="19.5" customHeight="1">
      <c r="A66" s="3"/>
      <c r="B66" s="2"/>
      <c r="C66" s="2"/>
      <c r="D66" s="2"/>
      <c r="E66" s="2"/>
      <c r="F66" s="2"/>
      <c r="G66" s="24"/>
      <c r="H66" s="54"/>
      <c r="J66" s="21"/>
      <c r="K66" s="37"/>
      <c r="L66" s="37"/>
    </row>
    <row r="67" spans="1:12" s="34" customFormat="1" ht="14.25">
      <c r="A67" s="3"/>
      <c r="B67" s="2"/>
      <c r="C67" s="2"/>
      <c r="D67" s="2"/>
      <c r="E67" s="2"/>
      <c r="F67" s="2"/>
      <c r="G67" s="24"/>
      <c r="H67" s="54"/>
      <c r="J67" s="2"/>
      <c r="K67" s="2"/>
      <c r="L67" s="2"/>
    </row>
  </sheetData>
  <sheetProtection/>
  <mergeCells count="55">
    <mergeCell ref="A1:M2"/>
    <mergeCell ref="A7:D8"/>
    <mergeCell ref="E7:F7"/>
    <mergeCell ref="G7:H7"/>
    <mergeCell ref="I7:J7"/>
    <mergeCell ref="A9:D9"/>
    <mergeCell ref="A10:D10"/>
    <mergeCell ref="A11:A26"/>
    <mergeCell ref="B11:D11"/>
    <mergeCell ref="B12:B18"/>
    <mergeCell ref="C12:D12"/>
    <mergeCell ref="C13:D13"/>
    <mergeCell ref="C14:D14"/>
    <mergeCell ref="C15:D15"/>
    <mergeCell ref="C16:D16"/>
    <mergeCell ref="C17:D17"/>
    <mergeCell ref="C18:D18"/>
    <mergeCell ref="B19:D19"/>
    <mergeCell ref="B20:B22"/>
    <mergeCell ref="C20:D20"/>
    <mergeCell ref="C21:D21"/>
    <mergeCell ref="C22:D22"/>
    <mergeCell ref="B23:B25"/>
    <mergeCell ref="C23:D23"/>
    <mergeCell ref="C24:D24"/>
    <mergeCell ref="C25:D25"/>
    <mergeCell ref="A27:D27"/>
    <mergeCell ref="A28:B40"/>
    <mergeCell ref="C28:D28"/>
    <mergeCell ref="C29:D29"/>
    <mergeCell ref="C30:D30"/>
    <mergeCell ref="C31:D31"/>
    <mergeCell ref="C32:D32"/>
    <mergeCell ref="C33:D33"/>
    <mergeCell ref="C35:D35"/>
    <mergeCell ref="C36:D36"/>
    <mergeCell ref="C37:D37"/>
    <mergeCell ref="C39:D39"/>
    <mergeCell ref="H60:I60"/>
    <mergeCell ref="C40:D40"/>
    <mergeCell ref="A41:D41"/>
    <mergeCell ref="A42:B44"/>
    <mergeCell ref="A53:C53"/>
    <mergeCell ref="G54:H54"/>
    <mergeCell ref="B55:C55"/>
    <mergeCell ref="H61:I61"/>
    <mergeCell ref="B62:C62"/>
    <mergeCell ref="H62:I62"/>
    <mergeCell ref="B63:C63"/>
    <mergeCell ref="B56:C56"/>
    <mergeCell ref="B58:C58"/>
    <mergeCell ref="H58:I58"/>
    <mergeCell ref="B59:C59"/>
    <mergeCell ref="H59:I59"/>
    <mergeCell ref="B60:C60"/>
  </mergeCells>
  <printOptions horizontalCentered="1"/>
  <pageMargins left="0.5905511811023623" right="0.5905511811023623" top="0.5905511811023623" bottom="0.3937007874015748" header="0.31496062992125984" footer="0.3149606299212598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kkhadmin</cp:lastModifiedBy>
  <cp:lastPrinted>2017-01-25T06:33:32Z</cp:lastPrinted>
  <dcterms:created xsi:type="dcterms:W3CDTF">1997-01-08T22:48:59Z</dcterms:created>
  <dcterms:modified xsi:type="dcterms:W3CDTF">2017-01-25T06:33:37Z</dcterms:modified>
  <cp:category/>
  <cp:version/>
  <cp:contentType/>
  <cp:contentStatus/>
</cp:coreProperties>
</file>