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<sst xmlns="http://schemas.openxmlformats.org/spreadsheetml/2006/main" count="764" uniqueCount="136">
  <si>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</si>
  <si>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</si>
  <si>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</si>
  <si>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</si>
  <si>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</si>
  <si>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</si>
  <si>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</si>
  <si>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</si>
  <si>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</si>
  <si>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</si>
  <si>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</si>
  <si>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</si>
  <si>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</si>
  <si>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</si>
  <si>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</si>
  <si>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</si>
  <si>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</si>
  <si>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</si>
  <si>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</si>
  <si>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</si>
  <si>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</si>
  <si>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</si>
  <si>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</si>
  <si>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</si>
  <si>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</si>
  <si>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</si>
  <si>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</si>
  <si>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</si>
  <si>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</si>
  <si>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</si>
  <si>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</si>
  <si>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</si>
  <si>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</si>
  <si>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</si>
  <si>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</si>
  <si>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</si>
  <si>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</si>
  <si>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</si>
  <si>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</si>
  <si>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</si>
  <si>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</si>
  <si>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</si>
  <si>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</si>
  <si>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</si>
  <si>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</si>
  <si>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</si>
  <si>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</si>
  <si>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</si>
  <si>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</si>
  <si>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</si>
  <si>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</si>
  <si>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</si>
  <si>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</si>
  <si>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</si>
  <si>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</si>
  <si>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</si>
  <si>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</si>
  <si>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</si>
  <si>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</si>
  <si>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</si>
  <si>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</si>
  <si>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</si>
  <si>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</si>
  <si>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</si>
  <si>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</si>
  <si>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</si>
  <si>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</si>
  <si>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</si>
  <si>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</si>
  <si>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</si>
  <si>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</si>
  <si>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</si>
  <si>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</si>
  <si>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</si>
  <si>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</si>
  <si>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</si>
  <si>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</si>
  <si>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</si>
  <si>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</si>
  <si>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</si>
  <si>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</si>
  <si>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</si>
  <si>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</si>
  <si>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</si>
  <si>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</si>
  <si>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</si>
  <si>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</si>
  <si>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</si>
  <si>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</si>
  <si>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</si>
  <si>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</si>
  <si>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</si>
  <si>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</si>
  <si>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</si>
  <si>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</si>
  <si>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</si>
  <si>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</si>
  <si>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</si>
  <si>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</si>
  <si>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</si>
  <si>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</si>
  <si>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</si>
  <si>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</si>
  <si>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</si>
  <si>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</si>
  <si>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</si>
  <si>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</si>
  <si>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</si>
  <si>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</si>
  <si>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</si>
  <si>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</si>
  <si>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</si>
  <si>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</si>
  <si>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</si>
  <si>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</si>
  <si>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</si>
  <si>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</si>
  <si>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</si>
  <si>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</si>
  <si>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</si>
  <si>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</si>
  <si>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</si>
  <si>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</si>
  <si>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</si>
  <si>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</si>
  <si>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</si>
  <si>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</si>
  <si>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</si>
  <si>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</si>
  <si>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</si>
  <si>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</si>
  <si>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</si>
  <si>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</si>
  <si>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</si>
  <si>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</si>
  <si>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平成27年3月診療分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</si>
</sst>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4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B30" sqref="B30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9" t="s">
        <v>135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10231.3056131</v>
      </c>
      <c r="C9" s="36">
        <v>1.6356117699198194</v>
      </c>
      <c r="D9" s="38">
        <v>5621.13148609</v>
      </c>
      <c r="E9" s="39">
        <v>5.148787281313602</v>
      </c>
      <c r="F9" s="37">
        <v>449.48471206</v>
      </c>
      <c r="G9" s="40">
        <v>-15.567827886688178</v>
      </c>
      <c r="H9" s="41"/>
      <c r="I9" s="42">
        <v>12653.2406866</v>
      </c>
      <c r="J9" s="43">
        <v>4.790728724179232</v>
      </c>
    </row>
    <row r="10" spans="1:10" ht="18.75" customHeight="1">
      <c r="A10" s="34" t="s">
        <v>9</v>
      </c>
      <c r="B10" s="35">
        <v>4799.0401</v>
      </c>
      <c r="C10" s="36">
        <v>-1.2125802288563676</v>
      </c>
      <c r="D10" s="38">
        <v>2511.0881</v>
      </c>
      <c r="E10" s="39">
        <v>2.528787285014559</v>
      </c>
      <c r="F10" s="37">
        <v>200.5472</v>
      </c>
      <c r="G10" s="40">
        <v>-16.593975634537188</v>
      </c>
      <c r="H10" s="41"/>
      <c r="I10" s="42">
        <v>3949.4989</v>
      </c>
      <c r="J10" s="43">
        <v>3.8007702731541997</v>
      </c>
    </row>
    <row r="11" spans="1:10" ht="18.75" customHeight="1">
      <c r="A11" s="34" t="s">
        <v>10</v>
      </c>
      <c r="B11" s="35">
        <v>6413.7568</v>
      </c>
      <c r="C11" s="36">
        <v>-1.5306772281041248</v>
      </c>
      <c r="D11" s="38">
        <v>3352.6503</v>
      </c>
      <c r="E11" s="39">
        <v>1.6561092067258585</v>
      </c>
      <c r="F11" s="37">
        <v>262.4307</v>
      </c>
      <c r="G11" s="40">
        <v>-17.059214499791892</v>
      </c>
      <c r="H11" s="41"/>
      <c r="I11" s="44">
        <v>6816.151</v>
      </c>
      <c r="J11" s="45">
        <v>2.5334281505849248</v>
      </c>
    </row>
    <row r="12" spans="1:10" ht="18.75" customHeight="1" thickBot="1">
      <c r="A12" s="46" t="s">
        <v>11</v>
      </c>
      <c r="B12" s="47">
        <v>3594.7473</v>
      </c>
      <c r="C12" s="48">
        <v>-2.6682840842197493</v>
      </c>
      <c r="D12" s="50">
        <v>1282.1383</v>
      </c>
      <c r="E12" s="51">
        <v>3.186841797108414</v>
      </c>
      <c r="F12" s="49">
        <v>139.1863</v>
      </c>
      <c r="G12" s="52">
        <v>-17.55059704693089</v>
      </c>
      <c r="H12" s="41"/>
      <c r="I12" s="53">
        <v>1576.7253</v>
      </c>
      <c r="J12" s="54">
        <v>2.149782075971345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9740.5280529</v>
      </c>
      <c r="C14" s="36">
        <v>1.6404343021290089</v>
      </c>
      <c r="D14" s="38">
        <v>5482.55620825</v>
      </c>
      <c r="E14" s="39">
        <v>5.1694308726151945</v>
      </c>
      <c r="F14" s="37">
        <v>449.48471206</v>
      </c>
      <c r="G14" s="40">
        <v>-15.567827886688178</v>
      </c>
      <c r="H14" s="41"/>
      <c r="I14" s="63"/>
      <c r="J14" s="41"/>
    </row>
    <row r="15" spans="1:10" ht="18.75" customHeight="1">
      <c r="A15" s="34" t="s">
        <v>9</v>
      </c>
      <c r="B15" s="35">
        <v>4493.322</v>
      </c>
      <c r="C15" s="36">
        <v>-1.2502866074810157</v>
      </c>
      <c r="D15" s="38">
        <v>2449.2593</v>
      </c>
      <c r="E15" s="39">
        <v>2.4749880183063198</v>
      </c>
      <c r="F15" s="37">
        <v>200.5472</v>
      </c>
      <c r="G15" s="40">
        <v>-16.593975634537188</v>
      </c>
      <c r="H15" s="41"/>
      <c r="I15" s="63"/>
      <c r="J15" s="41"/>
    </row>
    <row r="16" spans="1:10" ht="18.75" customHeight="1">
      <c r="A16" s="64" t="s">
        <v>14</v>
      </c>
      <c r="B16" s="65">
        <v>6066.2843</v>
      </c>
      <c r="C16" s="66">
        <v>-1.574986018575629</v>
      </c>
      <c r="D16" s="68">
        <v>3274.4</v>
      </c>
      <c r="E16" s="69">
        <v>1.6234047167610726</v>
      </c>
      <c r="F16" s="67">
        <v>262.4307</v>
      </c>
      <c r="G16" s="70">
        <v>-17.059214499791892</v>
      </c>
      <c r="H16" s="41"/>
      <c r="I16" s="41"/>
      <c r="J16" s="41"/>
    </row>
    <row r="17" spans="1:9" ht="18.75" customHeight="1" thickBot="1">
      <c r="A17" s="71" t="s">
        <v>15</v>
      </c>
      <c r="B17" s="72">
        <v>3303.4066</v>
      </c>
      <c r="C17" s="73">
        <v>-2.7714925667462325</v>
      </c>
      <c r="D17" s="74">
        <v>1247.88</v>
      </c>
      <c r="E17" s="75">
        <v>3.15572804940048</v>
      </c>
      <c r="F17" s="76">
        <v>139.1863</v>
      </c>
      <c r="G17" s="77">
        <v>-17.55059704693089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490.7775602</v>
      </c>
      <c r="C19" s="36">
        <v>1.5399929107601622</v>
      </c>
      <c r="D19" s="38">
        <v>138.57527784</v>
      </c>
      <c r="E19" s="83">
        <v>4.338502535765912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305.7181</v>
      </c>
      <c r="C20" s="36">
        <v>-0.6550464540955687</v>
      </c>
      <c r="D20" s="38">
        <v>61.8288</v>
      </c>
      <c r="E20" s="83">
        <v>4.706374460835534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347.4725</v>
      </c>
      <c r="C21" s="66">
        <v>-0.7506416014830108</v>
      </c>
      <c r="D21" s="68">
        <v>78.2503</v>
      </c>
      <c r="E21" s="85">
        <v>3.043762814578571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291.3407</v>
      </c>
      <c r="C22" s="88">
        <v>-1.4825264967542466</v>
      </c>
      <c r="D22" s="89">
        <v>34.2583</v>
      </c>
      <c r="E22" s="90">
        <v>4.333115073624597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8"/>
      <c r="B24" s="378"/>
      <c r="C24" s="378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22</v>
      </c>
      <c r="G26" s="106">
        <v>22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3</v>
      </c>
      <c r="G27" s="108">
        <v>1.5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6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23.5</v>
      </c>
      <c r="H29" s="112"/>
      <c r="I29" s="112">
        <v>1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28461.82153916633</v>
      </c>
      <c r="C35" s="36">
        <v>4.421884288841355</v>
      </c>
      <c r="D35" s="38">
        <v>43841.84986978394</v>
      </c>
      <c r="E35" s="39">
        <v>1.9013523914830728</v>
      </c>
      <c r="F35" s="37">
        <v>32293.74673082049</v>
      </c>
      <c r="G35" s="40">
        <v>2.4048314350697098</v>
      </c>
      <c r="H35" s="41"/>
      <c r="I35" s="42">
        <v>80250.12782251924</v>
      </c>
      <c r="J35" s="43">
        <v>2.5853668941199857</v>
      </c>
    </row>
    <row r="36" spans="1:10" ht="18.75" customHeight="1">
      <c r="A36" s="124" t="s">
        <v>27</v>
      </c>
      <c r="B36" s="125">
        <v>1.7842024111124584</v>
      </c>
      <c r="C36" s="36">
        <v>1.1687935894400425</v>
      </c>
      <c r="D36" s="127">
        <v>2.6148897509730427</v>
      </c>
      <c r="E36" s="39">
        <v>-1.4834571576406717</v>
      </c>
      <c r="F36" s="126">
        <v>1.8854635837004072</v>
      </c>
      <c r="G36" s="40">
        <v>0.5959807221632758</v>
      </c>
      <c r="H36" s="41"/>
      <c r="I36" s="128">
        <v>4.32297940548046</v>
      </c>
      <c r="J36" s="43">
        <v>0.37557209307432515</v>
      </c>
    </row>
    <row r="37" spans="1:10" ht="18.75" customHeight="1" thickBot="1">
      <c r="A37" s="129" t="s">
        <v>28</v>
      </c>
      <c r="B37" s="130">
        <v>15952.125925791262</v>
      </c>
      <c r="C37" s="131">
        <v>3.2155080474745006</v>
      </c>
      <c r="D37" s="133">
        <v>16766.232631211195</v>
      </c>
      <c r="E37" s="134">
        <v>3.4357778414331364</v>
      </c>
      <c r="F37" s="132">
        <v>17127.748851792112</v>
      </c>
      <c r="G37" s="135">
        <v>1.798134179836012</v>
      </c>
      <c r="H37" s="41"/>
      <c r="I37" s="42">
        <v>18563.615575124437</v>
      </c>
      <c r="J37" s="43">
        <v>2.2015264819577993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29486.3128653312</v>
      </c>
      <c r="C39" s="36">
        <v>4.5376885703033025</v>
      </c>
      <c r="D39" s="38">
        <v>43934.963363865114</v>
      </c>
      <c r="E39" s="39">
        <v>1.9520998603687474</v>
      </c>
      <c r="F39" s="37">
        <v>32293.74673082049</v>
      </c>
      <c r="G39" s="40">
        <v>2.4048314350697098</v>
      </c>
      <c r="H39" s="41"/>
      <c r="I39" s="78"/>
    </row>
    <row r="40" spans="1:9" ht="18.75" customHeight="1">
      <c r="A40" s="124" t="s">
        <v>27</v>
      </c>
      <c r="B40" s="125">
        <v>1.8363722770306266</v>
      </c>
      <c r="C40" s="36">
        <v>1.2306128930262616</v>
      </c>
      <c r="D40" s="127">
        <v>2.623970253550021</v>
      </c>
      <c r="E40" s="39">
        <v>-1.485446675249662</v>
      </c>
      <c r="F40" s="126">
        <v>1.8854635837004072</v>
      </c>
      <c r="G40" s="40">
        <v>0.5959807221632758</v>
      </c>
      <c r="H40" s="41"/>
      <c r="I40" s="78"/>
    </row>
    <row r="41" spans="1:9" ht="18.75" customHeight="1" thickBot="1">
      <c r="A41" s="129" t="s">
        <v>28</v>
      </c>
      <c r="B41" s="130">
        <v>16056.827493066885</v>
      </c>
      <c r="C41" s="131">
        <v>3.2668731155186777</v>
      </c>
      <c r="D41" s="133">
        <v>16743.697191088442</v>
      </c>
      <c r="E41" s="134">
        <v>3.489379405991542</v>
      </c>
      <c r="F41" s="138">
        <v>17127.748851792112</v>
      </c>
      <c r="G41" s="139">
        <v>1.798134179836012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16845.485721699715</v>
      </c>
      <c r="C43" s="36">
        <v>3.0680033704019394</v>
      </c>
      <c r="D43" s="38">
        <v>40450.13262187557</v>
      </c>
      <c r="E43" s="142">
        <v>0.005163712535093623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1.1926672105888398</v>
      </c>
      <c r="C44" s="36">
        <v>0.742898563316416</v>
      </c>
      <c r="D44" s="127">
        <v>2.2841267663602687</v>
      </c>
      <c r="E44" s="142">
        <v>-1.2358034724988158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14124.213001028858</v>
      </c>
      <c r="C45" s="146">
        <v>2.3079590127379532</v>
      </c>
      <c r="D45" s="147">
        <v>17709.232787605924</v>
      </c>
      <c r="E45" s="148">
        <v>1.2564949937990235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974052.80529</v>
      </c>
      <c r="C7" s="293">
        <v>1.6404343021290089</v>
      </c>
      <c r="D7" s="350">
        <v>548255.620825</v>
      </c>
      <c r="E7" s="296">
        <v>5.1694308726151945</v>
      </c>
      <c r="F7" s="350">
        <v>44948.471206</v>
      </c>
      <c r="G7" s="297">
        <v>-15.567827886688178</v>
      </c>
      <c r="H7" s="78"/>
      <c r="I7" s="349">
        <v>1265324.06866</v>
      </c>
      <c r="J7" s="298">
        <v>4.790728724179232</v>
      </c>
      <c r="K7" s="78"/>
    </row>
    <row r="8" spans="1:11" ht="12.75" customHeight="1">
      <c r="A8" s="299" t="s">
        <v>67</v>
      </c>
      <c r="B8" s="84">
        <v>44828.359634</v>
      </c>
      <c r="C8" s="300">
        <v>-0.36188948882292493</v>
      </c>
      <c r="D8" s="81">
        <v>24456.305392</v>
      </c>
      <c r="E8" s="301">
        <v>2.2513597262723977</v>
      </c>
      <c r="F8" s="81">
        <v>2217.000714</v>
      </c>
      <c r="G8" s="302">
        <v>-17.47358653649293</v>
      </c>
      <c r="H8" s="78"/>
      <c r="I8" s="351">
        <v>69719.51092</v>
      </c>
      <c r="J8" s="304">
        <v>4.143661178746271</v>
      </c>
      <c r="K8" s="78"/>
    </row>
    <row r="9" spans="1:11" ht="12.75" customHeight="1">
      <c r="A9" s="299" t="s">
        <v>68</v>
      </c>
      <c r="B9" s="84">
        <v>10891.42615</v>
      </c>
      <c r="C9" s="300">
        <v>-1.5221472864169954</v>
      </c>
      <c r="D9" s="81">
        <v>5386.556016</v>
      </c>
      <c r="E9" s="301">
        <v>4.296759808879287</v>
      </c>
      <c r="F9" s="81">
        <v>601.62147</v>
      </c>
      <c r="G9" s="302">
        <v>-14.717164864707684</v>
      </c>
      <c r="H9" s="78"/>
      <c r="I9" s="352">
        <v>13791.757854</v>
      </c>
      <c r="J9" s="304">
        <v>3.7901860583909865</v>
      </c>
      <c r="K9" s="78"/>
    </row>
    <row r="10" spans="1:11" ht="12.75" customHeight="1">
      <c r="A10" s="299" t="s">
        <v>69</v>
      </c>
      <c r="B10" s="84">
        <v>9930.334914</v>
      </c>
      <c r="C10" s="300">
        <v>1.2891621604837127</v>
      </c>
      <c r="D10" s="81">
        <v>5234.731002</v>
      </c>
      <c r="E10" s="301">
        <v>4.150357227242878</v>
      </c>
      <c r="F10" s="81">
        <v>630.413496</v>
      </c>
      <c r="G10" s="302">
        <v>-6.731614357838609</v>
      </c>
      <c r="H10" s="78"/>
      <c r="I10" s="352">
        <v>13570.896538</v>
      </c>
      <c r="J10" s="304">
        <v>3.258920617421765</v>
      </c>
      <c r="K10" s="78"/>
    </row>
    <row r="11" spans="1:11" ht="12.75" customHeight="1">
      <c r="A11" s="299" t="s">
        <v>70</v>
      </c>
      <c r="B11" s="84">
        <v>16935.949238</v>
      </c>
      <c r="C11" s="300">
        <v>3.5712131716293243</v>
      </c>
      <c r="D11" s="81">
        <v>9251.709496</v>
      </c>
      <c r="E11" s="301">
        <v>7.944734880125324</v>
      </c>
      <c r="F11" s="81">
        <v>732.284916</v>
      </c>
      <c r="G11" s="302">
        <v>-7.517933978154531</v>
      </c>
      <c r="H11" s="78"/>
      <c r="I11" s="352">
        <v>20455.224366</v>
      </c>
      <c r="J11" s="304">
        <v>4.869770511215037</v>
      </c>
      <c r="K11" s="78"/>
    </row>
    <row r="12" spans="1:11" ht="12.75" customHeight="1">
      <c r="A12" s="299" t="s">
        <v>71</v>
      </c>
      <c r="B12" s="84">
        <v>8366.99348</v>
      </c>
      <c r="C12" s="300">
        <v>-0.008417249475215272</v>
      </c>
      <c r="D12" s="81">
        <v>4670.722356</v>
      </c>
      <c r="E12" s="301">
        <v>2.368516291844756</v>
      </c>
      <c r="F12" s="81">
        <v>564.522754</v>
      </c>
      <c r="G12" s="302">
        <v>-11.425670620211179</v>
      </c>
      <c r="H12" s="78"/>
      <c r="I12" s="352">
        <v>12873.025142</v>
      </c>
      <c r="J12" s="304">
        <v>2.9718974111526677</v>
      </c>
      <c r="K12" s="78"/>
    </row>
    <row r="13" spans="1:11" ht="12.75" customHeight="1">
      <c r="A13" s="306" t="s">
        <v>72</v>
      </c>
      <c r="B13" s="330">
        <v>8217.122214</v>
      </c>
      <c r="C13" s="308">
        <v>1.2801450830144177</v>
      </c>
      <c r="D13" s="353">
        <v>4424.922034</v>
      </c>
      <c r="E13" s="309">
        <v>7.5975996470137375</v>
      </c>
      <c r="F13" s="353">
        <v>619.964508</v>
      </c>
      <c r="G13" s="310">
        <v>-13.700395268970794</v>
      </c>
      <c r="H13" s="78"/>
      <c r="I13" s="354">
        <v>13317.091258</v>
      </c>
      <c r="J13" s="312">
        <v>4.83538679779727</v>
      </c>
      <c r="K13" s="78"/>
    </row>
    <row r="14" spans="1:11" ht="12.75" customHeight="1">
      <c r="A14" s="299" t="s">
        <v>73</v>
      </c>
      <c r="B14" s="84">
        <v>14877.604016</v>
      </c>
      <c r="C14" s="300">
        <v>0.29695961575116314</v>
      </c>
      <c r="D14" s="81">
        <v>7540.569908</v>
      </c>
      <c r="E14" s="301">
        <v>3.7361495254902906</v>
      </c>
      <c r="F14" s="81">
        <v>824.197566</v>
      </c>
      <c r="G14" s="302">
        <v>-17.702116853789335</v>
      </c>
      <c r="H14" s="78"/>
      <c r="I14" s="352">
        <v>20669.223432</v>
      </c>
      <c r="J14" s="304">
        <v>2.004794274576824</v>
      </c>
      <c r="K14" s="78"/>
    </row>
    <row r="15" spans="1:11" ht="12.75" customHeight="1">
      <c r="A15" s="299" t="s">
        <v>74</v>
      </c>
      <c r="B15" s="84">
        <v>22367.75141</v>
      </c>
      <c r="C15" s="300">
        <v>3.312215268779653</v>
      </c>
      <c r="D15" s="81">
        <v>11418.099084</v>
      </c>
      <c r="E15" s="301">
        <v>8.397517456219191</v>
      </c>
      <c r="F15" s="81">
        <v>1184.717026</v>
      </c>
      <c r="G15" s="302">
        <v>-8.402792429744252</v>
      </c>
      <c r="H15" s="78"/>
      <c r="I15" s="352">
        <v>26068.178072</v>
      </c>
      <c r="J15" s="304">
        <v>4.781986633725666</v>
      </c>
      <c r="K15" s="78"/>
    </row>
    <row r="16" spans="1:11" ht="12.75" customHeight="1">
      <c r="A16" s="299" t="s">
        <v>75</v>
      </c>
      <c r="B16" s="84">
        <v>14844.114444</v>
      </c>
      <c r="C16" s="300">
        <v>1.6894955620553276</v>
      </c>
      <c r="D16" s="81">
        <v>7800.49985</v>
      </c>
      <c r="E16" s="301">
        <v>5.68228800493948</v>
      </c>
      <c r="F16" s="81">
        <v>818.8498</v>
      </c>
      <c r="G16" s="302">
        <v>-14.323106157915063</v>
      </c>
      <c r="H16" s="78"/>
      <c r="I16" s="352">
        <v>16880.31029</v>
      </c>
      <c r="J16" s="304">
        <v>3.607236938237719</v>
      </c>
      <c r="K16" s="78"/>
    </row>
    <row r="17" spans="1:11" ht="12.75" customHeight="1">
      <c r="A17" s="313" t="s">
        <v>76</v>
      </c>
      <c r="B17" s="334">
        <v>15256.433212</v>
      </c>
      <c r="C17" s="314">
        <v>1.2447228907785473</v>
      </c>
      <c r="D17" s="355">
        <v>8103.240234</v>
      </c>
      <c r="E17" s="315">
        <v>6.04773060222665</v>
      </c>
      <c r="F17" s="355">
        <v>741.430858</v>
      </c>
      <c r="G17" s="316">
        <v>-21.61464269553737</v>
      </c>
      <c r="H17" s="78"/>
      <c r="I17" s="356">
        <v>19148.09567</v>
      </c>
      <c r="J17" s="318">
        <v>4.098531016292625</v>
      </c>
      <c r="K17" s="78"/>
    </row>
    <row r="18" spans="1:11" ht="12.75" customHeight="1">
      <c r="A18" s="299" t="s">
        <v>77</v>
      </c>
      <c r="B18" s="84">
        <v>53826.832104</v>
      </c>
      <c r="C18" s="300">
        <v>2.303935310657579</v>
      </c>
      <c r="D18" s="81">
        <v>31150.767348</v>
      </c>
      <c r="E18" s="301">
        <v>4.744218322184679</v>
      </c>
      <c r="F18" s="81">
        <v>2239.538486</v>
      </c>
      <c r="G18" s="302">
        <v>-16.511016935234636</v>
      </c>
      <c r="H18" s="78"/>
      <c r="I18" s="352">
        <v>52720.61772</v>
      </c>
      <c r="J18" s="304">
        <v>6.557923344316663</v>
      </c>
      <c r="K18" s="78"/>
    </row>
    <row r="19" spans="1:11" ht="12.75" customHeight="1">
      <c r="A19" s="299" t="s">
        <v>78</v>
      </c>
      <c r="B19" s="84">
        <v>45816.670476</v>
      </c>
      <c r="C19" s="300">
        <v>1.1117999230836375</v>
      </c>
      <c r="D19" s="81">
        <v>26864.832592</v>
      </c>
      <c r="E19" s="301">
        <v>4.788075652386354</v>
      </c>
      <c r="F19" s="81">
        <v>1665.834418</v>
      </c>
      <c r="G19" s="302">
        <v>-18.67875642503391</v>
      </c>
      <c r="H19" s="78"/>
      <c r="I19" s="352">
        <v>45707.937103</v>
      </c>
      <c r="J19" s="304">
        <v>7.05744177594201</v>
      </c>
      <c r="K19" s="78"/>
    </row>
    <row r="20" spans="1:11" ht="12.75" customHeight="1">
      <c r="A20" s="299" t="s">
        <v>79</v>
      </c>
      <c r="B20" s="84">
        <v>94457.46715</v>
      </c>
      <c r="C20" s="300">
        <v>1.2306506629887366</v>
      </c>
      <c r="D20" s="81">
        <v>50927.732618</v>
      </c>
      <c r="E20" s="301">
        <v>4.025491498005948</v>
      </c>
      <c r="F20" s="81">
        <v>3136.99799</v>
      </c>
      <c r="G20" s="302">
        <v>-15.433852700806739</v>
      </c>
      <c r="H20" s="78"/>
      <c r="I20" s="352">
        <v>106147.476886</v>
      </c>
      <c r="J20" s="304">
        <v>3.9772362613091445</v>
      </c>
      <c r="K20" s="78"/>
    </row>
    <row r="21" spans="1:11" ht="12.75" customHeight="1">
      <c r="A21" s="299" t="s">
        <v>80</v>
      </c>
      <c r="B21" s="84">
        <v>63997.731</v>
      </c>
      <c r="C21" s="300">
        <v>1.9478297822420387</v>
      </c>
      <c r="D21" s="81">
        <v>37570.32218</v>
      </c>
      <c r="E21" s="301">
        <v>4.39317409918732</v>
      </c>
      <c r="F21" s="81">
        <v>2149.19495</v>
      </c>
      <c r="G21" s="302">
        <v>-18.543392477953233</v>
      </c>
      <c r="H21" s="78"/>
      <c r="I21" s="352">
        <v>68434.385602</v>
      </c>
      <c r="J21" s="304">
        <v>5.352556910128456</v>
      </c>
      <c r="K21" s="78"/>
    </row>
    <row r="22" spans="1:11" ht="12.75" customHeight="1">
      <c r="A22" s="299" t="s">
        <v>81</v>
      </c>
      <c r="B22" s="84">
        <v>16575.970316</v>
      </c>
      <c r="C22" s="300">
        <v>1.727874211255127</v>
      </c>
      <c r="D22" s="81">
        <v>9626.116374</v>
      </c>
      <c r="E22" s="301">
        <v>6.632467964320043</v>
      </c>
      <c r="F22" s="81">
        <v>983.761502</v>
      </c>
      <c r="G22" s="302">
        <v>-12.487742088967039</v>
      </c>
      <c r="H22" s="78"/>
      <c r="I22" s="352">
        <v>23095.509094</v>
      </c>
      <c r="J22" s="304">
        <v>4.024814268281517</v>
      </c>
      <c r="K22" s="78"/>
    </row>
    <row r="23" spans="1:11" ht="12.75" customHeight="1">
      <c r="A23" s="306" t="s">
        <v>82</v>
      </c>
      <c r="B23" s="330">
        <v>7440.159172</v>
      </c>
      <c r="C23" s="308">
        <v>3.7733388376844914</v>
      </c>
      <c r="D23" s="353">
        <v>4391.624826</v>
      </c>
      <c r="E23" s="309">
        <v>7.878696331871609</v>
      </c>
      <c r="F23" s="353">
        <v>572.043232</v>
      </c>
      <c r="G23" s="310">
        <v>-8.83951971453449</v>
      </c>
      <c r="H23" s="78"/>
      <c r="I23" s="354">
        <v>12625.224104</v>
      </c>
      <c r="J23" s="312">
        <v>4.5997947480419725</v>
      </c>
      <c r="K23" s="78"/>
    </row>
    <row r="24" spans="1:11" ht="12.75" customHeight="1">
      <c r="A24" s="299" t="s">
        <v>83</v>
      </c>
      <c r="B24" s="84">
        <v>9023.007282</v>
      </c>
      <c r="C24" s="300">
        <v>2.3129227774374925</v>
      </c>
      <c r="D24" s="81">
        <v>5337.733468</v>
      </c>
      <c r="E24" s="301">
        <v>6.905516379062959</v>
      </c>
      <c r="F24" s="81">
        <v>487.315692</v>
      </c>
      <c r="G24" s="302">
        <v>-19.002078300185715</v>
      </c>
      <c r="H24" s="78"/>
      <c r="I24" s="352">
        <v>13009.11225</v>
      </c>
      <c r="J24" s="304">
        <v>2.1588384466556505</v>
      </c>
      <c r="K24" s="78"/>
    </row>
    <row r="25" spans="1:11" ht="12.75" customHeight="1">
      <c r="A25" s="299" t="s">
        <v>84</v>
      </c>
      <c r="B25" s="84">
        <v>5599.251394</v>
      </c>
      <c r="C25" s="300">
        <v>-0.34582174142889244</v>
      </c>
      <c r="D25" s="81">
        <v>3312.7849</v>
      </c>
      <c r="E25" s="301">
        <v>4.2866754196896295</v>
      </c>
      <c r="F25" s="81">
        <v>430.387214</v>
      </c>
      <c r="G25" s="302">
        <v>-12.93079683445005</v>
      </c>
      <c r="H25" s="78"/>
      <c r="I25" s="352">
        <v>9045.71682</v>
      </c>
      <c r="J25" s="304">
        <v>3.662187360488929</v>
      </c>
      <c r="K25" s="78"/>
    </row>
    <row r="26" spans="1:11" ht="12.75" customHeight="1">
      <c r="A26" s="299" t="s">
        <v>85</v>
      </c>
      <c r="B26" s="84">
        <v>6858.71352</v>
      </c>
      <c r="C26" s="300">
        <v>4.193954493857461</v>
      </c>
      <c r="D26" s="81">
        <v>3793.575194</v>
      </c>
      <c r="E26" s="301">
        <v>8.206021600766022</v>
      </c>
      <c r="F26" s="81">
        <v>356.007312</v>
      </c>
      <c r="G26" s="302">
        <v>-4.98946541627258</v>
      </c>
      <c r="H26" s="78"/>
      <c r="I26" s="352">
        <v>8593.228634</v>
      </c>
      <c r="J26" s="304">
        <v>5.273894677135388</v>
      </c>
      <c r="K26" s="78"/>
    </row>
    <row r="27" spans="1:11" ht="12.75" customHeight="1">
      <c r="A27" s="313" t="s">
        <v>86</v>
      </c>
      <c r="B27" s="334">
        <v>15693.84282</v>
      </c>
      <c r="C27" s="314">
        <v>4.884598157632652</v>
      </c>
      <c r="D27" s="355">
        <v>9103.671992</v>
      </c>
      <c r="E27" s="315">
        <v>9.858714623622006</v>
      </c>
      <c r="F27" s="355">
        <v>1040.944656</v>
      </c>
      <c r="G27" s="316">
        <v>-13.68831841795918</v>
      </c>
      <c r="H27" s="78"/>
      <c r="I27" s="356">
        <v>22989.666804</v>
      </c>
      <c r="J27" s="318">
        <v>5.965441783043346</v>
      </c>
      <c r="K27" s="78"/>
    </row>
    <row r="28" spans="1:11" ht="12.75" customHeight="1">
      <c r="A28" s="299" t="s">
        <v>87</v>
      </c>
      <c r="B28" s="84">
        <v>16125.461036</v>
      </c>
      <c r="C28" s="300">
        <v>0.8828073069625475</v>
      </c>
      <c r="D28" s="81">
        <v>9505.316042</v>
      </c>
      <c r="E28" s="301">
        <v>5.526237687695954</v>
      </c>
      <c r="F28" s="81">
        <v>721.990968</v>
      </c>
      <c r="G28" s="302">
        <v>-24.193150624781197</v>
      </c>
      <c r="H28" s="78"/>
      <c r="I28" s="352">
        <v>20382.778167</v>
      </c>
      <c r="J28" s="304">
        <v>5.876875399342254</v>
      </c>
      <c r="K28" s="78"/>
    </row>
    <row r="29" spans="1:11" ht="12.75" customHeight="1">
      <c r="A29" s="299" t="s">
        <v>88</v>
      </c>
      <c r="B29" s="84">
        <v>28283.808046</v>
      </c>
      <c r="C29" s="300">
        <v>3.6583605058157644</v>
      </c>
      <c r="D29" s="81">
        <v>16464.572286</v>
      </c>
      <c r="E29" s="301">
        <v>6.5636510417183445</v>
      </c>
      <c r="F29" s="81">
        <v>1518.02631</v>
      </c>
      <c r="G29" s="302">
        <v>-9.392662487843523</v>
      </c>
      <c r="H29" s="78"/>
      <c r="I29" s="352">
        <v>33645.70865</v>
      </c>
      <c r="J29" s="304">
        <v>5.345186869055496</v>
      </c>
      <c r="K29" s="78"/>
    </row>
    <row r="30" spans="1:11" ht="12.75" customHeight="1">
      <c r="A30" s="299" t="s">
        <v>89</v>
      </c>
      <c r="B30" s="84">
        <v>49255.604628</v>
      </c>
      <c r="C30" s="300">
        <v>1.7060672442329405</v>
      </c>
      <c r="D30" s="81">
        <v>27044.272482</v>
      </c>
      <c r="E30" s="301">
        <v>4.87670877942945</v>
      </c>
      <c r="F30" s="81">
        <v>2286.042882</v>
      </c>
      <c r="G30" s="302">
        <v>-18.264643700437276</v>
      </c>
      <c r="H30" s="78"/>
      <c r="I30" s="352">
        <v>65472.622685</v>
      </c>
      <c r="J30" s="304">
        <v>7.701996674044608</v>
      </c>
      <c r="K30" s="78"/>
    </row>
    <row r="31" spans="1:11" ht="12.75" customHeight="1">
      <c r="A31" s="299" t="s">
        <v>90</v>
      </c>
      <c r="B31" s="84">
        <v>13628.14783</v>
      </c>
      <c r="C31" s="300">
        <v>3.667123020751845</v>
      </c>
      <c r="D31" s="81">
        <v>8123.542314</v>
      </c>
      <c r="E31" s="301">
        <v>7.784563047038162</v>
      </c>
      <c r="F31" s="81">
        <v>751.634718</v>
      </c>
      <c r="G31" s="302">
        <v>-11.256457016542583</v>
      </c>
      <c r="H31" s="78"/>
      <c r="I31" s="352">
        <v>17448.291348</v>
      </c>
      <c r="J31" s="304">
        <v>4.157914972303516</v>
      </c>
      <c r="K31" s="78"/>
    </row>
    <row r="32" spans="1:11" ht="12.75" customHeight="1">
      <c r="A32" s="299" t="s">
        <v>91</v>
      </c>
      <c r="B32" s="84">
        <v>9582.626588</v>
      </c>
      <c r="C32" s="300">
        <v>5.885955163001881</v>
      </c>
      <c r="D32" s="81">
        <v>5723.407508</v>
      </c>
      <c r="E32" s="301">
        <v>10.864707520466865</v>
      </c>
      <c r="F32" s="81">
        <v>630.352204</v>
      </c>
      <c r="G32" s="302">
        <v>-11.325161355497798</v>
      </c>
      <c r="H32" s="78"/>
      <c r="I32" s="352">
        <v>12425.072098</v>
      </c>
      <c r="J32" s="304">
        <v>4.059511414041083</v>
      </c>
      <c r="K32" s="78"/>
    </row>
    <row r="33" spans="1:11" ht="12.75" customHeight="1">
      <c r="A33" s="306" t="s">
        <v>92</v>
      </c>
      <c r="B33" s="330">
        <v>19985.126506</v>
      </c>
      <c r="C33" s="308">
        <v>5.113083690755289</v>
      </c>
      <c r="D33" s="353">
        <v>12358.313988</v>
      </c>
      <c r="E33" s="309">
        <v>10.36550430425649</v>
      </c>
      <c r="F33" s="353">
        <v>792.534574</v>
      </c>
      <c r="G33" s="310">
        <v>-23.178597428937337</v>
      </c>
      <c r="H33" s="78"/>
      <c r="I33" s="354">
        <v>27623.90216</v>
      </c>
      <c r="J33" s="312">
        <v>4.7831902809647175</v>
      </c>
      <c r="K33" s="78"/>
    </row>
    <row r="34" spans="1:11" ht="12.75" customHeight="1">
      <c r="A34" s="299" t="s">
        <v>93</v>
      </c>
      <c r="B34" s="84">
        <v>72282.725768</v>
      </c>
      <c r="C34" s="300">
        <v>0.9608312818614451</v>
      </c>
      <c r="D34" s="81">
        <v>42232.327056</v>
      </c>
      <c r="E34" s="301">
        <v>3.7404880688983013</v>
      </c>
      <c r="F34" s="81">
        <v>2536.396608</v>
      </c>
      <c r="G34" s="302">
        <v>-19.33172659117561</v>
      </c>
      <c r="H34" s="78"/>
      <c r="I34" s="352">
        <v>87351.877946</v>
      </c>
      <c r="J34" s="304">
        <v>5.801489076486305</v>
      </c>
      <c r="K34" s="78"/>
    </row>
    <row r="35" spans="1:11" ht="12.75" customHeight="1">
      <c r="A35" s="299" t="s">
        <v>94</v>
      </c>
      <c r="B35" s="84">
        <v>42262.314672</v>
      </c>
      <c r="C35" s="300">
        <v>1.7791602740648784</v>
      </c>
      <c r="D35" s="81">
        <v>24855.452032</v>
      </c>
      <c r="E35" s="301">
        <v>4.045747022801606</v>
      </c>
      <c r="F35" s="81">
        <v>1789.574326</v>
      </c>
      <c r="G35" s="302">
        <v>-16.140116135009393</v>
      </c>
      <c r="H35" s="78"/>
      <c r="I35" s="352">
        <v>58595.921888</v>
      </c>
      <c r="J35" s="304">
        <v>5.322652460930442</v>
      </c>
      <c r="K35" s="78"/>
    </row>
    <row r="36" spans="1:11" ht="12.75" customHeight="1">
      <c r="A36" s="299" t="s">
        <v>95</v>
      </c>
      <c r="B36" s="84">
        <v>10754.83933</v>
      </c>
      <c r="C36" s="300">
        <v>2.8622603961534026</v>
      </c>
      <c r="D36" s="81">
        <v>6386.742936</v>
      </c>
      <c r="E36" s="301">
        <v>6.256342853938364</v>
      </c>
      <c r="F36" s="81">
        <v>478.033972</v>
      </c>
      <c r="G36" s="302">
        <v>-9.407287563436924</v>
      </c>
      <c r="H36" s="78"/>
      <c r="I36" s="352">
        <v>14110.343863</v>
      </c>
      <c r="J36" s="304">
        <v>4.939335217239076</v>
      </c>
      <c r="K36" s="78"/>
    </row>
    <row r="37" spans="1:11" ht="12.75" customHeight="1">
      <c r="A37" s="313" t="s">
        <v>96</v>
      </c>
      <c r="B37" s="334">
        <v>8675.195472</v>
      </c>
      <c r="C37" s="314">
        <v>1.0491923596802906</v>
      </c>
      <c r="D37" s="355">
        <v>4731.96027</v>
      </c>
      <c r="E37" s="315">
        <v>3.863388367261834</v>
      </c>
      <c r="F37" s="355">
        <v>443.867958</v>
      </c>
      <c r="G37" s="316">
        <v>-10.57021088341223</v>
      </c>
      <c r="H37" s="78"/>
      <c r="I37" s="356">
        <v>11847.134975</v>
      </c>
      <c r="J37" s="318">
        <v>5.15888291022118</v>
      </c>
      <c r="K37" s="78"/>
    </row>
    <row r="38" spans="1:11" ht="12.75" customHeight="1">
      <c r="A38" s="299" t="s">
        <v>97</v>
      </c>
      <c r="B38" s="84">
        <v>4375.598658</v>
      </c>
      <c r="C38" s="300">
        <v>-1.583632568012419</v>
      </c>
      <c r="D38" s="81">
        <v>2508.906016</v>
      </c>
      <c r="E38" s="301">
        <v>2.198403324311002</v>
      </c>
      <c r="F38" s="81">
        <v>280.62673</v>
      </c>
      <c r="G38" s="302">
        <v>-13.66668090036029</v>
      </c>
      <c r="H38" s="78"/>
      <c r="I38" s="352">
        <v>6989.68673</v>
      </c>
      <c r="J38" s="304">
        <v>4.009077679901438</v>
      </c>
      <c r="K38" s="78"/>
    </row>
    <row r="39" spans="1:11" ht="12.75" customHeight="1">
      <c r="A39" s="299" t="s">
        <v>98</v>
      </c>
      <c r="B39" s="84">
        <v>5617.494002</v>
      </c>
      <c r="C39" s="300">
        <v>2.9579915335977915</v>
      </c>
      <c r="D39" s="81">
        <v>3350.389916</v>
      </c>
      <c r="E39" s="301">
        <v>6.506125450227884</v>
      </c>
      <c r="F39" s="81">
        <v>402.166398</v>
      </c>
      <c r="G39" s="302">
        <v>-3.5605674891672834</v>
      </c>
      <c r="H39" s="78"/>
      <c r="I39" s="352">
        <v>9653.941652</v>
      </c>
      <c r="J39" s="304">
        <v>5.1206263723313015</v>
      </c>
      <c r="K39" s="78"/>
    </row>
    <row r="40" spans="1:11" ht="12.75" customHeight="1">
      <c r="A40" s="299" t="s">
        <v>99</v>
      </c>
      <c r="B40" s="84">
        <v>15569.176818</v>
      </c>
      <c r="C40" s="300">
        <v>2.681451009670724</v>
      </c>
      <c r="D40" s="81">
        <v>9570.90667</v>
      </c>
      <c r="E40" s="301">
        <v>6.79437336082178</v>
      </c>
      <c r="F40" s="81">
        <v>817.695512</v>
      </c>
      <c r="G40" s="302">
        <v>-16.119922715260742</v>
      </c>
      <c r="H40" s="78"/>
      <c r="I40" s="352">
        <v>22553.47354</v>
      </c>
      <c r="J40" s="304">
        <v>4.444090584631681</v>
      </c>
      <c r="K40" s="78"/>
    </row>
    <row r="41" spans="1:11" ht="12.75" customHeight="1">
      <c r="A41" s="299" t="s">
        <v>100</v>
      </c>
      <c r="B41" s="84">
        <v>22750.95472</v>
      </c>
      <c r="C41" s="300">
        <v>1.2938632347477608</v>
      </c>
      <c r="D41" s="81">
        <v>13810.05088</v>
      </c>
      <c r="E41" s="301">
        <v>5.089180739636376</v>
      </c>
      <c r="F41" s="81">
        <v>1154.985124</v>
      </c>
      <c r="G41" s="302">
        <v>-20.20918064819594</v>
      </c>
      <c r="H41" s="78"/>
      <c r="I41" s="352">
        <v>34538.242132</v>
      </c>
      <c r="J41" s="304">
        <v>4.509852281678391</v>
      </c>
      <c r="K41" s="78"/>
    </row>
    <row r="42" spans="1:11" ht="12.75" customHeight="1">
      <c r="A42" s="299" t="s">
        <v>101</v>
      </c>
      <c r="B42" s="84">
        <v>12741.443432</v>
      </c>
      <c r="C42" s="300">
        <v>2.863399566696671</v>
      </c>
      <c r="D42" s="81">
        <v>7805.379062</v>
      </c>
      <c r="E42" s="301">
        <v>8.439125940545082</v>
      </c>
      <c r="F42" s="81">
        <v>733.93492</v>
      </c>
      <c r="G42" s="302">
        <v>-17.7402541544037</v>
      </c>
      <c r="H42" s="78"/>
      <c r="I42" s="352">
        <v>20393.669712</v>
      </c>
      <c r="J42" s="304">
        <v>5.011201275803458</v>
      </c>
      <c r="K42" s="78"/>
    </row>
    <row r="43" spans="1:11" ht="12.75" customHeight="1">
      <c r="A43" s="306" t="s">
        <v>102</v>
      </c>
      <c r="B43" s="330">
        <v>5941.910288</v>
      </c>
      <c r="C43" s="308">
        <v>-2.871232169050799</v>
      </c>
      <c r="D43" s="353">
        <v>3065.482812</v>
      </c>
      <c r="E43" s="309">
        <v>0.023396894184557482</v>
      </c>
      <c r="F43" s="353">
        <v>353.662536</v>
      </c>
      <c r="G43" s="310">
        <v>-15.769178528168055</v>
      </c>
      <c r="H43" s="78"/>
      <c r="I43" s="354">
        <v>10320.167026</v>
      </c>
      <c r="J43" s="312">
        <v>2.3431027338926924</v>
      </c>
      <c r="K43" s="78"/>
    </row>
    <row r="44" spans="1:11" ht="12.75" customHeight="1">
      <c r="A44" s="299" t="s">
        <v>103</v>
      </c>
      <c r="B44" s="84">
        <v>8423.65328</v>
      </c>
      <c r="C44" s="300">
        <v>2.2688520625026882</v>
      </c>
      <c r="D44" s="81">
        <v>5061.62632</v>
      </c>
      <c r="E44" s="301">
        <v>7.400399407311255</v>
      </c>
      <c r="F44" s="81">
        <v>458.7233</v>
      </c>
      <c r="G44" s="302">
        <v>-24.63210869102123</v>
      </c>
      <c r="H44" s="78"/>
      <c r="I44" s="352">
        <v>11922.40787</v>
      </c>
      <c r="J44" s="304">
        <v>2.2247598699756566</v>
      </c>
      <c r="K44" s="78"/>
    </row>
    <row r="45" spans="1:11" ht="12.75" customHeight="1">
      <c r="A45" s="299" t="s">
        <v>104</v>
      </c>
      <c r="B45" s="84">
        <v>11836.416452</v>
      </c>
      <c r="C45" s="300">
        <v>0.35377991956433164</v>
      </c>
      <c r="D45" s="81">
        <v>6742.252974</v>
      </c>
      <c r="E45" s="301">
        <v>5.9714377523233395</v>
      </c>
      <c r="F45" s="81">
        <v>631.433968</v>
      </c>
      <c r="G45" s="302">
        <v>-15.158222585297906</v>
      </c>
      <c r="H45" s="78"/>
      <c r="I45" s="352">
        <v>17432.480354</v>
      </c>
      <c r="J45" s="304">
        <v>3.152622615938185</v>
      </c>
      <c r="K45" s="78"/>
    </row>
    <row r="46" spans="1:11" ht="12.75" customHeight="1">
      <c r="A46" s="299" t="s">
        <v>105</v>
      </c>
      <c r="B46" s="84">
        <v>6800.085386</v>
      </c>
      <c r="C46" s="300">
        <v>0.857896970644731</v>
      </c>
      <c r="D46" s="81">
        <v>3873.492602</v>
      </c>
      <c r="E46" s="301">
        <v>4.505411929729817</v>
      </c>
      <c r="F46" s="81">
        <v>360.554716</v>
      </c>
      <c r="G46" s="302">
        <v>-21.1154289538527</v>
      </c>
      <c r="H46" s="78"/>
      <c r="I46" s="352">
        <v>12059.71618</v>
      </c>
      <c r="J46" s="304">
        <v>5.165003133107476</v>
      </c>
      <c r="K46" s="78"/>
    </row>
    <row r="47" spans="1:11" ht="12.75" customHeight="1">
      <c r="A47" s="313" t="s">
        <v>106</v>
      </c>
      <c r="B47" s="334">
        <v>39476.939452</v>
      </c>
      <c r="C47" s="314">
        <v>0.5424722051973419</v>
      </c>
      <c r="D47" s="355">
        <v>20767.017478</v>
      </c>
      <c r="E47" s="315">
        <v>3.0779765802940346</v>
      </c>
      <c r="F47" s="355">
        <v>1816.173948</v>
      </c>
      <c r="G47" s="316">
        <v>-17.340808736948972</v>
      </c>
      <c r="H47" s="78"/>
      <c r="I47" s="356">
        <v>62634.428267</v>
      </c>
      <c r="J47" s="318">
        <v>4.796689512889387</v>
      </c>
      <c r="K47" s="78"/>
    </row>
    <row r="48" spans="1:11" ht="12.75" customHeight="1">
      <c r="A48" s="306" t="s">
        <v>107</v>
      </c>
      <c r="B48" s="330">
        <v>7088.109358</v>
      </c>
      <c r="C48" s="308">
        <v>-0.7939233451135976</v>
      </c>
      <c r="D48" s="353">
        <v>3747.605374</v>
      </c>
      <c r="E48" s="309">
        <v>2.5372725241943073</v>
      </c>
      <c r="F48" s="353">
        <v>403.293556</v>
      </c>
      <c r="G48" s="310">
        <v>-12.226188451804461</v>
      </c>
      <c r="H48" s="78"/>
      <c r="I48" s="354">
        <v>10935.76418</v>
      </c>
      <c r="J48" s="312">
        <v>3.03591585989264</v>
      </c>
      <c r="K48" s="78"/>
    </row>
    <row r="49" spans="1:11" ht="12.75" customHeight="1">
      <c r="A49" s="299" t="s">
        <v>108</v>
      </c>
      <c r="B49" s="84">
        <v>13377.508892</v>
      </c>
      <c r="C49" s="300">
        <v>0.6493780548506862</v>
      </c>
      <c r="D49" s="81">
        <v>7554.40256</v>
      </c>
      <c r="E49" s="301">
        <v>5.39999476019446</v>
      </c>
      <c r="F49" s="81">
        <v>709.036058</v>
      </c>
      <c r="G49" s="302">
        <v>-13.72174054306825</v>
      </c>
      <c r="H49" s="78"/>
      <c r="I49" s="352">
        <v>19500.492502</v>
      </c>
      <c r="J49" s="304">
        <v>4.28183714169181</v>
      </c>
      <c r="K49" s="78"/>
    </row>
    <row r="50" spans="1:11" ht="12.75" customHeight="1">
      <c r="A50" s="299" t="s">
        <v>109</v>
      </c>
      <c r="B50" s="84">
        <v>15983.742006</v>
      </c>
      <c r="C50" s="300">
        <v>1.4478794705890863</v>
      </c>
      <c r="D50" s="81">
        <v>8412.676694</v>
      </c>
      <c r="E50" s="301">
        <v>5.7363221083300004</v>
      </c>
      <c r="F50" s="81">
        <v>680.179438</v>
      </c>
      <c r="G50" s="302">
        <v>-11.792578436327332</v>
      </c>
      <c r="H50" s="78"/>
      <c r="I50" s="352">
        <v>24362.49319</v>
      </c>
      <c r="J50" s="304">
        <v>4.305868383195815</v>
      </c>
      <c r="K50" s="78"/>
    </row>
    <row r="51" spans="1:11" ht="12.75" customHeight="1">
      <c r="A51" s="299" t="s">
        <v>110</v>
      </c>
      <c r="B51" s="84">
        <v>10275.487766</v>
      </c>
      <c r="C51" s="300">
        <v>0.45238495815415547</v>
      </c>
      <c r="D51" s="81">
        <v>6053.266432</v>
      </c>
      <c r="E51" s="301">
        <v>4.19390825850266</v>
      </c>
      <c r="F51" s="81">
        <v>554.593076</v>
      </c>
      <c r="G51" s="302">
        <v>-6.976456980395014</v>
      </c>
      <c r="H51" s="78"/>
      <c r="I51" s="352">
        <v>15607.60567</v>
      </c>
      <c r="J51" s="304">
        <v>3.0990674535256773</v>
      </c>
      <c r="K51" s="78"/>
    </row>
    <row r="52" spans="1:11" ht="12.75" customHeight="1">
      <c r="A52" s="313" t="s">
        <v>111</v>
      </c>
      <c r="B52" s="334">
        <v>9851.267568</v>
      </c>
      <c r="C52" s="314">
        <v>-0.8524204604596548</v>
      </c>
      <c r="D52" s="355">
        <v>5218.204412</v>
      </c>
      <c r="E52" s="315">
        <v>4.359674994576082</v>
      </c>
      <c r="F52" s="355">
        <v>496.16722</v>
      </c>
      <c r="G52" s="316">
        <v>-21.08535162079687</v>
      </c>
      <c r="H52" s="78"/>
      <c r="I52" s="356">
        <v>13112.786392</v>
      </c>
      <c r="J52" s="318">
        <v>0.6312845362613189</v>
      </c>
      <c r="K52" s="78"/>
    </row>
    <row r="53" spans="1:11" ht="12.75" customHeight="1">
      <c r="A53" s="299" t="s">
        <v>112</v>
      </c>
      <c r="B53" s="84">
        <v>15292.32104</v>
      </c>
      <c r="C53" s="300">
        <v>2.443847793729617</v>
      </c>
      <c r="D53" s="81">
        <v>8223.078387</v>
      </c>
      <c r="E53" s="301">
        <v>7.6547288158830895</v>
      </c>
      <c r="F53" s="81">
        <v>678.476798</v>
      </c>
      <c r="G53" s="302">
        <v>-8.691023416128516</v>
      </c>
      <c r="H53" s="78"/>
      <c r="I53" s="352">
        <v>23744.84533</v>
      </c>
      <c r="J53" s="304">
        <v>4.021225903646169</v>
      </c>
      <c r="K53" s="78"/>
    </row>
    <row r="54" spans="1:11" ht="12.75" customHeight="1" thickBot="1">
      <c r="A54" s="299" t="s">
        <v>113</v>
      </c>
      <c r="B54" s="84">
        <v>12009.11235</v>
      </c>
      <c r="C54" s="300">
        <v>3.3854898226250327</v>
      </c>
      <c r="D54" s="81">
        <v>4698.458458</v>
      </c>
      <c r="E54" s="301">
        <v>8.8830775357589</v>
      </c>
      <c r="F54" s="81">
        <v>471.284828</v>
      </c>
      <c r="G54" s="302">
        <v>-5.124951542312502</v>
      </c>
      <c r="H54" s="78"/>
      <c r="I54" s="352">
        <v>11796.025594</v>
      </c>
      <c r="J54" s="304">
        <v>4.399509939072345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3.5">
      <c r="A56" s="322" t="s">
        <v>114</v>
      </c>
      <c r="B56" s="343">
        <f>LARGE(B8:B54,1)</f>
        <v>94457.46715</v>
      </c>
      <c r="C56" s="361" t="str">
        <f>INDEX(A8:A54,MATCH(B56,$B$8:$B$54,0))</f>
        <v>東京都</v>
      </c>
      <c r="D56" s="372">
        <f>LARGE(D8:D54,1)</f>
        <v>50927.732618</v>
      </c>
      <c r="E56" s="323" t="str">
        <f>INDEX(A8:A54,MATCH(D56,$D$8:$D$54,0))</f>
        <v>東京都</v>
      </c>
      <c r="F56" s="366">
        <f>LARGE(F8:F54,1)</f>
        <v>3136.99799</v>
      </c>
      <c r="G56" s="324" t="str">
        <f>INDEX(A8:A54,MATCH(F56,$F$8:$F$54,0))</f>
        <v>東京都</v>
      </c>
      <c r="I56" s="343">
        <f>LARGE(I8:I54,1)</f>
        <v>106147.476886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72282.725768</v>
      </c>
      <c r="C57" s="362" t="str">
        <f>INDEX(A8:A54,MATCH(B57,$B$8:$B$54,0))</f>
        <v>大阪府</v>
      </c>
      <c r="D57" s="373">
        <f>LARGE(D8:D54,2)</f>
        <v>42232.327056</v>
      </c>
      <c r="E57" s="326" t="str">
        <f>INDEX(A8:A54,MATCH(D57,$D$8:$D$54,0))</f>
        <v>大阪府</v>
      </c>
      <c r="F57" s="367">
        <f>LARGE(F8:F54,2)</f>
        <v>2536.396608</v>
      </c>
      <c r="G57" s="328" t="str">
        <f>INDEX(A8:A54,MATCH(F57,$F$8:$F$54,0))</f>
        <v>大阪府</v>
      </c>
      <c r="I57" s="327">
        <f>LARGE(I8:I54,2)</f>
        <v>87351.877946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63997.731</v>
      </c>
      <c r="C58" s="362" t="str">
        <f>INDEX(A8:A54,MATCH(B58,$B$8:$B$54,0))</f>
        <v>神奈川県</v>
      </c>
      <c r="D58" s="374">
        <f>LARGE(D8:D54,3)</f>
        <v>37570.32218</v>
      </c>
      <c r="E58" s="326" t="str">
        <f>INDEX(A8:A54,MATCH(D58,$D$8:$D$54,0))</f>
        <v>神奈川県</v>
      </c>
      <c r="F58" s="368">
        <f>LARGE(F8:F54,3)</f>
        <v>2286.042882</v>
      </c>
      <c r="G58" s="328" t="str">
        <f>INDEX(A8:A54,MATCH(F58,$F$8:$F$54,0))</f>
        <v>愛知県</v>
      </c>
      <c r="I58" s="344">
        <f>LARGE(I8:I54,3)</f>
        <v>69719.51092</v>
      </c>
      <c r="J58" s="328" t="str">
        <f>INDEX(A8:A54,MATCH(I58,$I$8:$I$54,0))</f>
        <v>北海道</v>
      </c>
    </row>
    <row r="59" spans="1:10" ht="13.5">
      <c r="A59" s="329" t="s">
        <v>117</v>
      </c>
      <c r="B59" s="345">
        <f>SMALL(B8:B54,3)</f>
        <v>5617.494002</v>
      </c>
      <c r="C59" s="363" t="str">
        <f>INDEX(A8:A54,MATCH(B59,$B$8:$B$54,0))</f>
        <v>島根県</v>
      </c>
      <c r="D59" s="375">
        <f>SMALL(D8:D54,3)</f>
        <v>3312.7849</v>
      </c>
      <c r="E59" s="331" t="str">
        <f>INDEX(A8:A54,MATCH(D59,$D$8:$D$54,0))</f>
        <v>福井県</v>
      </c>
      <c r="F59" s="369">
        <f>SMALL(F8:F54,3)</f>
        <v>356.007312</v>
      </c>
      <c r="G59" s="332" t="str">
        <f>INDEX(A8:A54,MATCH(F59,$F$8:$F$54,0))</f>
        <v>山梨県</v>
      </c>
      <c r="I59" s="345">
        <f>SMALL(I8:I54,3)</f>
        <v>9045.71682</v>
      </c>
      <c r="J59" s="332" t="str">
        <f>INDEX(A8:A54,MATCH(I59,$I$8:$I$54,0))</f>
        <v>福井県</v>
      </c>
    </row>
    <row r="60" spans="1:10" ht="13.5">
      <c r="A60" s="325" t="s">
        <v>118</v>
      </c>
      <c r="B60" s="344">
        <f>SMALL(B8:B54,2)</f>
        <v>5599.251394</v>
      </c>
      <c r="C60" s="362" t="str">
        <f>INDEX(A8:A54,MATCH(B60,$B$8:$B$54,0))</f>
        <v>福井県</v>
      </c>
      <c r="D60" s="374">
        <f>SMALL(D8:D54,2)</f>
        <v>3065.482812</v>
      </c>
      <c r="E60" s="326" t="str">
        <f>INDEX(A8:A54,MATCH(D60,$D$8:$D$54,0))</f>
        <v>徳島県</v>
      </c>
      <c r="F60" s="368">
        <f>SMALL(F8:F54,2)</f>
        <v>353.662536</v>
      </c>
      <c r="G60" s="328" t="str">
        <f>INDEX(A8:A54,MATCH(F60,$F$8:$F$54,0))</f>
        <v>徳島県</v>
      </c>
      <c r="I60" s="344">
        <f>SMALL(I8:I54,2)</f>
        <v>8593.228634</v>
      </c>
      <c r="J60" s="328" t="str">
        <f>INDEX(A8:A54,MATCH(I60,$I$8:$I$54,0))</f>
        <v>山梨県</v>
      </c>
    </row>
    <row r="61" spans="1:10" ht="13.5">
      <c r="A61" s="346" t="s">
        <v>119</v>
      </c>
      <c r="B61" s="347">
        <f>SMALL(B8:B54,1)</f>
        <v>4375.598658</v>
      </c>
      <c r="C61" s="364" t="str">
        <f>INDEX(A8:A54,MATCH(B61,$B$8:$B$54,0))</f>
        <v>鳥取県</v>
      </c>
      <c r="D61" s="376">
        <f>SMALL(D8:D54,1)</f>
        <v>2508.906016</v>
      </c>
      <c r="E61" s="335" t="str">
        <f>INDEX(A8:A54,MATCH(D61,$D$8:$D$54,0))</f>
        <v>鳥取県</v>
      </c>
      <c r="F61" s="370">
        <f>SMALL(F8:F54,1)</f>
        <v>280.62673</v>
      </c>
      <c r="G61" s="336" t="str">
        <f>INDEX(A8:A54,MATCH(F61,$F$8:$F$54,0))</f>
        <v>鳥取県</v>
      </c>
      <c r="I61" s="347">
        <f>SMALL(I8:I54,1)</f>
        <v>6989.68673</v>
      </c>
      <c r="J61" s="336" t="str">
        <f>INDEX(A8:A54,MATCH(I61,$I$8:$I$54,0))</f>
        <v>鳥取県</v>
      </c>
    </row>
    <row r="62" spans="1:11" ht="14.25" thickBot="1">
      <c r="A62" s="337" t="s">
        <v>120</v>
      </c>
      <c r="B62" s="338">
        <f>IF(B61=0,0,B56/B61)</f>
        <v>21.587324280141964</v>
      </c>
      <c r="C62" s="365"/>
      <c r="D62" s="377">
        <f>IF(D61=0,0,D56/D61)</f>
        <v>20.298780541486813</v>
      </c>
      <c r="E62" s="339"/>
      <c r="F62" s="371">
        <f>IF(F61=0,0,F56/F61)</f>
        <v>11.178543077489445</v>
      </c>
      <c r="G62" s="341"/>
      <c r="H62" s="340"/>
      <c r="I62" s="338">
        <f>IF(I61=0,0,I56/I61)</f>
        <v>15.186299613459214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33034066</v>
      </c>
      <c r="C7" s="293">
        <v>-2.7714925667462325</v>
      </c>
      <c r="D7" s="295">
        <v>12478800</v>
      </c>
      <c r="E7" s="296">
        <v>3.15572804940048</v>
      </c>
      <c r="F7" s="294">
        <v>1391863</v>
      </c>
      <c r="G7" s="298">
        <v>-17.55059704693089</v>
      </c>
      <c r="H7" s="78"/>
      <c r="I7" s="292">
        <v>15767253</v>
      </c>
      <c r="J7" s="298">
        <v>2.149782075971345</v>
      </c>
      <c r="K7" s="78"/>
    </row>
    <row r="8" spans="1:11" ht="12.75" customHeight="1">
      <c r="A8" s="299" t="s">
        <v>67</v>
      </c>
      <c r="B8" s="42">
        <v>1377317</v>
      </c>
      <c r="C8" s="300">
        <v>-3.331251140526959</v>
      </c>
      <c r="D8" s="38">
        <v>539040</v>
      </c>
      <c r="E8" s="301">
        <v>3.10990049389612</v>
      </c>
      <c r="F8" s="38">
        <v>60857</v>
      </c>
      <c r="G8" s="302">
        <v>-16.49927279712412</v>
      </c>
      <c r="H8" s="78"/>
      <c r="I8" s="303">
        <v>747253</v>
      </c>
      <c r="J8" s="304">
        <v>1.91388669157962</v>
      </c>
      <c r="K8" s="78"/>
    </row>
    <row r="9" spans="1:11" ht="12.75" customHeight="1">
      <c r="A9" s="299" t="s">
        <v>68</v>
      </c>
      <c r="B9" s="42">
        <v>394407</v>
      </c>
      <c r="C9" s="300">
        <v>-4.640243327474195</v>
      </c>
      <c r="D9" s="38">
        <v>138192</v>
      </c>
      <c r="E9" s="301">
        <v>3.882670435325153</v>
      </c>
      <c r="F9" s="38">
        <v>19240</v>
      </c>
      <c r="G9" s="302">
        <v>-15.42485383972921</v>
      </c>
      <c r="H9" s="78"/>
      <c r="I9" s="305">
        <v>197784</v>
      </c>
      <c r="J9" s="304">
        <v>0.8428040442357343</v>
      </c>
      <c r="K9" s="78"/>
    </row>
    <row r="10" spans="1:11" ht="12.75" customHeight="1">
      <c r="A10" s="299" t="s">
        <v>69</v>
      </c>
      <c r="B10" s="42">
        <v>322908</v>
      </c>
      <c r="C10" s="300">
        <v>-4.144340975275256</v>
      </c>
      <c r="D10" s="38">
        <v>129989</v>
      </c>
      <c r="E10" s="301">
        <v>2.4390436112030613</v>
      </c>
      <c r="F10" s="38">
        <v>19364</v>
      </c>
      <c r="G10" s="302">
        <v>-15.691396725879486</v>
      </c>
      <c r="H10" s="78"/>
      <c r="I10" s="305">
        <v>207444</v>
      </c>
      <c r="J10" s="304">
        <v>0.785121557805553</v>
      </c>
      <c r="K10" s="78"/>
    </row>
    <row r="11" spans="1:11" ht="12.75" customHeight="1">
      <c r="A11" s="299" t="s">
        <v>70</v>
      </c>
      <c r="B11" s="42">
        <v>574940</v>
      </c>
      <c r="C11" s="300">
        <v>-2.4579762074417886</v>
      </c>
      <c r="D11" s="38">
        <v>207835</v>
      </c>
      <c r="E11" s="301">
        <v>2.896764100126731</v>
      </c>
      <c r="F11" s="38">
        <v>22187</v>
      </c>
      <c r="G11" s="302">
        <v>-12.625526719962195</v>
      </c>
      <c r="H11" s="78"/>
      <c r="I11" s="305">
        <v>287003</v>
      </c>
      <c r="J11" s="304">
        <v>1.6342762440330318</v>
      </c>
      <c r="K11" s="78"/>
    </row>
    <row r="12" spans="1:11" ht="12.75" customHeight="1">
      <c r="A12" s="299" t="s">
        <v>71</v>
      </c>
      <c r="B12" s="42">
        <v>259284</v>
      </c>
      <c r="C12" s="300">
        <v>-4.343013989729059</v>
      </c>
      <c r="D12" s="38">
        <v>111072</v>
      </c>
      <c r="E12" s="301">
        <v>3.426698450536364</v>
      </c>
      <c r="F12" s="38">
        <v>16934</v>
      </c>
      <c r="G12" s="302">
        <v>-16.659284413603032</v>
      </c>
      <c r="H12" s="78"/>
      <c r="I12" s="305">
        <v>187704</v>
      </c>
      <c r="J12" s="304">
        <v>0.20713660338678608</v>
      </c>
      <c r="K12" s="78"/>
    </row>
    <row r="13" spans="1:11" ht="12.75" customHeight="1">
      <c r="A13" s="306" t="s">
        <v>72</v>
      </c>
      <c r="B13" s="307">
        <v>268517</v>
      </c>
      <c r="C13" s="308">
        <v>-4.370882153922864</v>
      </c>
      <c r="D13" s="50">
        <v>107869</v>
      </c>
      <c r="E13" s="309">
        <v>3.383202829239295</v>
      </c>
      <c r="F13" s="50">
        <v>20392</v>
      </c>
      <c r="G13" s="310">
        <v>-13.735775625026434</v>
      </c>
      <c r="H13" s="78"/>
      <c r="I13" s="311">
        <v>191384</v>
      </c>
      <c r="J13" s="312">
        <v>0.18478676235793046</v>
      </c>
      <c r="K13" s="78"/>
    </row>
    <row r="14" spans="1:11" ht="12.75" customHeight="1">
      <c r="A14" s="299" t="s">
        <v>73</v>
      </c>
      <c r="B14" s="42">
        <v>510919</v>
      </c>
      <c r="C14" s="300">
        <v>-3.088937109733621</v>
      </c>
      <c r="D14" s="38">
        <v>186085</v>
      </c>
      <c r="E14" s="301">
        <v>4.905177468091821</v>
      </c>
      <c r="F14" s="38">
        <v>27870</v>
      </c>
      <c r="G14" s="302">
        <v>-16.778643733763317</v>
      </c>
      <c r="H14" s="78"/>
      <c r="I14" s="305">
        <v>289138</v>
      </c>
      <c r="J14" s="304">
        <v>0.3811970559644493</v>
      </c>
      <c r="K14" s="78"/>
    </row>
    <row r="15" spans="1:11" ht="12.75" customHeight="1">
      <c r="A15" s="299" t="s">
        <v>74</v>
      </c>
      <c r="B15" s="42">
        <v>857492</v>
      </c>
      <c r="C15" s="300">
        <v>-2.7024573673932792</v>
      </c>
      <c r="D15" s="38">
        <v>299541</v>
      </c>
      <c r="E15" s="301">
        <v>4.049200372372198</v>
      </c>
      <c r="F15" s="38">
        <v>38292</v>
      </c>
      <c r="G15" s="302">
        <v>-13.898320329188493</v>
      </c>
      <c r="H15" s="78"/>
      <c r="I15" s="305">
        <v>360421</v>
      </c>
      <c r="J15" s="304">
        <v>2.4089128069033876</v>
      </c>
      <c r="K15" s="78"/>
    </row>
    <row r="16" spans="1:11" ht="12.75" customHeight="1">
      <c r="A16" s="299" t="s">
        <v>75</v>
      </c>
      <c r="B16" s="42">
        <v>554116</v>
      </c>
      <c r="C16" s="300">
        <v>-2.7137873459591617</v>
      </c>
      <c r="D16" s="38">
        <v>199199</v>
      </c>
      <c r="E16" s="301">
        <v>4.615279579436063</v>
      </c>
      <c r="F16" s="38">
        <v>27878</v>
      </c>
      <c r="G16" s="302">
        <v>-15.649016641452334</v>
      </c>
      <c r="H16" s="78"/>
      <c r="I16" s="305">
        <v>238949</v>
      </c>
      <c r="J16" s="304">
        <v>1.6484170941916148</v>
      </c>
      <c r="K16" s="78"/>
    </row>
    <row r="17" spans="1:11" ht="12.75" customHeight="1">
      <c r="A17" s="313" t="s">
        <v>76</v>
      </c>
      <c r="B17" s="44">
        <v>560438</v>
      </c>
      <c r="C17" s="314">
        <v>-3.2566666206344195</v>
      </c>
      <c r="D17" s="68">
        <v>209512</v>
      </c>
      <c r="E17" s="315">
        <v>3.397358706595341</v>
      </c>
      <c r="F17" s="68">
        <v>25455</v>
      </c>
      <c r="G17" s="316">
        <v>-19.21612186607426</v>
      </c>
      <c r="H17" s="78"/>
      <c r="I17" s="317">
        <v>258513</v>
      </c>
      <c r="J17" s="318">
        <v>1.7287108452699584</v>
      </c>
      <c r="K17" s="78"/>
    </row>
    <row r="18" spans="1:11" ht="12.75" customHeight="1">
      <c r="A18" s="299" t="s">
        <v>77</v>
      </c>
      <c r="B18" s="42">
        <v>1981268</v>
      </c>
      <c r="C18" s="300">
        <v>-2.573702785248088</v>
      </c>
      <c r="D18" s="38">
        <v>755992</v>
      </c>
      <c r="E18" s="301">
        <v>4.267423946729252</v>
      </c>
      <c r="F18" s="38">
        <v>74222</v>
      </c>
      <c r="G18" s="302">
        <v>-16.57449869616042</v>
      </c>
      <c r="H18" s="78"/>
      <c r="I18" s="305">
        <v>725896</v>
      </c>
      <c r="J18" s="304">
        <v>4.860685765794926</v>
      </c>
      <c r="K18" s="78"/>
    </row>
    <row r="19" spans="1:11" ht="12.75" customHeight="1">
      <c r="A19" s="299" t="s">
        <v>78</v>
      </c>
      <c r="B19" s="42">
        <v>1719793</v>
      </c>
      <c r="C19" s="300">
        <v>-2.835620455111723</v>
      </c>
      <c r="D19" s="38">
        <v>662728</v>
      </c>
      <c r="E19" s="301">
        <v>2.967072748205112</v>
      </c>
      <c r="F19" s="38">
        <v>58129</v>
      </c>
      <c r="G19" s="302">
        <v>-17.684127051559827</v>
      </c>
      <c r="H19" s="78"/>
      <c r="I19" s="305">
        <v>664633</v>
      </c>
      <c r="J19" s="304">
        <v>4.175757689751606</v>
      </c>
      <c r="K19" s="78"/>
    </row>
    <row r="20" spans="1:11" ht="12.75" customHeight="1">
      <c r="A20" s="299" t="s">
        <v>79</v>
      </c>
      <c r="B20" s="42">
        <v>3578162</v>
      </c>
      <c r="C20" s="300">
        <v>-2.3965233131634136</v>
      </c>
      <c r="D20" s="38">
        <v>1107868</v>
      </c>
      <c r="E20" s="301">
        <v>2.044072080436507</v>
      </c>
      <c r="F20" s="38">
        <v>97960</v>
      </c>
      <c r="G20" s="302">
        <v>-18.093645484949832</v>
      </c>
      <c r="H20" s="78"/>
      <c r="I20" s="305">
        <v>1352800</v>
      </c>
      <c r="J20" s="304">
        <v>2.713463754933329</v>
      </c>
      <c r="K20" s="78"/>
    </row>
    <row r="21" spans="1:11" ht="12.75" customHeight="1">
      <c r="A21" s="299" t="s">
        <v>80</v>
      </c>
      <c r="B21" s="42">
        <v>2272725</v>
      </c>
      <c r="C21" s="300">
        <v>-3.066464445015015</v>
      </c>
      <c r="D21" s="38">
        <v>855528</v>
      </c>
      <c r="E21" s="301">
        <v>2.3636800901680317</v>
      </c>
      <c r="F21" s="38">
        <v>68523</v>
      </c>
      <c r="G21" s="302">
        <v>-21.53196069898999</v>
      </c>
      <c r="H21" s="78"/>
      <c r="I21" s="305">
        <v>927394</v>
      </c>
      <c r="J21" s="304">
        <v>4.045271317133697</v>
      </c>
      <c r="K21" s="78"/>
    </row>
    <row r="22" spans="1:11" ht="12.75" customHeight="1">
      <c r="A22" s="299" t="s">
        <v>81</v>
      </c>
      <c r="B22" s="42">
        <v>546891</v>
      </c>
      <c r="C22" s="300">
        <v>-3.213184036018248</v>
      </c>
      <c r="D22" s="38">
        <v>236725</v>
      </c>
      <c r="E22" s="301">
        <v>3.732576126060991</v>
      </c>
      <c r="F22" s="38">
        <v>32154</v>
      </c>
      <c r="G22" s="302">
        <v>-15.402020627236368</v>
      </c>
      <c r="H22" s="78"/>
      <c r="I22" s="305">
        <v>357341</v>
      </c>
      <c r="J22" s="304">
        <v>0.7062437470937084</v>
      </c>
      <c r="K22" s="78"/>
    </row>
    <row r="23" spans="1:11" ht="12.75" customHeight="1">
      <c r="A23" s="306" t="s">
        <v>82</v>
      </c>
      <c r="B23" s="307">
        <v>233815</v>
      </c>
      <c r="C23" s="308">
        <v>-2.582360122160054</v>
      </c>
      <c r="D23" s="50">
        <v>114863</v>
      </c>
      <c r="E23" s="309">
        <v>3.203112365002056</v>
      </c>
      <c r="F23" s="50">
        <v>15384</v>
      </c>
      <c r="G23" s="310">
        <v>-20.496124031007753</v>
      </c>
      <c r="H23" s="78"/>
      <c r="I23" s="311">
        <v>164403</v>
      </c>
      <c r="J23" s="312">
        <v>1.2053310351195705</v>
      </c>
      <c r="K23" s="78"/>
    </row>
    <row r="24" spans="1:11" ht="12.75" customHeight="1">
      <c r="A24" s="299" t="s">
        <v>83</v>
      </c>
      <c r="B24" s="42">
        <v>269999</v>
      </c>
      <c r="C24" s="300">
        <v>-2.8214283143414463</v>
      </c>
      <c r="D24" s="38">
        <v>117121</v>
      </c>
      <c r="E24" s="301">
        <v>3.6230601808433534</v>
      </c>
      <c r="F24" s="38">
        <v>13951</v>
      </c>
      <c r="G24" s="302">
        <v>-20.786963434022255</v>
      </c>
      <c r="H24" s="78"/>
      <c r="I24" s="305">
        <v>152409</v>
      </c>
      <c r="J24" s="304">
        <v>1.1595491895766656</v>
      </c>
      <c r="K24" s="78"/>
    </row>
    <row r="25" spans="1:11" ht="12.75" customHeight="1">
      <c r="A25" s="299" t="s">
        <v>84</v>
      </c>
      <c r="B25" s="42">
        <v>176156</v>
      </c>
      <c r="C25" s="300">
        <v>-3.2120526148064243</v>
      </c>
      <c r="D25" s="38">
        <v>75512</v>
      </c>
      <c r="E25" s="301">
        <v>4.058318519437208</v>
      </c>
      <c r="F25" s="38">
        <v>12804</v>
      </c>
      <c r="G25" s="302">
        <v>-17.018794556059618</v>
      </c>
      <c r="H25" s="78"/>
      <c r="I25" s="305">
        <v>114211</v>
      </c>
      <c r="J25" s="304">
        <v>0.46621687001346857</v>
      </c>
      <c r="K25" s="78"/>
    </row>
    <row r="26" spans="1:11" ht="12.75" customHeight="1">
      <c r="A26" s="299" t="s">
        <v>85</v>
      </c>
      <c r="B26" s="42">
        <v>237332</v>
      </c>
      <c r="C26" s="300">
        <v>-3.117141830769725</v>
      </c>
      <c r="D26" s="38">
        <v>86204</v>
      </c>
      <c r="E26" s="301">
        <v>3.1506144475954585</v>
      </c>
      <c r="F26" s="38">
        <v>11525</v>
      </c>
      <c r="G26" s="302">
        <v>-12.31740718198418</v>
      </c>
      <c r="H26" s="78"/>
      <c r="I26" s="305">
        <v>118473</v>
      </c>
      <c r="J26" s="304">
        <v>1.1215527616316336</v>
      </c>
      <c r="K26" s="78"/>
    </row>
    <row r="27" spans="1:11" ht="12.75" customHeight="1">
      <c r="A27" s="313" t="s">
        <v>86</v>
      </c>
      <c r="B27" s="44">
        <v>538154</v>
      </c>
      <c r="C27" s="314">
        <v>-2.507626866861358</v>
      </c>
      <c r="D27" s="68">
        <v>221507</v>
      </c>
      <c r="E27" s="315">
        <v>3.2777407367689904</v>
      </c>
      <c r="F27" s="68">
        <v>34514</v>
      </c>
      <c r="G27" s="316">
        <v>-16.624794666151317</v>
      </c>
      <c r="H27" s="78"/>
      <c r="I27" s="317">
        <v>327726</v>
      </c>
      <c r="J27" s="318">
        <v>0.7937996893693651</v>
      </c>
      <c r="K27" s="78"/>
    </row>
    <row r="28" spans="1:11" ht="12.75" customHeight="1">
      <c r="A28" s="299" t="s">
        <v>87</v>
      </c>
      <c r="B28" s="42">
        <v>542746</v>
      </c>
      <c r="C28" s="300">
        <v>-3.242449200797239</v>
      </c>
      <c r="D28" s="38">
        <v>219042</v>
      </c>
      <c r="E28" s="301">
        <v>3.0659778097738695</v>
      </c>
      <c r="F28" s="38">
        <v>24077</v>
      </c>
      <c r="G28" s="302">
        <v>-18.12493623967083</v>
      </c>
      <c r="H28" s="78"/>
      <c r="I28" s="305">
        <v>274318</v>
      </c>
      <c r="J28" s="304">
        <v>2.110188387077571</v>
      </c>
      <c r="K28" s="78"/>
    </row>
    <row r="29" spans="1:11" ht="12.75" customHeight="1">
      <c r="A29" s="299" t="s">
        <v>88</v>
      </c>
      <c r="B29" s="42">
        <v>988984</v>
      </c>
      <c r="C29" s="300">
        <v>-2.943537544480847</v>
      </c>
      <c r="D29" s="38">
        <v>401284</v>
      </c>
      <c r="E29" s="301">
        <v>2.1999460073450336</v>
      </c>
      <c r="F29" s="38">
        <v>50330</v>
      </c>
      <c r="G29" s="302">
        <v>-15.673954930049433</v>
      </c>
      <c r="H29" s="78"/>
      <c r="I29" s="305">
        <v>485767</v>
      </c>
      <c r="J29" s="304">
        <v>2.2406923709960154</v>
      </c>
      <c r="K29" s="78"/>
    </row>
    <row r="30" spans="1:11" ht="12.75" customHeight="1">
      <c r="A30" s="299" t="s">
        <v>89</v>
      </c>
      <c r="B30" s="42">
        <v>1818936</v>
      </c>
      <c r="C30" s="300">
        <v>-2.560619177001996</v>
      </c>
      <c r="D30" s="38">
        <v>701675</v>
      </c>
      <c r="E30" s="301">
        <v>2.799281536784619</v>
      </c>
      <c r="F30" s="38">
        <v>71067</v>
      </c>
      <c r="G30" s="302">
        <v>-20.619477922861265</v>
      </c>
      <c r="H30" s="78"/>
      <c r="I30" s="305">
        <v>807006</v>
      </c>
      <c r="J30" s="304">
        <v>3.641554431959875</v>
      </c>
      <c r="K30" s="78"/>
    </row>
    <row r="31" spans="1:11" ht="12.75" customHeight="1">
      <c r="A31" s="299" t="s">
        <v>90</v>
      </c>
      <c r="B31" s="42">
        <v>446386</v>
      </c>
      <c r="C31" s="300">
        <v>-2.0632308738673544</v>
      </c>
      <c r="D31" s="38">
        <v>190081</v>
      </c>
      <c r="E31" s="301">
        <v>3.5513886316339978</v>
      </c>
      <c r="F31" s="38">
        <v>23908</v>
      </c>
      <c r="G31" s="302">
        <v>-16.13287964359631</v>
      </c>
      <c r="H31" s="78"/>
      <c r="I31" s="305">
        <v>245008</v>
      </c>
      <c r="J31" s="304">
        <v>1.4807420692283273</v>
      </c>
      <c r="K31" s="78"/>
    </row>
    <row r="32" spans="1:11" ht="12.75" customHeight="1">
      <c r="A32" s="299" t="s">
        <v>91</v>
      </c>
      <c r="B32" s="42">
        <v>319080</v>
      </c>
      <c r="C32" s="300">
        <v>-1.5974835008943415</v>
      </c>
      <c r="D32" s="38">
        <v>130592</v>
      </c>
      <c r="E32" s="301">
        <v>5.518656776716597</v>
      </c>
      <c r="F32" s="38">
        <v>19764</v>
      </c>
      <c r="G32" s="302">
        <v>-16.122734796078603</v>
      </c>
      <c r="H32" s="78"/>
      <c r="I32" s="305">
        <v>157087</v>
      </c>
      <c r="J32" s="304">
        <v>1.870922556127681</v>
      </c>
      <c r="K32" s="78"/>
    </row>
    <row r="33" spans="1:11" ht="12.75" customHeight="1">
      <c r="A33" s="306" t="s">
        <v>92</v>
      </c>
      <c r="B33" s="307">
        <v>641451</v>
      </c>
      <c r="C33" s="308">
        <v>-1.7439295627079332</v>
      </c>
      <c r="D33" s="50">
        <v>256631</v>
      </c>
      <c r="E33" s="309">
        <v>4.0719412790462</v>
      </c>
      <c r="F33" s="50">
        <v>25898</v>
      </c>
      <c r="G33" s="310">
        <v>-20.84721415691189</v>
      </c>
      <c r="H33" s="78"/>
      <c r="I33" s="311">
        <v>320513</v>
      </c>
      <c r="J33" s="312">
        <v>1.999815421237372</v>
      </c>
      <c r="K33" s="78"/>
    </row>
    <row r="34" spans="1:11" ht="12.75" customHeight="1">
      <c r="A34" s="299" t="s">
        <v>93</v>
      </c>
      <c r="B34" s="42">
        <v>2397118</v>
      </c>
      <c r="C34" s="300">
        <v>-2.9357552983859847</v>
      </c>
      <c r="D34" s="38">
        <v>868192</v>
      </c>
      <c r="E34" s="301">
        <v>2.1775000294225038</v>
      </c>
      <c r="F34" s="38">
        <v>75143</v>
      </c>
      <c r="G34" s="302">
        <v>-19.403001083307416</v>
      </c>
      <c r="H34" s="78"/>
      <c r="I34" s="305">
        <v>961833</v>
      </c>
      <c r="J34" s="304">
        <v>3.714306972170192</v>
      </c>
      <c r="K34" s="78"/>
    </row>
    <row r="35" spans="1:11" ht="12.75" customHeight="1">
      <c r="A35" s="299" t="s">
        <v>94</v>
      </c>
      <c r="B35" s="42">
        <v>1372929</v>
      </c>
      <c r="C35" s="300">
        <v>-2.2990444309710227</v>
      </c>
      <c r="D35" s="38">
        <v>555708</v>
      </c>
      <c r="E35" s="301">
        <v>3.2958658083895926</v>
      </c>
      <c r="F35" s="38">
        <v>54274</v>
      </c>
      <c r="G35" s="302">
        <v>-20.158288832987623</v>
      </c>
      <c r="H35" s="78"/>
      <c r="I35" s="305">
        <v>682607</v>
      </c>
      <c r="J35" s="304">
        <v>2.2313646084815417</v>
      </c>
      <c r="K35" s="78"/>
    </row>
    <row r="36" spans="1:11" ht="12.75" customHeight="1">
      <c r="A36" s="299" t="s">
        <v>95</v>
      </c>
      <c r="B36" s="42">
        <v>362462</v>
      </c>
      <c r="C36" s="300">
        <v>-2.23467755639291</v>
      </c>
      <c r="D36" s="38">
        <v>145278</v>
      </c>
      <c r="E36" s="301">
        <v>1.8251398292611185</v>
      </c>
      <c r="F36" s="38">
        <v>15354</v>
      </c>
      <c r="G36" s="302">
        <v>-16.212824010914048</v>
      </c>
      <c r="H36" s="78"/>
      <c r="I36" s="305">
        <v>177347</v>
      </c>
      <c r="J36" s="304">
        <v>2.799128206911746</v>
      </c>
      <c r="K36" s="78"/>
    </row>
    <row r="37" spans="1:11" ht="12.75" customHeight="1">
      <c r="A37" s="313" t="s">
        <v>96</v>
      </c>
      <c r="B37" s="44">
        <v>298011</v>
      </c>
      <c r="C37" s="314">
        <v>-2.712205250082434</v>
      </c>
      <c r="D37" s="68">
        <v>111771</v>
      </c>
      <c r="E37" s="315">
        <v>3.375847430193943</v>
      </c>
      <c r="F37" s="68">
        <v>13488</v>
      </c>
      <c r="G37" s="316">
        <v>-18.04095521662515</v>
      </c>
      <c r="H37" s="78"/>
      <c r="I37" s="317">
        <v>150509</v>
      </c>
      <c r="J37" s="318">
        <v>0.7429768606215532</v>
      </c>
      <c r="K37" s="78"/>
    </row>
    <row r="38" spans="1:11" ht="12.75" customHeight="1">
      <c r="A38" s="299" t="s">
        <v>97</v>
      </c>
      <c r="B38" s="42">
        <v>138374</v>
      </c>
      <c r="C38" s="300">
        <v>-3.4186721760008965</v>
      </c>
      <c r="D38" s="38">
        <v>57439</v>
      </c>
      <c r="E38" s="301">
        <v>3.400540054005404</v>
      </c>
      <c r="F38" s="38">
        <v>8978</v>
      </c>
      <c r="G38" s="302">
        <v>-14.746937612762324</v>
      </c>
      <c r="H38" s="78"/>
      <c r="I38" s="305">
        <v>89339</v>
      </c>
      <c r="J38" s="304">
        <v>0.0593598100486048</v>
      </c>
      <c r="K38" s="78"/>
    </row>
    <row r="39" spans="1:11" ht="12.75" customHeight="1">
      <c r="A39" s="299" t="s">
        <v>98</v>
      </c>
      <c r="B39" s="42">
        <v>152862</v>
      </c>
      <c r="C39" s="300">
        <v>-2.820124858548752</v>
      </c>
      <c r="D39" s="38">
        <v>72289</v>
      </c>
      <c r="E39" s="301">
        <v>3.5258567602789697</v>
      </c>
      <c r="F39" s="38">
        <v>11179</v>
      </c>
      <c r="G39" s="302">
        <v>-18.15053448528336</v>
      </c>
      <c r="H39" s="78"/>
      <c r="I39" s="305">
        <v>123498</v>
      </c>
      <c r="J39" s="304">
        <v>-0.35823207629374565</v>
      </c>
      <c r="K39" s="78"/>
    </row>
    <row r="40" spans="1:11" ht="12.75" customHeight="1">
      <c r="A40" s="299" t="s">
        <v>99</v>
      </c>
      <c r="B40" s="42">
        <v>453071</v>
      </c>
      <c r="C40" s="300">
        <v>-2.1123565403760978</v>
      </c>
      <c r="D40" s="38">
        <v>198862</v>
      </c>
      <c r="E40" s="301">
        <v>3.5243529142285865</v>
      </c>
      <c r="F40" s="38">
        <v>23062</v>
      </c>
      <c r="G40" s="302">
        <v>-18.852920478536234</v>
      </c>
      <c r="H40" s="78"/>
      <c r="I40" s="305">
        <v>267143</v>
      </c>
      <c r="J40" s="304">
        <v>0.7733135163885834</v>
      </c>
      <c r="K40" s="78"/>
    </row>
    <row r="41" spans="1:11" ht="12.75" customHeight="1">
      <c r="A41" s="299" t="s">
        <v>100</v>
      </c>
      <c r="B41" s="42">
        <v>656717</v>
      </c>
      <c r="C41" s="300">
        <v>-2.7879464318756106</v>
      </c>
      <c r="D41" s="38">
        <v>288352</v>
      </c>
      <c r="E41" s="301">
        <v>3.3486374991487793</v>
      </c>
      <c r="F41" s="38">
        <v>32360</v>
      </c>
      <c r="G41" s="302">
        <v>-22.696543321946436</v>
      </c>
      <c r="H41" s="78"/>
      <c r="I41" s="305">
        <v>373760</v>
      </c>
      <c r="J41" s="304">
        <v>1.4345652610496415</v>
      </c>
      <c r="K41" s="78"/>
    </row>
    <row r="42" spans="1:11" ht="12.75" customHeight="1">
      <c r="A42" s="299" t="s">
        <v>101</v>
      </c>
      <c r="B42" s="42">
        <v>347433</v>
      </c>
      <c r="C42" s="300">
        <v>-2.312889593683849</v>
      </c>
      <c r="D42" s="38">
        <v>164651</v>
      </c>
      <c r="E42" s="301">
        <v>3.728926744449751</v>
      </c>
      <c r="F42" s="38">
        <v>20906</v>
      </c>
      <c r="G42" s="302">
        <v>-19.2631497644242</v>
      </c>
      <c r="H42" s="78"/>
      <c r="I42" s="305">
        <v>226226</v>
      </c>
      <c r="J42" s="304">
        <v>0.8078854611809589</v>
      </c>
      <c r="K42" s="78"/>
    </row>
    <row r="43" spans="1:11" ht="12.75" customHeight="1">
      <c r="A43" s="306" t="s">
        <v>102</v>
      </c>
      <c r="B43" s="307">
        <v>181120</v>
      </c>
      <c r="C43" s="308">
        <v>-2.47684686625027</v>
      </c>
      <c r="D43" s="50">
        <v>72503</v>
      </c>
      <c r="E43" s="309">
        <v>3.6393784753491474</v>
      </c>
      <c r="F43" s="50">
        <v>10634</v>
      </c>
      <c r="G43" s="310">
        <v>-15.956690113016677</v>
      </c>
      <c r="H43" s="78"/>
      <c r="I43" s="311">
        <v>120228</v>
      </c>
      <c r="J43" s="312">
        <v>0.4000033403201826</v>
      </c>
      <c r="K43" s="78"/>
    </row>
    <row r="44" spans="1:11" ht="12.75" customHeight="1">
      <c r="A44" s="299" t="s">
        <v>103</v>
      </c>
      <c r="B44" s="42">
        <v>235847</v>
      </c>
      <c r="C44" s="300">
        <v>-2.3153037852524676</v>
      </c>
      <c r="D44" s="38">
        <v>102967</v>
      </c>
      <c r="E44" s="301">
        <v>4.053316625570957</v>
      </c>
      <c r="F44" s="38">
        <v>14194</v>
      </c>
      <c r="G44" s="302">
        <v>-18.673007505872917</v>
      </c>
      <c r="H44" s="78"/>
      <c r="I44" s="305">
        <v>143785</v>
      </c>
      <c r="J44" s="304">
        <v>0.6038258630581623</v>
      </c>
      <c r="K44" s="78"/>
    </row>
    <row r="45" spans="1:11" ht="12.75" customHeight="1">
      <c r="A45" s="299" t="s">
        <v>104</v>
      </c>
      <c r="B45" s="42">
        <v>370659</v>
      </c>
      <c r="C45" s="300">
        <v>-2.969864189903774</v>
      </c>
      <c r="D45" s="38">
        <v>151921</v>
      </c>
      <c r="E45" s="301">
        <v>3.359572195423951</v>
      </c>
      <c r="F45" s="38">
        <v>19468</v>
      </c>
      <c r="G45" s="302">
        <v>-15.948536395820739</v>
      </c>
      <c r="H45" s="78"/>
      <c r="I45" s="305">
        <v>215467</v>
      </c>
      <c r="J45" s="304">
        <v>0.8056328803012889</v>
      </c>
      <c r="K45" s="78"/>
    </row>
    <row r="46" spans="1:11" ht="12.75" customHeight="1">
      <c r="A46" s="299" t="s">
        <v>105</v>
      </c>
      <c r="B46" s="42">
        <v>201369</v>
      </c>
      <c r="C46" s="300">
        <v>-2.8291962631253824</v>
      </c>
      <c r="D46" s="38">
        <v>81245</v>
      </c>
      <c r="E46" s="301">
        <v>3.3743463158296407</v>
      </c>
      <c r="F46" s="38">
        <v>10921</v>
      </c>
      <c r="G46" s="302">
        <v>-17.99204024930539</v>
      </c>
      <c r="H46" s="78"/>
      <c r="I46" s="305">
        <v>121809</v>
      </c>
      <c r="J46" s="304">
        <v>0.23864580847438788</v>
      </c>
      <c r="K46" s="78"/>
    </row>
    <row r="47" spans="1:11" ht="12.75" customHeight="1">
      <c r="A47" s="313" t="s">
        <v>106</v>
      </c>
      <c r="B47" s="44">
        <v>1263175</v>
      </c>
      <c r="C47" s="314">
        <v>-2.265682908071284</v>
      </c>
      <c r="D47" s="68">
        <v>450204</v>
      </c>
      <c r="E47" s="315">
        <v>3.64217752536355</v>
      </c>
      <c r="F47" s="68">
        <v>52660</v>
      </c>
      <c r="G47" s="316">
        <v>-16.26117100785548</v>
      </c>
      <c r="H47" s="78"/>
      <c r="I47" s="317">
        <v>613952</v>
      </c>
      <c r="J47" s="318">
        <v>2.2445601308299814</v>
      </c>
      <c r="K47" s="78"/>
    </row>
    <row r="48" spans="1:11" ht="12.75" customHeight="1">
      <c r="A48" s="306" t="s">
        <v>107</v>
      </c>
      <c r="B48" s="307">
        <v>206937</v>
      </c>
      <c r="C48" s="308">
        <v>-3.743069251665247</v>
      </c>
      <c r="D48" s="50">
        <v>76103</v>
      </c>
      <c r="E48" s="309">
        <v>3.3123820642656483</v>
      </c>
      <c r="F48" s="50">
        <v>10736</v>
      </c>
      <c r="G48" s="310">
        <v>-14.820691843859095</v>
      </c>
      <c r="H48" s="78"/>
      <c r="I48" s="311">
        <v>118897</v>
      </c>
      <c r="J48" s="312">
        <v>0.7712714112571746</v>
      </c>
      <c r="K48" s="78"/>
    </row>
    <row r="49" spans="1:11" ht="12.75" customHeight="1">
      <c r="A49" s="299" t="s">
        <v>108</v>
      </c>
      <c r="B49" s="42">
        <v>387339</v>
      </c>
      <c r="C49" s="300">
        <v>-3.5817767245499397</v>
      </c>
      <c r="D49" s="38">
        <v>144251</v>
      </c>
      <c r="E49" s="301">
        <v>2.7253176095254332</v>
      </c>
      <c r="F49" s="38">
        <v>19966</v>
      </c>
      <c r="G49" s="302">
        <v>-17.50950256156007</v>
      </c>
      <c r="H49" s="78"/>
      <c r="I49" s="305">
        <v>208269</v>
      </c>
      <c r="J49" s="304">
        <v>0.8810850084766315</v>
      </c>
      <c r="K49" s="78"/>
    </row>
    <row r="50" spans="1:11" ht="12.75" customHeight="1">
      <c r="A50" s="299" t="s">
        <v>109</v>
      </c>
      <c r="B50" s="42">
        <v>493802</v>
      </c>
      <c r="C50" s="300">
        <v>-2.8929447231437564</v>
      </c>
      <c r="D50" s="38">
        <v>176366</v>
      </c>
      <c r="E50" s="301">
        <v>3.679448817508984</v>
      </c>
      <c r="F50" s="38">
        <v>19686</v>
      </c>
      <c r="G50" s="302">
        <v>-16.595348048976817</v>
      </c>
      <c r="H50" s="78"/>
      <c r="I50" s="305">
        <v>270884</v>
      </c>
      <c r="J50" s="304">
        <v>0.7389446516695983</v>
      </c>
      <c r="K50" s="78"/>
    </row>
    <row r="51" spans="1:11" ht="12.75" customHeight="1">
      <c r="A51" s="299" t="s">
        <v>110</v>
      </c>
      <c r="B51" s="42">
        <v>291919</v>
      </c>
      <c r="C51" s="300">
        <v>-2.347651846375655</v>
      </c>
      <c r="D51" s="38">
        <v>123019</v>
      </c>
      <c r="E51" s="301">
        <v>3.88538904558429</v>
      </c>
      <c r="F51" s="38">
        <v>15762</v>
      </c>
      <c r="G51" s="302">
        <v>-12.374916611074056</v>
      </c>
      <c r="H51" s="78"/>
      <c r="I51" s="305">
        <v>177889</v>
      </c>
      <c r="J51" s="304">
        <v>0.6091215528357878</v>
      </c>
      <c r="K51" s="78"/>
    </row>
    <row r="52" spans="1:11" ht="12.75" customHeight="1">
      <c r="A52" s="313" t="s">
        <v>111</v>
      </c>
      <c r="B52" s="44">
        <v>317999</v>
      </c>
      <c r="C52" s="314">
        <v>-3.422146768428064</v>
      </c>
      <c r="D52" s="68">
        <v>116565</v>
      </c>
      <c r="E52" s="315">
        <v>3.994183141817146</v>
      </c>
      <c r="F52" s="68">
        <v>16079</v>
      </c>
      <c r="G52" s="316">
        <v>-16.75812797680679</v>
      </c>
      <c r="H52" s="78"/>
      <c r="I52" s="317">
        <v>167929</v>
      </c>
      <c r="J52" s="318">
        <v>0.5984544419816729</v>
      </c>
      <c r="K52" s="78"/>
    </row>
    <row r="53" spans="1:11" ht="12.75" customHeight="1">
      <c r="A53" s="299" t="s">
        <v>112</v>
      </c>
      <c r="B53" s="42">
        <v>441792</v>
      </c>
      <c r="C53" s="300">
        <v>-2.7082736902376183</v>
      </c>
      <c r="D53" s="38">
        <v>164100</v>
      </c>
      <c r="E53" s="301">
        <v>3.4939455095862826</v>
      </c>
      <c r="F53" s="38">
        <v>19959</v>
      </c>
      <c r="G53" s="302">
        <v>-10.501771221021485</v>
      </c>
      <c r="H53" s="78"/>
      <c r="I53" s="305">
        <v>261053</v>
      </c>
      <c r="J53" s="304">
        <v>0.0793571685975678</v>
      </c>
      <c r="K53" s="78"/>
    </row>
    <row r="54" spans="1:11" ht="12.75" customHeight="1" thickBot="1">
      <c r="A54" s="359" t="s">
        <v>113</v>
      </c>
      <c r="B54" s="42">
        <v>470915</v>
      </c>
      <c r="C54" s="300">
        <v>-2.550290849869313</v>
      </c>
      <c r="D54" s="38">
        <v>95327</v>
      </c>
      <c r="E54" s="301">
        <v>4.080139753248176</v>
      </c>
      <c r="F54" s="38">
        <v>14375</v>
      </c>
      <c r="G54" s="302">
        <v>-15.281706742102784</v>
      </c>
      <c r="H54" s="78"/>
      <c r="I54" s="305">
        <v>134251</v>
      </c>
      <c r="J54" s="304">
        <v>2.534903614089771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3578162</v>
      </c>
      <c r="C56" s="361" t="str">
        <f>INDEX(A8:A54,MATCH(B56,$B$8:$B$54,0))</f>
        <v>東京都</v>
      </c>
      <c r="D56" s="372">
        <f>LARGE(D8:D54,1)</f>
        <v>1107868</v>
      </c>
      <c r="E56" s="323" t="str">
        <f>INDEX(A8:A54,MATCH(D56,$D$8:$D$54,0))</f>
        <v>東京都</v>
      </c>
      <c r="F56" s="366">
        <f>LARGE(F8:F54,1)</f>
        <v>97960</v>
      </c>
      <c r="G56" s="324" t="str">
        <f>INDEX(A8:A54,MATCH(F56,$F$8:$F$54,0))</f>
        <v>東京都</v>
      </c>
      <c r="I56" s="343">
        <f>LARGE(I8:I54,1)</f>
        <v>1352800</v>
      </c>
      <c r="J56" s="324" t="str">
        <f>INDEX(A8:A54,MATCH(I56,$I$8:$I$54,0))</f>
        <v>東京都</v>
      </c>
    </row>
    <row r="57" spans="1:10" ht="13.5">
      <c r="A57" s="325" t="s">
        <v>115</v>
      </c>
      <c r="B57" s="327">
        <f>LARGE(B8:B54,2)</f>
        <v>2397118</v>
      </c>
      <c r="C57" s="362" t="str">
        <f>INDEX(A8:A54,MATCH(B57,$B$8:$B$54,0))</f>
        <v>大阪府</v>
      </c>
      <c r="D57" s="373">
        <f>LARGE(D8:D54,2)</f>
        <v>868192</v>
      </c>
      <c r="E57" s="326" t="str">
        <f>INDEX(A8:A54,MATCH(D57,$D$8:$D$54,0))</f>
        <v>大阪府</v>
      </c>
      <c r="F57" s="367">
        <f>LARGE(F8:F54,2)</f>
        <v>75143</v>
      </c>
      <c r="G57" s="328" t="str">
        <f>INDEX(A8:A54,MATCH(F57,$F$8:$F$54,0))</f>
        <v>大阪府</v>
      </c>
      <c r="I57" s="327">
        <f>LARGE(I8:I54,2)</f>
        <v>961833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2272725</v>
      </c>
      <c r="C58" s="362" t="str">
        <f>INDEX(A8:A54,MATCH(B58,$B$8:$B$54,0))</f>
        <v>神奈川県</v>
      </c>
      <c r="D58" s="374">
        <f>LARGE(D8:D54,3)</f>
        <v>855528</v>
      </c>
      <c r="E58" s="326" t="str">
        <f>INDEX(A8:A54,MATCH(D58,$D$8:$D$54,0))</f>
        <v>神奈川県</v>
      </c>
      <c r="F58" s="368">
        <f>LARGE(F8:F54,3)</f>
        <v>74222</v>
      </c>
      <c r="G58" s="328" t="str">
        <f>INDEX(A8:A54,MATCH(F58,$F$8:$F$54,0))</f>
        <v>埼玉県</v>
      </c>
      <c r="I58" s="344">
        <f>LARGE(I8:I54,3)</f>
        <v>927394</v>
      </c>
      <c r="J58" s="328" t="str">
        <f>INDEX(A8:A54,MATCH(I58,$I$8:$I$54,0))</f>
        <v>神奈川県</v>
      </c>
    </row>
    <row r="59" spans="1:10" ht="13.5">
      <c r="A59" s="329" t="s">
        <v>117</v>
      </c>
      <c r="B59" s="345">
        <f>SMALL(B8:B54,3)</f>
        <v>176156</v>
      </c>
      <c r="C59" s="363" t="str">
        <f>INDEX(A8:A54,MATCH(B59,$B$8:$B$54,0))</f>
        <v>福井県</v>
      </c>
      <c r="D59" s="375">
        <f>SMALL(D8:D54,3)</f>
        <v>72503</v>
      </c>
      <c r="E59" s="331" t="str">
        <f>INDEX(A8:A54,MATCH(D59,$D$8:$D$54,0))</f>
        <v>徳島県</v>
      </c>
      <c r="F59" s="369">
        <f>SMALL(F8:F54,3)</f>
        <v>10736</v>
      </c>
      <c r="G59" s="332" t="str">
        <f>INDEX(A8:A54,MATCH(F59,$F$8:$F$54,0))</f>
        <v>佐賀県</v>
      </c>
      <c r="I59" s="345">
        <f>SMALL(I8:I54,3)</f>
        <v>118473</v>
      </c>
      <c r="J59" s="332" t="str">
        <f>INDEX(A8:A54,MATCH(I59,$I$8:$I$54,0))</f>
        <v>山梨県</v>
      </c>
    </row>
    <row r="60" spans="1:10" ht="13.5">
      <c r="A60" s="325" t="s">
        <v>118</v>
      </c>
      <c r="B60" s="344">
        <f>SMALL(B8:B54,2)</f>
        <v>152862</v>
      </c>
      <c r="C60" s="362" t="str">
        <f>INDEX(A8:A54,MATCH(B60,$B$8:$B$54,0))</f>
        <v>島根県</v>
      </c>
      <c r="D60" s="374">
        <f>SMALL(D8:D54,2)</f>
        <v>72289</v>
      </c>
      <c r="E60" s="326" t="str">
        <f>INDEX(A8:A54,MATCH(D60,$D$8:$D$54,0))</f>
        <v>島根県</v>
      </c>
      <c r="F60" s="368">
        <f>SMALL(F8:F54,2)</f>
        <v>10634</v>
      </c>
      <c r="G60" s="328" t="str">
        <f>INDEX(A8:A54,MATCH(F60,$F$8:$F$54,0))</f>
        <v>徳島県</v>
      </c>
      <c r="I60" s="344">
        <f>SMALL(I8:I54,2)</f>
        <v>114211</v>
      </c>
      <c r="J60" s="328" t="str">
        <f>INDEX(A8:A54,MATCH(I60,$I$8:$I$54,0))</f>
        <v>福井県</v>
      </c>
    </row>
    <row r="61" spans="1:11" ht="13.5">
      <c r="A61" s="346" t="s">
        <v>119</v>
      </c>
      <c r="B61" s="347">
        <f>SMALL(B8:B54,1)</f>
        <v>138374</v>
      </c>
      <c r="C61" s="364" t="str">
        <f>INDEX(A8:A54,MATCH(B61,$B$8:$B$54,0))</f>
        <v>鳥取県</v>
      </c>
      <c r="D61" s="376">
        <f>SMALL(D8:D54,1)</f>
        <v>57439</v>
      </c>
      <c r="E61" s="335" t="str">
        <f>INDEX(A8:A54,MATCH(D61,$D$8:$D$54,0))</f>
        <v>鳥取県</v>
      </c>
      <c r="F61" s="370">
        <f>SMALL(F8:F54,1)</f>
        <v>8978</v>
      </c>
      <c r="G61" s="336" t="str">
        <f>INDEX(A8:A54,MATCH(F61,$F$8:$F$54,0))</f>
        <v>鳥取県</v>
      </c>
      <c r="I61" s="347">
        <f>SMALL(I8:I54,1)</f>
        <v>89339</v>
      </c>
      <c r="J61" s="336" t="str">
        <f>INDEX(A8:A54,MATCH(I61,$I$8:$I$54,0))</f>
        <v>鳥取県</v>
      </c>
      <c r="K61" s="78"/>
    </row>
    <row r="62" spans="1:11" ht="14.25" thickBot="1">
      <c r="A62" s="337" t="s">
        <v>120</v>
      </c>
      <c r="B62" s="338">
        <f>IF(B61=0,0,B56/B61)</f>
        <v>25.85862951132438</v>
      </c>
      <c r="C62" s="365"/>
      <c r="D62" s="377">
        <f>IF(D61=0,0,D56/D61)</f>
        <v>19.287731332369994</v>
      </c>
      <c r="E62" s="339"/>
      <c r="F62" s="371">
        <f>IF(F61=0,0,F56/F61)</f>
        <v>10.911116061483627</v>
      </c>
      <c r="G62" s="341"/>
      <c r="H62" s="340"/>
      <c r="I62" s="338">
        <f>IF(I61=0,0,I56/I61)</f>
        <v>15.142323061596839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E28" sqref="E28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8" t="s">
        <v>32</v>
      </c>
      <c r="B7" s="166" t="s">
        <v>33</v>
      </c>
      <c r="C7" s="167">
        <v>10231.3056131</v>
      </c>
      <c r="D7" s="168">
        <v>1.6356117699198194</v>
      </c>
      <c r="E7" s="169">
        <v>5621.13148609</v>
      </c>
      <c r="F7" s="170">
        <v>5.148787281313602</v>
      </c>
      <c r="G7" s="169">
        <v>449.48471206</v>
      </c>
      <c r="H7" s="171">
        <v>-15.567827886688178</v>
      </c>
      <c r="J7" s="172">
        <v>12653.2406866</v>
      </c>
      <c r="K7" s="171">
        <v>4.790728724179232</v>
      </c>
    </row>
    <row r="8" spans="1:12" ht="15.75" customHeight="1">
      <c r="A8" s="389"/>
      <c r="B8" s="173" t="s">
        <v>34</v>
      </c>
      <c r="C8" s="167">
        <v>3671.3989644</v>
      </c>
      <c r="D8" s="168">
        <v>2.452266932330943</v>
      </c>
      <c r="E8" s="169">
        <v>2051.3919931</v>
      </c>
      <c r="F8" s="170">
        <v>5.916556736487678</v>
      </c>
      <c r="G8" s="169">
        <v>151.8138056</v>
      </c>
      <c r="H8" s="171">
        <v>-16.642998139706805</v>
      </c>
      <c r="J8" s="172">
        <v>5954.8650396</v>
      </c>
      <c r="K8" s="171">
        <v>4.882636270029693</v>
      </c>
      <c r="L8" s="174"/>
    </row>
    <row r="9" spans="1:12" ht="15.75" customHeight="1">
      <c r="A9" s="389"/>
      <c r="B9" s="173" t="s">
        <v>35</v>
      </c>
      <c r="C9" s="167">
        <v>3627.035599</v>
      </c>
      <c r="D9" s="168">
        <v>0.4132410869039944</v>
      </c>
      <c r="E9" s="169">
        <v>1989.475799</v>
      </c>
      <c r="F9" s="170">
        <v>4.5171382409194365</v>
      </c>
      <c r="G9" s="169">
        <v>170.8876333</v>
      </c>
      <c r="H9" s="171">
        <v>-15.603213053734876</v>
      </c>
      <c r="J9" s="172">
        <v>3663.4063958</v>
      </c>
      <c r="K9" s="171">
        <v>3.6718268416950934</v>
      </c>
      <c r="L9" s="174"/>
    </row>
    <row r="10" spans="1:12" ht="15.75" customHeight="1">
      <c r="A10" s="389"/>
      <c r="B10" s="173" t="s">
        <v>36</v>
      </c>
      <c r="C10" s="167">
        <v>782.5333745</v>
      </c>
      <c r="D10" s="168">
        <v>2.129285295883193</v>
      </c>
      <c r="E10" s="169">
        <v>385.6256107</v>
      </c>
      <c r="F10" s="170">
        <v>3.8400623266549303</v>
      </c>
      <c r="G10" s="169">
        <v>34.0469771</v>
      </c>
      <c r="H10" s="171">
        <v>-12.230162186534642</v>
      </c>
      <c r="J10" s="172">
        <v>456.4753417</v>
      </c>
      <c r="K10" s="171">
        <v>8.780255878761409</v>
      </c>
      <c r="L10" s="174"/>
    </row>
    <row r="11" spans="1:11" ht="15.75" customHeight="1">
      <c r="A11" s="389"/>
      <c r="B11" s="175" t="s">
        <v>37</v>
      </c>
      <c r="C11" s="176">
        <v>1922.7708727</v>
      </c>
      <c r="D11" s="177">
        <v>2.2461139298106474</v>
      </c>
      <c r="E11" s="178">
        <v>1090.4960807</v>
      </c>
      <c r="F11" s="179">
        <v>5.389474177544599</v>
      </c>
      <c r="G11" s="178">
        <v>84.4130108</v>
      </c>
      <c r="H11" s="180">
        <v>-14.677536636395018</v>
      </c>
      <c r="J11" s="181">
        <v>2176.2819991</v>
      </c>
      <c r="K11" s="180">
        <v>6.07036772412674</v>
      </c>
    </row>
    <row r="12" spans="1:11" ht="15.75" customHeight="1">
      <c r="A12" s="389"/>
      <c r="B12" s="182" t="s">
        <v>38</v>
      </c>
      <c r="C12" s="183">
        <v>188.29351</v>
      </c>
      <c r="D12" s="184">
        <v>-2.373595051317423</v>
      </c>
      <c r="E12" s="185">
        <v>90.36041914</v>
      </c>
      <c r="F12" s="186">
        <v>1.3297687892933112</v>
      </c>
      <c r="G12" s="185">
        <v>6.51305796</v>
      </c>
      <c r="H12" s="187">
        <v>-20.015745398380872</v>
      </c>
      <c r="J12" s="188">
        <v>352.93754503</v>
      </c>
      <c r="K12" s="187">
        <v>0.5074997242493282</v>
      </c>
    </row>
    <row r="13" spans="1:11" ht="15.75" customHeight="1">
      <c r="A13" s="390"/>
      <c r="B13" s="173" t="s">
        <v>39</v>
      </c>
      <c r="C13" s="189">
        <v>39.2732925</v>
      </c>
      <c r="D13" s="168">
        <v>25.066139019996342</v>
      </c>
      <c r="E13" s="169">
        <v>13.78158345</v>
      </c>
      <c r="F13" s="170">
        <v>33.52137632561465</v>
      </c>
      <c r="G13" s="169">
        <v>1.8102273</v>
      </c>
      <c r="H13" s="171">
        <v>-4.100019913964687</v>
      </c>
      <c r="J13" s="172">
        <v>49.27436537</v>
      </c>
      <c r="K13" s="171">
        <v>20.334075114850037</v>
      </c>
    </row>
    <row r="14" spans="1:11" ht="15.75" customHeight="1">
      <c r="A14" s="386" t="s">
        <v>40</v>
      </c>
      <c r="B14" s="190" t="s">
        <v>33</v>
      </c>
      <c r="C14" s="191">
        <v>4799.0401</v>
      </c>
      <c r="D14" s="192">
        <v>-1.2125802288563676</v>
      </c>
      <c r="E14" s="193">
        <v>2511.0881</v>
      </c>
      <c r="F14" s="194">
        <v>2.528787285014559</v>
      </c>
      <c r="G14" s="193">
        <v>200.5472</v>
      </c>
      <c r="H14" s="195">
        <v>-16.593975634537188</v>
      </c>
      <c r="J14" s="196">
        <v>3949.4989</v>
      </c>
      <c r="K14" s="195">
        <v>3.8007702731541997</v>
      </c>
    </row>
    <row r="15" spans="1:11" ht="15.75" customHeight="1">
      <c r="A15" s="391"/>
      <c r="B15" s="173" t="s">
        <v>41</v>
      </c>
      <c r="C15" s="167">
        <v>68.06</v>
      </c>
      <c r="D15" s="168">
        <v>-0.7460814681296597</v>
      </c>
      <c r="E15" s="169">
        <v>35.7031</v>
      </c>
      <c r="F15" s="170">
        <v>2.6629669034131638</v>
      </c>
      <c r="G15" s="169">
        <v>2.6224</v>
      </c>
      <c r="H15" s="171">
        <v>-17.967967967967965</v>
      </c>
      <c r="J15" s="172">
        <v>112.467</v>
      </c>
      <c r="K15" s="171">
        <v>2.5779707316183362</v>
      </c>
    </row>
    <row r="16" spans="1:12" ht="15.75" customHeight="1">
      <c r="A16" s="391"/>
      <c r="B16" s="173" t="s">
        <v>128</v>
      </c>
      <c r="C16" s="167">
        <v>2551.4603</v>
      </c>
      <c r="D16" s="168">
        <v>-2.256599439051797</v>
      </c>
      <c r="E16" s="169">
        <v>1346.5916</v>
      </c>
      <c r="F16" s="170">
        <v>1.7207118288495025</v>
      </c>
      <c r="G16" s="169">
        <v>106.4209</v>
      </c>
      <c r="H16" s="171">
        <v>-17.466262041238593</v>
      </c>
      <c r="J16" s="172">
        <v>2127.669</v>
      </c>
      <c r="K16" s="171">
        <v>2.691936738683026</v>
      </c>
      <c r="L16" s="174"/>
    </row>
    <row r="17" spans="1:11" ht="15.75" customHeight="1">
      <c r="A17" s="391"/>
      <c r="B17" s="173" t="s">
        <v>42</v>
      </c>
      <c r="C17" s="167">
        <v>576.6705</v>
      </c>
      <c r="D17" s="168">
        <v>0.6192930919323771</v>
      </c>
      <c r="E17" s="169">
        <v>278.0078</v>
      </c>
      <c r="F17" s="170">
        <v>3.7121568501636375</v>
      </c>
      <c r="G17" s="169">
        <v>25.3234</v>
      </c>
      <c r="H17" s="171">
        <v>-14.30379489817328</v>
      </c>
      <c r="J17" s="172">
        <v>302.3079</v>
      </c>
      <c r="K17" s="171">
        <v>8.05026725926561</v>
      </c>
    </row>
    <row r="18" spans="1:12" ht="15.75" customHeight="1">
      <c r="A18" s="391"/>
      <c r="B18" s="175" t="s">
        <v>37</v>
      </c>
      <c r="C18" s="176">
        <v>1597.4435</v>
      </c>
      <c r="D18" s="177">
        <v>-0.2441186129701407</v>
      </c>
      <c r="E18" s="178">
        <v>849.0447</v>
      </c>
      <c r="F18" s="179">
        <v>3.395542754180724</v>
      </c>
      <c r="G18" s="178">
        <v>65.9476</v>
      </c>
      <c r="H18" s="180">
        <v>-16.00101897847408</v>
      </c>
      <c r="J18" s="181">
        <v>1401.6898</v>
      </c>
      <c r="K18" s="180">
        <v>4.684948813265692</v>
      </c>
      <c r="L18" s="197"/>
    </row>
    <row r="19" spans="1:11" ht="15.75" customHeight="1">
      <c r="A19" s="391"/>
      <c r="B19" s="182" t="s">
        <v>38</v>
      </c>
      <c r="C19" s="198">
        <v>64.5176</v>
      </c>
      <c r="D19" s="184">
        <v>-0.7668857915411849</v>
      </c>
      <c r="E19" s="185">
        <v>34.1792</v>
      </c>
      <c r="F19" s="186">
        <v>2.598030239811237</v>
      </c>
      <c r="G19" s="185">
        <v>2.4911</v>
      </c>
      <c r="H19" s="187">
        <v>-17.883043248945157</v>
      </c>
      <c r="J19" s="188">
        <v>105.8711</v>
      </c>
      <c r="K19" s="187">
        <v>2.7832845650954</v>
      </c>
    </row>
    <row r="20" spans="1:11" ht="15.75" customHeight="1">
      <c r="A20" s="392"/>
      <c r="B20" s="173" t="s">
        <v>39</v>
      </c>
      <c r="C20" s="167">
        <v>5.4058</v>
      </c>
      <c r="D20" s="168">
        <v>19.193879125967413</v>
      </c>
      <c r="E20" s="169">
        <v>1.7409</v>
      </c>
      <c r="F20" s="170">
        <v>29.367615367466755</v>
      </c>
      <c r="G20" s="169">
        <v>0.2329</v>
      </c>
      <c r="H20" s="171">
        <v>-5.936995153473347</v>
      </c>
      <c r="J20" s="172">
        <v>5.3652</v>
      </c>
      <c r="K20" s="171">
        <v>16.535980364473588</v>
      </c>
    </row>
    <row r="21" spans="1:11" ht="15.75" customHeight="1">
      <c r="A21" s="386" t="s">
        <v>43</v>
      </c>
      <c r="B21" s="190" t="s">
        <v>33</v>
      </c>
      <c r="C21" s="191">
        <v>6413.7568</v>
      </c>
      <c r="D21" s="192">
        <v>-1.5306772281041248</v>
      </c>
      <c r="E21" s="193">
        <v>3352.6503</v>
      </c>
      <c r="F21" s="194">
        <v>1.6561092067258585</v>
      </c>
      <c r="G21" s="193">
        <v>262.4307</v>
      </c>
      <c r="H21" s="195">
        <v>-17.059214499791892</v>
      </c>
      <c r="J21" s="196">
        <v>6816.151</v>
      </c>
      <c r="K21" s="195">
        <v>2.5334281505849248</v>
      </c>
    </row>
    <row r="22" spans="1:11" ht="15.75" customHeight="1">
      <c r="A22" s="393"/>
      <c r="B22" s="173" t="s">
        <v>41</v>
      </c>
      <c r="C22" s="167">
        <v>1069.9873</v>
      </c>
      <c r="D22" s="168">
        <v>-2.1350543134029465</v>
      </c>
      <c r="E22" s="169">
        <v>516.5981</v>
      </c>
      <c r="F22" s="170">
        <v>1.4970975181255284</v>
      </c>
      <c r="G22" s="169">
        <v>37.8855</v>
      </c>
      <c r="H22" s="171">
        <v>-19.639959528854774</v>
      </c>
      <c r="J22" s="172">
        <v>2026.1937</v>
      </c>
      <c r="K22" s="171">
        <v>0.7415630294517257</v>
      </c>
    </row>
    <row r="23" spans="1:12" ht="15.75" customHeight="1">
      <c r="A23" s="393"/>
      <c r="B23" s="173" t="s">
        <v>128</v>
      </c>
      <c r="C23" s="167">
        <v>4136.8862</v>
      </c>
      <c r="D23" s="168">
        <v>-2.053891918835504</v>
      </c>
      <c r="E23" s="169">
        <v>2242.6808</v>
      </c>
      <c r="F23" s="170">
        <v>1.283297050416536</v>
      </c>
      <c r="G23" s="169">
        <v>171.0242</v>
      </c>
      <c r="H23" s="171">
        <v>-17.35765541569016</v>
      </c>
      <c r="J23" s="172">
        <v>4098.0374</v>
      </c>
      <c r="K23" s="171">
        <v>2.431145302727515</v>
      </c>
      <c r="L23" s="174"/>
    </row>
    <row r="24" spans="1:11" ht="15.75" customHeight="1">
      <c r="A24" s="393"/>
      <c r="B24" s="173" t="s">
        <v>42</v>
      </c>
      <c r="C24" s="167">
        <v>1170.5364</v>
      </c>
      <c r="D24" s="168">
        <v>0.27005685705078974</v>
      </c>
      <c r="E24" s="169">
        <v>580.6799</v>
      </c>
      <c r="F24" s="170">
        <v>2.714574671410759</v>
      </c>
      <c r="G24" s="169">
        <v>51.8488</v>
      </c>
      <c r="H24" s="171">
        <v>-14.428639095051594</v>
      </c>
      <c r="J24" s="172">
        <v>647.4705</v>
      </c>
      <c r="K24" s="171">
        <v>8.134308429131892</v>
      </c>
    </row>
    <row r="25" spans="1:11" ht="15.75" customHeight="1">
      <c r="A25" s="199" t="s">
        <v>44</v>
      </c>
      <c r="B25" s="175" t="s">
        <v>37</v>
      </c>
      <c r="C25" s="176">
        <v>2001.166</v>
      </c>
      <c r="D25" s="177">
        <v>-0.43313218945252174</v>
      </c>
      <c r="E25" s="178">
        <v>1050.7634</v>
      </c>
      <c r="F25" s="179">
        <v>2.887188708413362</v>
      </c>
      <c r="G25" s="178">
        <v>81.0889</v>
      </c>
      <c r="H25" s="180">
        <v>-15.979368090792008</v>
      </c>
      <c r="J25" s="181">
        <v>1906.246</v>
      </c>
      <c r="K25" s="180">
        <v>4.292978836947441</v>
      </c>
    </row>
    <row r="26" spans="1:11" ht="15.75" customHeight="1">
      <c r="A26" s="200" t="s">
        <v>45</v>
      </c>
      <c r="B26" s="182" t="s">
        <v>38</v>
      </c>
      <c r="C26" s="198">
        <v>2800.3681</v>
      </c>
      <c r="D26" s="184">
        <v>-2.459814284909683</v>
      </c>
      <c r="E26" s="185">
        <v>1327.4736</v>
      </c>
      <c r="F26" s="186">
        <v>1.2512462159692745</v>
      </c>
      <c r="G26" s="185">
        <v>96.6016</v>
      </c>
      <c r="H26" s="187">
        <v>-20.021327292808166</v>
      </c>
      <c r="J26" s="188">
        <v>5102.7297</v>
      </c>
      <c r="K26" s="187">
        <v>0.37657668471476313</v>
      </c>
    </row>
    <row r="27" spans="1:11" ht="15.75" customHeight="1">
      <c r="A27" s="201"/>
      <c r="B27" s="173" t="s">
        <v>39</v>
      </c>
      <c r="C27" s="167">
        <v>36.3469</v>
      </c>
      <c r="D27" s="168">
        <v>24.87168211520094</v>
      </c>
      <c r="E27" s="169">
        <v>12.6915</v>
      </c>
      <c r="F27" s="170">
        <v>34.239084447453024</v>
      </c>
      <c r="G27" s="169">
        <v>1.6722</v>
      </c>
      <c r="H27" s="171">
        <v>-3.133870126860913</v>
      </c>
      <c r="J27" s="172">
        <v>44.4494</v>
      </c>
      <c r="K27" s="171">
        <v>20.39806385381935</v>
      </c>
    </row>
    <row r="28" spans="1:11" ht="15.75" customHeight="1" thickBot="1">
      <c r="A28" s="381" t="s">
        <v>15</v>
      </c>
      <c r="B28" s="382"/>
      <c r="C28" s="202">
        <v>3594.7473</v>
      </c>
      <c r="D28" s="203">
        <v>-2.6682840842197493</v>
      </c>
      <c r="E28" s="204">
        <v>1282.1383</v>
      </c>
      <c r="F28" s="203">
        <v>3.186841797108414</v>
      </c>
      <c r="G28" s="204">
        <v>139.1863</v>
      </c>
      <c r="H28" s="205">
        <v>-17.55059704693089</v>
      </c>
      <c r="J28" s="202">
        <v>1576.7253</v>
      </c>
      <c r="K28" s="205">
        <v>2.149782075971345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8" t="s">
        <v>47</v>
      </c>
      <c r="B33" s="190" t="s">
        <v>33</v>
      </c>
      <c r="C33" s="191">
        <v>28461.82153916633</v>
      </c>
      <c r="D33" s="192">
        <v>4.421884288841355</v>
      </c>
      <c r="E33" s="193">
        <v>43841.84986978394</v>
      </c>
      <c r="F33" s="194">
        <v>1.9013523914830728</v>
      </c>
      <c r="G33" s="193">
        <v>32293.74673082049</v>
      </c>
      <c r="H33" s="195">
        <v>2.4048314350697098</v>
      </c>
      <c r="J33" s="196">
        <v>80250.12782251924</v>
      </c>
      <c r="K33" s="195">
        <v>2.5853668941199857</v>
      </c>
    </row>
    <row r="34" spans="1:11" ht="15.75" customHeight="1">
      <c r="A34" s="389"/>
      <c r="B34" s="173" t="s">
        <v>34</v>
      </c>
      <c r="C34" s="167">
        <v>10213.232413861191</v>
      </c>
      <c r="D34" s="168">
        <v>5.2609275079270645</v>
      </c>
      <c r="E34" s="169">
        <v>15999.771577683936</v>
      </c>
      <c r="F34" s="170">
        <v>2.6454099106420585</v>
      </c>
      <c r="G34" s="169">
        <v>10907.237680720013</v>
      </c>
      <c r="H34" s="171">
        <v>1.100795002409754</v>
      </c>
      <c r="J34" s="172">
        <v>37767.29554349131</v>
      </c>
      <c r="K34" s="171">
        <v>2.675340209757721</v>
      </c>
    </row>
    <row r="35" spans="1:11" ht="15.75" customHeight="1">
      <c r="A35" s="389"/>
      <c r="B35" s="173" t="s">
        <v>35</v>
      </c>
      <c r="C35" s="167">
        <v>10089.820775440878</v>
      </c>
      <c r="D35" s="168">
        <v>3.1660031287130863</v>
      </c>
      <c r="E35" s="169">
        <v>15516.858040977326</v>
      </c>
      <c r="F35" s="170">
        <v>1.289211318655049</v>
      </c>
      <c r="G35" s="169">
        <v>12277.618795815393</v>
      </c>
      <c r="H35" s="171">
        <v>2.361914002342118</v>
      </c>
      <c r="J35" s="172">
        <v>23234.27166292061</v>
      </c>
      <c r="K35" s="171">
        <v>1.490012738932478</v>
      </c>
    </row>
    <row r="36" spans="1:11" ht="15.75" customHeight="1">
      <c r="A36" s="389"/>
      <c r="B36" s="173" t="s">
        <v>36</v>
      </c>
      <c r="C36" s="167">
        <v>2176.880067480682</v>
      </c>
      <c r="D36" s="168">
        <v>4.929091545302882</v>
      </c>
      <c r="E36" s="169">
        <v>3007.6756204849353</v>
      </c>
      <c r="F36" s="170">
        <v>0.6330463440589682</v>
      </c>
      <c r="G36" s="169">
        <v>2446.1442756938004</v>
      </c>
      <c r="H36" s="171">
        <v>6.452969542332141</v>
      </c>
      <c r="J36" s="172">
        <v>2895.084779193941</v>
      </c>
      <c r="K36" s="171">
        <v>6.4909328909373585</v>
      </c>
    </row>
    <row r="37" spans="1:11" ht="15.75" customHeight="1">
      <c r="A37" s="389"/>
      <c r="B37" s="175" t="s">
        <v>37</v>
      </c>
      <c r="C37" s="176">
        <v>5348.834597358206</v>
      </c>
      <c r="D37" s="177">
        <v>5.049122958319941</v>
      </c>
      <c r="E37" s="178">
        <v>8505.292141261203</v>
      </c>
      <c r="F37" s="179">
        <v>2.134605868417893</v>
      </c>
      <c r="G37" s="178">
        <v>6064.74996461577</v>
      </c>
      <c r="H37" s="180">
        <v>3.4846345851300384</v>
      </c>
      <c r="J37" s="181">
        <v>13802.543785528145</v>
      </c>
      <c r="K37" s="180">
        <v>3.838075391330321</v>
      </c>
    </row>
    <row r="38" spans="1:11" ht="15.75" customHeight="1">
      <c r="A38" s="389"/>
      <c r="B38" s="182" t="s">
        <v>38</v>
      </c>
      <c r="C38" s="183">
        <v>523.8017982515767</v>
      </c>
      <c r="D38" s="184">
        <v>0.3027677362200478</v>
      </c>
      <c r="E38" s="185">
        <v>704.7634341786686</v>
      </c>
      <c r="F38" s="186">
        <v>-1.7997188163453615</v>
      </c>
      <c r="G38" s="185">
        <v>467.93814908507517</v>
      </c>
      <c r="H38" s="187">
        <v>-2.989892301407167</v>
      </c>
      <c r="J38" s="188">
        <v>2238.4212711624527</v>
      </c>
      <c r="K38" s="187">
        <v>-1.6077198779539685</v>
      </c>
    </row>
    <row r="39" spans="1:11" ht="15.75" customHeight="1">
      <c r="A39" s="390"/>
      <c r="B39" s="173" t="s">
        <v>39</v>
      </c>
      <c r="C39" s="189">
        <v>109.25188677379353</v>
      </c>
      <c r="D39" s="168">
        <v>28.494743818360604</v>
      </c>
      <c r="E39" s="169">
        <v>107.4890551978675</v>
      </c>
      <c r="F39" s="170">
        <v>29.397677068314238</v>
      </c>
      <c r="G39" s="169">
        <v>130.05786489043822</v>
      </c>
      <c r="H39" s="171">
        <v>16.31373503168045</v>
      </c>
      <c r="J39" s="172">
        <v>312.510780222782</v>
      </c>
      <c r="K39" s="171">
        <v>17.801597486869397</v>
      </c>
    </row>
    <row r="40" spans="1:11" ht="15.75" customHeight="1">
      <c r="A40" s="386" t="s">
        <v>48</v>
      </c>
      <c r="B40" s="190" t="s">
        <v>33</v>
      </c>
      <c r="C40" s="212">
        <v>1.7842024111124584</v>
      </c>
      <c r="D40" s="192">
        <v>1.1687935894400425</v>
      </c>
      <c r="E40" s="213">
        <v>2.6148897509730427</v>
      </c>
      <c r="F40" s="194">
        <v>-1.4834571576406717</v>
      </c>
      <c r="G40" s="213">
        <v>1.8854635837004072</v>
      </c>
      <c r="H40" s="195">
        <v>0.5959807221632758</v>
      </c>
      <c r="J40" s="214">
        <v>4.32297940548046</v>
      </c>
      <c r="K40" s="195">
        <v>0.37557209307432515</v>
      </c>
    </row>
    <row r="41" spans="1:11" ht="15.75" customHeight="1">
      <c r="A41" s="387"/>
      <c r="B41" s="173" t="s">
        <v>41</v>
      </c>
      <c r="C41" s="215">
        <v>0.29765299496851977</v>
      </c>
      <c r="D41" s="168">
        <v>0.54784790938875</v>
      </c>
      <c r="E41" s="216">
        <v>0.40291917026423746</v>
      </c>
      <c r="F41" s="170">
        <v>-1.6375578993931867</v>
      </c>
      <c r="G41" s="216">
        <v>0.27219273735992694</v>
      </c>
      <c r="H41" s="171">
        <v>-2.534114750489067</v>
      </c>
      <c r="J41" s="217">
        <v>1.2850644941132106</v>
      </c>
      <c r="K41" s="171">
        <v>-1.3785825264632479</v>
      </c>
    </row>
    <row r="42" spans="1:11" ht="15.75" customHeight="1">
      <c r="A42" s="387"/>
      <c r="B42" s="173" t="s">
        <v>128</v>
      </c>
      <c r="C42" s="215">
        <v>1.1508141893590127</v>
      </c>
      <c r="D42" s="168">
        <v>0.6312353168785023</v>
      </c>
      <c r="E42" s="216">
        <v>1.7491723006792637</v>
      </c>
      <c r="F42" s="170">
        <v>-1.8447553133128451</v>
      </c>
      <c r="G42" s="216">
        <v>1.2287430587636858</v>
      </c>
      <c r="H42" s="171">
        <v>0.23401216301171246</v>
      </c>
      <c r="J42" s="217">
        <v>2.5990813999115763</v>
      </c>
      <c r="K42" s="171">
        <v>0.2754418277142463</v>
      </c>
    </row>
    <row r="43" spans="1:11" ht="15.75" customHeight="1">
      <c r="A43" s="387"/>
      <c r="B43" s="173" t="s">
        <v>42</v>
      </c>
      <c r="C43" s="215">
        <v>0.32562411271579506</v>
      </c>
      <c r="D43" s="168">
        <v>3.0188935986837464</v>
      </c>
      <c r="E43" s="216">
        <v>0.45289958189377855</v>
      </c>
      <c r="F43" s="170">
        <v>-0.45768153911160425</v>
      </c>
      <c r="G43" s="216">
        <v>0.372513674118789</v>
      </c>
      <c r="H43" s="171">
        <v>3.7865137163653344</v>
      </c>
      <c r="J43" s="217">
        <v>0.41064255136896705</v>
      </c>
      <c r="K43" s="171">
        <v>5.858579657771273</v>
      </c>
    </row>
    <row r="44" spans="1:11" ht="15.75" customHeight="1">
      <c r="A44" s="199" t="s">
        <v>49</v>
      </c>
      <c r="B44" s="175" t="s">
        <v>37</v>
      </c>
      <c r="C44" s="218">
        <v>0.5566917040316018</v>
      </c>
      <c r="D44" s="177">
        <v>2.296427093406294</v>
      </c>
      <c r="E44" s="219">
        <v>0.8195398265538125</v>
      </c>
      <c r="F44" s="179">
        <v>-0.2903985464389507</v>
      </c>
      <c r="G44" s="219">
        <v>0.5825925396393179</v>
      </c>
      <c r="H44" s="180">
        <v>1.9056887010245873</v>
      </c>
      <c r="J44" s="220">
        <v>1.2089905578352804</v>
      </c>
      <c r="K44" s="180">
        <v>2.098092347746899</v>
      </c>
    </row>
    <row r="45" spans="1:11" ht="15.75" customHeight="1">
      <c r="A45" s="200" t="s">
        <v>50</v>
      </c>
      <c r="B45" s="182" t="s">
        <v>38</v>
      </c>
      <c r="C45" s="221">
        <v>0.7790166780290787</v>
      </c>
      <c r="D45" s="184">
        <v>0.21418485983588198</v>
      </c>
      <c r="E45" s="222">
        <v>1.0353591340341366</v>
      </c>
      <c r="F45" s="186">
        <v>-1.8758162837709733</v>
      </c>
      <c r="G45" s="222">
        <v>0.694045319115459</v>
      </c>
      <c r="H45" s="187">
        <v>-2.996662386122594</v>
      </c>
      <c r="J45" s="223">
        <v>3.2362832637999785</v>
      </c>
      <c r="K45" s="187">
        <v>-1.7358875909669678</v>
      </c>
    </row>
    <row r="46" spans="1:11" ht="15.75" customHeight="1">
      <c r="A46" s="224" t="s">
        <v>51</v>
      </c>
      <c r="B46" s="173" t="s">
        <v>39</v>
      </c>
      <c r="C46" s="225">
        <v>0.010111114069130811</v>
      </c>
      <c r="D46" s="168">
        <v>28.294956007197726</v>
      </c>
      <c r="E46" s="216">
        <v>0.009898698135762734</v>
      </c>
      <c r="F46" s="170">
        <v>30.093219357756112</v>
      </c>
      <c r="G46" s="216">
        <v>0.012014113458005566</v>
      </c>
      <c r="H46" s="171">
        <v>17.485544350486194</v>
      </c>
      <c r="J46" s="217">
        <v>0.02819096008670629</v>
      </c>
      <c r="K46" s="171">
        <v>17.86423955782527</v>
      </c>
    </row>
    <row r="47" spans="1:11" ht="15.75" customHeight="1">
      <c r="A47" s="386" t="s">
        <v>52</v>
      </c>
      <c r="B47" s="190" t="s">
        <v>33</v>
      </c>
      <c r="C47" s="191">
        <v>15952.125925791262</v>
      </c>
      <c r="D47" s="192">
        <v>3.2155080474745006</v>
      </c>
      <c r="E47" s="193">
        <v>16766.232631211195</v>
      </c>
      <c r="F47" s="194">
        <v>3.4357778414331364</v>
      </c>
      <c r="G47" s="193">
        <v>17127.748851792112</v>
      </c>
      <c r="H47" s="195">
        <v>1.798134179836012</v>
      </c>
      <c r="J47" s="196">
        <v>18563.615575124437</v>
      </c>
      <c r="K47" s="195">
        <v>2.2015264819577993</v>
      </c>
    </row>
    <row r="48" spans="1:11" ht="15.75" customHeight="1">
      <c r="A48" s="387"/>
      <c r="B48" s="173" t="s">
        <v>34</v>
      </c>
      <c r="C48" s="167">
        <v>34312.547115278845</v>
      </c>
      <c r="D48" s="168">
        <v>4.687399776856083</v>
      </c>
      <c r="E48" s="169">
        <v>39709.63100909585</v>
      </c>
      <c r="F48" s="170">
        <v>4.354271527393109</v>
      </c>
      <c r="G48" s="169">
        <v>40071.74396536934</v>
      </c>
      <c r="H48" s="171">
        <v>3.7294174711423693</v>
      </c>
      <c r="J48" s="172">
        <v>29389.416419565416</v>
      </c>
      <c r="K48" s="171">
        <v>4.110590620246128</v>
      </c>
    </row>
    <row r="49" spans="1:11" ht="15.75" customHeight="1">
      <c r="A49" s="387"/>
      <c r="B49" s="173" t="s">
        <v>35</v>
      </c>
      <c r="C49" s="167">
        <v>8767.549851866846</v>
      </c>
      <c r="D49" s="168">
        <v>2.518867828515539</v>
      </c>
      <c r="E49" s="169">
        <v>8870.971736147203</v>
      </c>
      <c r="F49" s="170">
        <v>3.1928672196494006</v>
      </c>
      <c r="G49" s="169">
        <v>9992.014773347866</v>
      </c>
      <c r="H49" s="171">
        <v>2.1229339157548424</v>
      </c>
      <c r="J49" s="172">
        <v>8939.416696880317</v>
      </c>
      <c r="K49" s="171">
        <v>1.2112346643209406</v>
      </c>
    </row>
    <row r="50" spans="1:11" ht="15.75" customHeight="1">
      <c r="A50" s="387"/>
      <c r="B50" s="173" t="s">
        <v>36</v>
      </c>
      <c r="C50" s="167">
        <v>6685.254508104148</v>
      </c>
      <c r="D50" s="168">
        <v>1.8542209879096845</v>
      </c>
      <c r="E50" s="169">
        <v>6640.932649812746</v>
      </c>
      <c r="F50" s="170">
        <v>1.0957428961222462</v>
      </c>
      <c r="G50" s="169">
        <v>6566.589217108207</v>
      </c>
      <c r="H50" s="171">
        <v>2.569173711002449</v>
      </c>
      <c r="J50" s="172">
        <v>7050.133430017275</v>
      </c>
      <c r="K50" s="171">
        <v>0.5973566197566811</v>
      </c>
    </row>
    <row r="51" spans="1:11" ht="15.75" customHeight="1">
      <c r="A51" s="199" t="s">
        <v>53</v>
      </c>
      <c r="B51" s="175" t="s">
        <v>37</v>
      </c>
      <c r="C51" s="176">
        <v>9608.2527521455</v>
      </c>
      <c r="D51" s="177">
        <v>2.690901278888404</v>
      </c>
      <c r="E51" s="178">
        <v>10378.131563204428</v>
      </c>
      <c r="F51" s="179">
        <v>2.4320671023705813</v>
      </c>
      <c r="G51" s="178">
        <v>10409.934134018344</v>
      </c>
      <c r="H51" s="180">
        <v>1.5494187853808796</v>
      </c>
      <c r="J51" s="181">
        <v>11416.585262867437</v>
      </c>
      <c r="K51" s="180">
        <v>1.7042267916789484</v>
      </c>
    </row>
    <row r="52" spans="1:11" ht="15.75" customHeight="1">
      <c r="A52" s="200" t="s">
        <v>54</v>
      </c>
      <c r="B52" s="182" t="s">
        <v>38</v>
      </c>
      <c r="C52" s="183">
        <v>672.3884263643769</v>
      </c>
      <c r="D52" s="184">
        <v>0.08839355078131916</v>
      </c>
      <c r="E52" s="185">
        <v>680.694660443718</v>
      </c>
      <c r="F52" s="186">
        <v>0.07755220430232157</v>
      </c>
      <c r="G52" s="185">
        <v>674.2184353054193</v>
      </c>
      <c r="H52" s="187">
        <v>0.006979228634776291</v>
      </c>
      <c r="J52" s="188">
        <v>691.6641989286636</v>
      </c>
      <c r="K52" s="187">
        <v>0.13043186354700254</v>
      </c>
    </row>
    <row r="53" spans="1:11" ht="15.75" customHeight="1">
      <c r="A53" s="226" t="s">
        <v>55</v>
      </c>
      <c r="B53" s="175" t="s">
        <v>39</v>
      </c>
      <c r="C53" s="227">
        <v>10805.128497891154</v>
      </c>
      <c r="D53" s="177">
        <v>0.15572538265000446</v>
      </c>
      <c r="E53" s="178">
        <v>10858.908285072686</v>
      </c>
      <c r="F53" s="179">
        <v>-0.5346491484149851</v>
      </c>
      <c r="G53" s="178">
        <v>10825.42339433082</v>
      </c>
      <c r="H53" s="180">
        <v>-0.9974072344679001</v>
      </c>
      <c r="J53" s="181">
        <v>11085.49617542644</v>
      </c>
      <c r="K53" s="180">
        <v>-0.05314764782845316</v>
      </c>
    </row>
    <row r="54" spans="1:11" ht="16.5" customHeight="1">
      <c r="A54" s="383" t="s">
        <v>56</v>
      </c>
      <c r="B54" s="228" t="s">
        <v>33</v>
      </c>
      <c r="C54" s="229">
        <v>21319.483479831728</v>
      </c>
      <c r="D54" s="192">
        <v>2.8831525364003454</v>
      </c>
      <c r="E54" s="230">
        <v>22385.24202352757</v>
      </c>
      <c r="F54" s="194">
        <v>2.5553798749377847</v>
      </c>
      <c r="G54" s="230">
        <v>22412.913870649903</v>
      </c>
      <c r="H54" s="195">
        <v>1.2303041125095717</v>
      </c>
      <c r="I54" s="231"/>
      <c r="J54" s="232">
        <v>32037.585037939876</v>
      </c>
      <c r="K54" s="195">
        <v>0.9537101202813147</v>
      </c>
    </row>
    <row r="55" spans="1:11" ht="16.5" customHeight="1">
      <c r="A55" s="384"/>
      <c r="B55" s="233" t="s">
        <v>34</v>
      </c>
      <c r="C55" s="207">
        <v>539435.639788422</v>
      </c>
      <c r="D55" s="168">
        <v>3.2223900554955094</v>
      </c>
      <c r="E55" s="234">
        <v>574569.7133022062</v>
      </c>
      <c r="F55" s="170">
        <v>3.1691952134361543</v>
      </c>
      <c r="G55" s="234">
        <v>578911.7053081148</v>
      </c>
      <c r="H55" s="171">
        <v>1.6151859163305886</v>
      </c>
      <c r="I55" s="231"/>
      <c r="J55" s="235">
        <v>529476.6500040012</v>
      </c>
      <c r="K55" s="171">
        <v>2.246745107135368</v>
      </c>
    </row>
    <row r="56" spans="1:11" ht="16.5" customHeight="1">
      <c r="A56" s="384"/>
      <c r="B56" s="233" t="s">
        <v>35</v>
      </c>
      <c r="C56" s="207">
        <v>14215.528256504716</v>
      </c>
      <c r="D56" s="168">
        <v>2.731479067265525</v>
      </c>
      <c r="E56" s="234">
        <v>14774.158690727018</v>
      </c>
      <c r="F56" s="170">
        <v>2.7491219455631324</v>
      </c>
      <c r="G56" s="234">
        <v>16057.713597610995</v>
      </c>
      <c r="H56" s="171">
        <v>2.257318078135029</v>
      </c>
      <c r="I56" s="231"/>
      <c r="J56" s="235">
        <v>17217.933784813333</v>
      </c>
      <c r="K56" s="171">
        <v>0.954203547164127</v>
      </c>
    </row>
    <row r="57" spans="1:11" ht="16.5" customHeight="1">
      <c r="A57" s="384"/>
      <c r="B57" s="233" t="s">
        <v>36</v>
      </c>
      <c r="C57" s="207">
        <v>13569.852706181433</v>
      </c>
      <c r="D57" s="168">
        <v>1.5006984819215319</v>
      </c>
      <c r="E57" s="234">
        <v>13871.03565799233</v>
      </c>
      <c r="F57" s="170">
        <v>0.1233273710391245</v>
      </c>
      <c r="G57" s="234">
        <v>13444.868027200138</v>
      </c>
      <c r="H57" s="171">
        <v>2.4197485865035304</v>
      </c>
      <c r="I57" s="231"/>
      <c r="J57" s="235">
        <v>15099.682863067754</v>
      </c>
      <c r="K57" s="171">
        <v>0.675600938352332</v>
      </c>
    </row>
    <row r="58" spans="1:11" ht="16.5" customHeight="1">
      <c r="A58" s="384"/>
      <c r="B58" s="236" t="s">
        <v>37</v>
      </c>
      <c r="C58" s="237">
        <v>12036.550104588989</v>
      </c>
      <c r="D58" s="177">
        <v>2.496326540506672</v>
      </c>
      <c r="E58" s="238">
        <v>12843.8005761063</v>
      </c>
      <c r="F58" s="179">
        <v>1.9284500765225374</v>
      </c>
      <c r="G58" s="238">
        <v>12800.01255542279</v>
      </c>
      <c r="H58" s="180">
        <v>1.5755933298046756</v>
      </c>
      <c r="I58" s="231"/>
      <c r="J58" s="239">
        <v>15526.131381565308</v>
      </c>
      <c r="K58" s="180">
        <v>1.3234174793669098</v>
      </c>
    </row>
    <row r="59" spans="1:11" ht="16.5" customHeight="1">
      <c r="A59" s="384"/>
      <c r="B59" s="240" t="s">
        <v>38</v>
      </c>
      <c r="C59" s="241">
        <v>29184.828635907103</v>
      </c>
      <c r="D59" s="184">
        <v>-1.6191261078444228</v>
      </c>
      <c r="E59" s="242">
        <v>26437.25398487969</v>
      </c>
      <c r="F59" s="186">
        <v>-1.2361460035377974</v>
      </c>
      <c r="G59" s="242">
        <v>26145.309140540325</v>
      </c>
      <c r="H59" s="187">
        <v>-2.5971519571788377</v>
      </c>
      <c r="I59" s="231"/>
      <c r="J59" s="243">
        <v>33336.53329662202</v>
      </c>
      <c r="K59" s="187">
        <v>-2.2141585088232745</v>
      </c>
    </row>
    <row r="60" spans="1:11" ht="16.5" customHeight="1" thickBot="1">
      <c r="A60" s="385"/>
      <c r="B60" s="244" t="s">
        <v>39</v>
      </c>
      <c r="C60" s="245">
        <v>72650.28765400125</v>
      </c>
      <c r="D60" s="246">
        <v>4.926645509894783</v>
      </c>
      <c r="E60" s="247">
        <v>79163.55591935206</v>
      </c>
      <c r="F60" s="248">
        <v>3.210819760686803</v>
      </c>
      <c r="G60" s="247">
        <v>77725.51738943753</v>
      </c>
      <c r="H60" s="249">
        <v>1.952920005591892</v>
      </c>
      <c r="I60" s="231"/>
      <c r="J60" s="250">
        <v>91840.68696413927</v>
      </c>
      <c r="K60" s="249">
        <v>3.2591605944341353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E28" sqref="E28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80" t="s">
        <v>135</v>
      </c>
      <c r="C1" s="380"/>
      <c r="D1" s="380"/>
      <c r="E1" s="380"/>
      <c r="F1" s="380"/>
      <c r="G1" s="380"/>
      <c r="H1" s="380"/>
      <c r="I1" s="380"/>
      <c r="J1" s="380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8" t="s">
        <v>32</v>
      </c>
      <c r="C7" s="166" t="s">
        <v>33</v>
      </c>
      <c r="D7" s="167">
        <v>9740.5280529</v>
      </c>
      <c r="E7" s="168">
        <v>1.6404343021290089</v>
      </c>
      <c r="F7" s="169">
        <v>5482.55620825</v>
      </c>
      <c r="G7" s="170">
        <v>5.1694308726151945</v>
      </c>
      <c r="H7" s="169">
        <v>449.48471206</v>
      </c>
      <c r="I7" s="171">
        <v>-15.567827886688178</v>
      </c>
    </row>
    <row r="8" spans="2:11" ht="15.75" customHeight="1">
      <c r="B8" s="389"/>
      <c r="C8" s="173" t="s">
        <v>34</v>
      </c>
      <c r="D8" s="167">
        <v>3529.9712517</v>
      </c>
      <c r="E8" s="168">
        <v>2.4858415408071295</v>
      </c>
      <c r="F8" s="169">
        <v>2003.6556616</v>
      </c>
      <c r="G8" s="170">
        <v>6.065442511258283</v>
      </c>
      <c r="H8" s="169">
        <v>151.8138056</v>
      </c>
      <c r="I8" s="171">
        <v>-16.642998139706805</v>
      </c>
      <c r="K8" s="174"/>
    </row>
    <row r="9" spans="2:11" ht="15.75" customHeight="1">
      <c r="B9" s="389"/>
      <c r="C9" s="173" t="s">
        <v>35</v>
      </c>
      <c r="D9" s="167">
        <v>3434.8250116</v>
      </c>
      <c r="E9" s="168">
        <v>0.42511871968220305</v>
      </c>
      <c r="F9" s="169">
        <v>1938.14264</v>
      </c>
      <c r="G9" s="170">
        <v>4.467256738577021</v>
      </c>
      <c r="H9" s="169">
        <v>170.8876333</v>
      </c>
      <c r="I9" s="171">
        <v>-15.603213053734876</v>
      </c>
      <c r="K9" s="174"/>
    </row>
    <row r="10" spans="2:9" ht="15.75" customHeight="1">
      <c r="B10" s="389"/>
      <c r="C10" s="173" t="s">
        <v>36</v>
      </c>
      <c r="D10" s="167">
        <v>731.3920781</v>
      </c>
      <c r="E10" s="168">
        <v>1.9186821677237447</v>
      </c>
      <c r="F10" s="169">
        <v>375.7666167</v>
      </c>
      <c r="G10" s="170">
        <v>3.7288133378303314</v>
      </c>
      <c r="H10" s="169">
        <v>34.0469771</v>
      </c>
      <c r="I10" s="171">
        <v>-12.230162186534642</v>
      </c>
    </row>
    <row r="11" spans="2:9" ht="15.75" customHeight="1">
      <c r="B11" s="389"/>
      <c r="C11" s="175" t="s">
        <v>37</v>
      </c>
      <c r="D11" s="176">
        <v>1822.19972</v>
      </c>
      <c r="E11" s="177">
        <v>2.2462815157581133</v>
      </c>
      <c r="F11" s="178">
        <v>1062.6534536</v>
      </c>
      <c r="G11" s="179">
        <v>5.33726930524314</v>
      </c>
      <c r="H11" s="178">
        <v>84.4130108</v>
      </c>
      <c r="I11" s="180">
        <v>-14.677536636395018</v>
      </c>
    </row>
    <row r="12" spans="2:9" ht="15.75" customHeight="1">
      <c r="B12" s="389"/>
      <c r="C12" s="182" t="s">
        <v>38</v>
      </c>
      <c r="D12" s="183">
        <v>183.8683657</v>
      </c>
      <c r="E12" s="184">
        <v>-2.355760456584406</v>
      </c>
      <c r="F12" s="185">
        <v>88.8094289</v>
      </c>
      <c r="G12" s="186">
        <v>1.4212003809411584</v>
      </c>
      <c r="H12" s="185">
        <v>6.51305796</v>
      </c>
      <c r="I12" s="187">
        <v>-20.015745398380872</v>
      </c>
    </row>
    <row r="13" spans="2:9" ht="15.75" customHeight="1">
      <c r="B13" s="390"/>
      <c r="C13" s="173" t="s">
        <v>39</v>
      </c>
      <c r="D13" s="189">
        <v>38.2716258</v>
      </c>
      <c r="E13" s="168">
        <v>25.110264591735216</v>
      </c>
      <c r="F13" s="169">
        <v>13.52840745</v>
      </c>
      <c r="G13" s="170">
        <v>33.973375986076434</v>
      </c>
      <c r="H13" s="169">
        <v>1.8102273</v>
      </c>
      <c r="I13" s="171">
        <v>-4.100019913964687</v>
      </c>
    </row>
    <row r="14" spans="2:11" ht="15.75" customHeight="1">
      <c r="B14" s="386" t="s">
        <v>40</v>
      </c>
      <c r="C14" s="190" t="s">
        <v>33</v>
      </c>
      <c r="D14" s="191">
        <v>4493.322</v>
      </c>
      <c r="E14" s="192">
        <v>-1.2502866074810157</v>
      </c>
      <c r="F14" s="193">
        <v>2449.2593</v>
      </c>
      <c r="G14" s="194">
        <v>2.4749880183063198</v>
      </c>
      <c r="H14" s="193">
        <v>200.5472</v>
      </c>
      <c r="I14" s="195">
        <v>-16.593975634537188</v>
      </c>
      <c r="K14" s="174"/>
    </row>
    <row r="15" spans="2:11" ht="15.75" customHeight="1">
      <c r="B15" s="391"/>
      <c r="C15" s="173" t="s">
        <v>41</v>
      </c>
      <c r="D15" s="167">
        <v>65.317</v>
      </c>
      <c r="E15" s="168">
        <v>-0.8190547919412552</v>
      </c>
      <c r="F15" s="169">
        <v>34.907</v>
      </c>
      <c r="G15" s="170">
        <v>2.6899972346922567</v>
      </c>
      <c r="H15" s="169">
        <v>2.6224</v>
      </c>
      <c r="I15" s="171">
        <v>-17.967967967967965</v>
      </c>
      <c r="K15" s="174"/>
    </row>
    <row r="16" spans="2:9" ht="15.75" customHeight="1">
      <c r="B16" s="391"/>
      <c r="C16" s="173" t="s">
        <v>129</v>
      </c>
      <c r="D16" s="167">
        <v>2388.2927</v>
      </c>
      <c r="E16" s="168">
        <v>-2.2743591816799835</v>
      </c>
      <c r="F16" s="169">
        <v>1313.2127</v>
      </c>
      <c r="G16" s="170">
        <v>1.668242669188274</v>
      </c>
      <c r="H16" s="169">
        <v>106.4209</v>
      </c>
      <c r="I16" s="171">
        <v>-17.466262041238593</v>
      </c>
    </row>
    <row r="17" spans="2:9" ht="15.75" customHeight="1">
      <c r="B17" s="391"/>
      <c r="C17" s="173" t="s">
        <v>42</v>
      </c>
      <c r="D17" s="167">
        <v>536.6901</v>
      </c>
      <c r="E17" s="168">
        <v>0.4970454222442413</v>
      </c>
      <c r="F17" s="169">
        <v>271.0514</v>
      </c>
      <c r="G17" s="170">
        <v>3.632886458247313</v>
      </c>
      <c r="H17" s="169">
        <v>25.3234</v>
      </c>
      <c r="I17" s="171">
        <v>-14.30379489817328</v>
      </c>
    </row>
    <row r="18" spans="2:12" ht="15.75" customHeight="1">
      <c r="B18" s="391"/>
      <c r="C18" s="175" t="s">
        <v>37</v>
      </c>
      <c r="D18" s="176">
        <v>1497.7467</v>
      </c>
      <c r="E18" s="177">
        <v>-0.284589839038901</v>
      </c>
      <c r="F18" s="178">
        <v>828.3768</v>
      </c>
      <c r="G18" s="179">
        <v>3.343281213626412</v>
      </c>
      <c r="H18" s="178">
        <v>65.9476</v>
      </c>
      <c r="I18" s="180">
        <v>-16.00101897847408</v>
      </c>
      <c r="L18" s="197"/>
    </row>
    <row r="19" spans="2:9" ht="15.75" customHeight="1">
      <c r="B19" s="391"/>
      <c r="C19" s="182" t="s">
        <v>38</v>
      </c>
      <c r="D19" s="198">
        <v>62.0179</v>
      </c>
      <c r="E19" s="184">
        <v>-0.835301397658796</v>
      </c>
      <c r="F19" s="185">
        <v>33.4248</v>
      </c>
      <c r="G19" s="186">
        <v>2.634584914698408</v>
      </c>
      <c r="H19" s="185">
        <v>2.4911</v>
      </c>
      <c r="I19" s="187">
        <v>-17.883043248945157</v>
      </c>
    </row>
    <row r="20" spans="2:9" ht="15.75" customHeight="1">
      <c r="B20" s="392"/>
      <c r="C20" s="173" t="s">
        <v>39</v>
      </c>
      <c r="D20" s="167">
        <v>5.2755</v>
      </c>
      <c r="E20" s="168">
        <v>19.244592120431278</v>
      </c>
      <c r="F20" s="169">
        <v>1.7114</v>
      </c>
      <c r="G20" s="170">
        <v>29.661337980149995</v>
      </c>
      <c r="H20" s="169">
        <v>0.2329</v>
      </c>
      <c r="I20" s="171">
        <v>-5.936995153473347</v>
      </c>
    </row>
    <row r="21" spans="2:9" ht="15.75" customHeight="1">
      <c r="B21" s="386" t="s">
        <v>43</v>
      </c>
      <c r="C21" s="190" t="s">
        <v>33</v>
      </c>
      <c r="D21" s="191">
        <v>6066.2843</v>
      </c>
      <c r="E21" s="192">
        <v>-1.574986018575629</v>
      </c>
      <c r="F21" s="193">
        <v>3274.4</v>
      </c>
      <c r="G21" s="194">
        <v>1.6234047167610726</v>
      </c>
      <c r="H21" s="193">
        <v>262.4307</v>
      </c>
      <c r="I21" s="195">
        <v>-17.059214499791892</v>
      </c>
    </row>
    <row r="22" spans="2:9" ht="15.75" customHeight="1">
      <c r="B22" s="393"/>
      <c r="C22" s="173" t="s">
        <v>41</v>
      </c>
      <c r="D22" s="167">
        <v>1041.751</v>
      </c>
      <c r="E22" s="168">
        <v>-2.121915903757028</v>
      </c>
      <c r="F22" s="169">
        <v>507.2517</v>
      </c>
      <c r="G22" s="170">
        <v>1.5849807334641355</v>
      </c>
      <c r="H22" s="169">
        <v>37.8855</v>
      </c>
      <c r="I22" s="171">
        <v>-19.639959528854774</v>
      </c>
    </row>
    <row r="23" spans="2:9" ht="15.75" customHeight="1">
      <c r="B23" s="393"/>
      <c r="C23" s="173" t="s">
        <v>129</v>
      </c>
      <c r="D23" s="167">
        <v>3894.485</v>
      </c>
      <c r="E23" s="168">
        <v>-2.08255826059937</v>
      </c>
      <c r="F23" s="169">
        <v>2188.6287</v>
      </c>
      <c r="G23" s="170">
        <v>1.2381692219648528</v>
      </c>
      <c r="H23" s="169">
        <v>171.0242</v>
      </c>
      <c r="I23" s="171">
        <v>-17.35765541569016</v>
      </c>
    </row>
    <row r="24" spans="2:9" ht="15.75" customHeight="1">
      <c r="B24" s="393"/>
      <c r="C24" s="173" t="s">
        <v>42</v>
      </c>
      <c r="D24" s="167">
        <v>1094.5865</v>
      </c>
      <c r="E24" s="168">
        <v>0.11603212569737309</v>
      </c>
      <c r="F24" s="169">
        <v>566.0522</v>
      </c>
      <c r="G24" s="170">
        <v>2.61327932674493</v>
      </c>
      <c r="H24" s="169">
        <v>51.8488</v>
      </c>
      <c r="I24" s="171">
        <v>-14.428639095051594</v>
      </c>
    </row>
    <row r="25" spans="2:9" ht="15.75" customHeight="1">
      <c r="B25" s="199" t="s">
        <v>44</v>
      </c>
      <c r="C25" s="175" t="s">
        <v>37</v>
      </c>
      <c r="D25" s="176">
        <v>1877.075</v>
      </c>
      <c r="E25" s="177">
        <v>-0.4771234043374477</v>
      </c>
      <c r="F25" s="178">
        <v>1025.2845</v>
      </c>
      <c r="G25" s="179">
        <v>2.837033085178689</v>
      </c>
      <c r="H25" s="178">
        <v>81.0889</v>
      </c>
      <c r="I25" s="180">
        <v>-15.979368090792008</v>
      </c>
    </row>
    <row r="26" spans="2:9" ht="15.75" customHeight="1">
      <c r="B26" s="200" t="s">
        <v>45</v>
      </c>
      <c r="C26" s="182" t="s">
        <v>38</v>
      </c>
      <c r="D26" s="198">
        <v>2734.2509</v>
      </c>
      <c r="E26" s="184">
        <v>-2.4469789649104285</v>
      </c>
      <c r="F26" s="185">
        <v>1304.7591</v>
      </c>
      <c r="G26" s="186">
        <v>1.33947364578475</v>
      </c>
      <c r="H26" s="185">
        <v>96.6016</v>
      </c>
      <c r="I26" s="187">
        <v>-20.021327292808166</v>
      </c>
    </row>
    <row r="27" spans="2:9" ht="15.75" customHeight="1">
      <c r="B27" s="201"/>
      <c r="C27" s="173" t="s">
        <v>39</v>
      </c>
      <c r="D27" s="167">
        <v>35.4618</v>
      </c>
      <c r="E27" s="168">
        <v>24.917395255775276</v>
      </c>
      <c r="F27" s="169">
        <v>12.4674</v>
      </c>
      <c r="G27" s="170">
        <v>34.673507966513625</v>
      </c>
      <c r="H27" s="169">
        <v>1.6722</v>
      </c>
      <c r="I27" s="171">
        <v>-3.133870126860913</v>
      </c>
    </row>
    <row r="28" spans="2:9" ht="15.75" customHeight="1" thickBot="1">
      <c r="B28" s="381" t="s">
        <v>15</v>
      </c>
      <c r="C28" s="382"/>
      <c r="D28" s="202">
        <v>3303.4066</v>
      </c>
      <c r="E28" s="203">
        <v>-2.7714925667462325</v>
      </c>
      <c r="F28" s="204">
        <v>1247.88</v>
      </c>
      <c r="G28" s="203">
        <v>3.15572804940048</v>
      </c>
      <c r="H28" s="204">
        <v>139.1863</v>
      </c>
      <c r="I28" s="205">
        <v>-17.55059704693089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8" t="s">
        <v>47</v>
      </c>
      <c r="C33" s="190" t="s">
        <v>33</v>
      </c>
      <c r="D33" s="191">
        <v>29486.3128653312</v>
      </c>
      <c r="E33" s="192">
        <v>4.5376885703033025</v>
      </c>
      <c r="F33" s="193">
        <v>43934.963363865114</v>
      </c>
      <c r="G33" s="194">
        <v>1.9520998603687474</v>
      </c>
      <c r="H33" s="193">
        <v>32293.74673082049</v>
      </c>
      <c r="I33" s="195">
        <v>2.4048314350697098</v>
      </c>
    </row>
    <row r="34" spans="2:9" ht="15.75" customHeight="1">
      <c r="B34" s="389"/>
      <c r="C34" s="173" t="s">
        <v>34</v>
      </c>
      <c r="D34" s="167">
        <v>10685.851543978873</v>
      </c>
      <c r="E34" s="168">
        <v>5.4071940898223545</v>
      </c>
      <c r="F34" s="169">
        <v>16056.477077924159</v>
      </c>
      <c r="G34" s="170">
        <v>2.820700815047701</v>
      </c>
      <c r="H34" s="169">
        <v>10907.237680720013</v>
      </c>
      <c r="I34" s="171">
        <v>1.100795002409754</v>
      </c>
    </row>
    <row r="35" spans="2:9" ht="15.75" customHeight="1">
      <c r="B35" s="389"/>
      <c r="C35" s="173" t="s">
        <v>35</v>
      </c>
      <c r="D35" s="167">
        <v>10397.82693296066</v>
      </c>
      <c r="E35" s="168">
        <v>3.287730492646787</v>
      </c>
      <c r="F35" s="169">
        <v>15531.482514344329</v>
      </c>
      <c r="G35" s="170">
        <v>1.2714065558710104</v>
      </c>
      <c r="H35" s="169">
        <v>12277.618795815393</v>
      </c>
      <c r="I35" s="171">
        <v>2.361914002342118</v>
      </c>
    </row>
    <row r="36" spans="2:9" ht="15.75" customHeight="1">
      <c r="B36" s="389"/>
      <c r="C36" s="173" t="s">
        <v>36</v>
      </c>
      <c r="D36" s="167">
        <v>2214.0540558949056</v>
      </c>
      <c r="E36" s="168">
        <v>4.823867874028352</v>
      </c>
      <c r="F36" s="169">
        <v>3011.239996634292</v>
      </c>
      <c r="G36" s="170">
        <v>0.5555535298586705</v>
      </c>
      <c r="H36" s="169">
        <v>2446.1442756938004</v>
      </c>
      <c r="I36" s="171">
        <v>6.452969542332141</v>
      </c>
    </row>
    <row r="37" spans="2:9" ht="15.75" customHeight="1">
      <c r="B37" s="389"/>
      <c r="C37" s="175" t="s">
        <v>37</v>
      </c>
      <c r="D37" s="176">
        <v>5516.123022821351</v>
      </c>
      <c r="E37" s="177">
        <v>5.1608054211353505</v>
      </c>
      <c r="F37" s="178">
        <v>8515.670205468474</v>
      </c>
      <c r="G37" s="179">
        <v>2.1148037991626865</v>
      </c>
      <c r="H37" s="178">
        <v>6064.74996461577</v>
      </c>
      <c r="I37" s="180">
        <v>3.4846345851300384</v>
      </c>
    </row>
    <row r="38" spans="2:9" ht="15.75" customHeight="1">
      <c r="B38" s="389"/>
      <c r="C38" s="182" t="s">
        <v>38</v>
      </c>
      <c r="D38" s="183">
        <v>556.6022835336104</v>
      </c>
      <c r="E38" s="184">
        <v>0.42758252814610387</v>
      </c>
      <c r="F38" s="185">
        <v>711.6824446260858</v>
      </c>
      <c r="G38" s="186">
        <v>-1.681465199517234</v>
      </c>
      <c r="H38" s="185">
        <v>467.93814908507517</v>
      </c>
      <c r="I38" s="187">
        <v>-2.989892301407167</v>
      </c>
    </row>
    <row r="39" spans="2:9" ht="15.75" customHeight="1">
      <c r="B39" s="390"/>
      <c r="C39" s="173" t="s">
        <v>39</v>
      </c>
      <c r="D39" s="189">
        <v>115.85502614180162</v>
      </c>
      <c r="E39" s="168">
        <v>28.676524914899034</v>
      </c>
      <c r="F39" s="169">
        <v>108.41112486777575</v>
      </c>
      <c r="G39" s="170">
        <v>29.87487803092975</v>
      </c>
      <c r="H39" s="169">
        <v>130.05786489043822</v>
      </c>
      <c r="I39" s="171">
        <v>16.31373503168045</v>
      </c>
    </row>
    <row r="40" spans="2:9" ht="15.75" customHeight="1">
      <c r="B40" s="386" t="s">
        <v>48</v>
      </c>
      <c r="C40" s="190" t="s">
        <v>33</v>
      </c>
      <c r="D40" s="212">
        <v>1.8363722770306266</v>
      </c>
      <c r="E40" s="192">
        <v>1.2306128930262616</v>
      </c>
      <c r="F40" s="213">
        <v>2.623970253550021</v>
      </c>
      <c r="G40" s="194">
        <v>-1.485446675249662</v>
      </c>
      <c r="H40" s="213">
        <v>1.8854635837004072</v>
      </c>
      <c r="I40" s="195">
        <v>0.5959807221632758</v>
      </c>
    </row>
    <row r="41" spans="2:9" ht="15.75" customHeight="1">
      <c r="B41" s="387"/>
      <c r="C41" s="173" t="s">
        <v>41</v>
      </c>
      <c r="D41" s="215">
        <v>0.31535657766137537</v>
      </c>
      <c r="E41" s="168">
        <v>0.6680928054306747</v>
      </c>
      <c r="F41" s="216">
        <v>0.40649076834310993</v>
      </c>
      <c r="G41" s="170">
        <v>-1.522695196513098</v>
      </c>
      <c r="H41" s="216">
        <v>0.27219273735992694</v>
      </c>
      <c r="I41" s="171">
        <v>-2.534114750489067</v>
      </c>
    </row>
    <row r="42" spans="2:9" ht="15.75" customHeight="1">
      <c r="B42" s="387"/>
      <c r="C42" s="173" t="s">
        <v>129</v>
      </c>
      <c r="D42" s="215">
        <v>1.1789299567301221</v>
      </c>
      <c r="E42" s="168">
        <v>0.7085723357625398</v>
      </c>
      <c r="F42" s="216">
        <v>1.7538775363015675</v>
      </c>
      <c r="G42" s="170">
        <v>-1.858897090539969</v>
      </c>
      <c r="H42" s="216">
        <v>1.2287430587636858</v>
      </c>
      <c r="I42" s="171">
        <v>0.23401216301171246</v>
      </c>
    </row>
    <row r="43" spans="2:9" ht="15.75" customHeight="1">
      <c r="B43" s="387"/>
      <c r="C43" s="173" t="s">
        <v>42</v>
      </c>
      <c r="D43" s="215">
        <v>0.33135082432783175</v>
      </c>
      <c r="E43" s="168">
        <v>2.9698334044938974</v>
      </c>
      <c r="F43" s="216">
        <v>0.45361108439914094</v>
      </c>
      <c r="G43" s="170">
        <v>-0.5258541943456265</v>
      </c>
      <c r="H43" s="216">
        <v>0.372513674118789</v>
      </c>
      <c r="I43" s="171">
        <v>3.7865137163653344</v>
      </c>
    </row>
    <row r="44" spans="2:9" ht="15.75" customHeight="1">
      <c r="B44" s="199" t="s">
        <v>49</v>
      </c>
      <c r="C44" s="175" t="s">
        <v>37</v>
      </c>
      <c r="D44" s="218">
        <v>0.5682240266759775</v>
      </c>
      <c r="E44" s="177">
        <v>2.359770012908882</v>
      </c>
      <c r="F44" s="219">
        <v>0.8216210693335898</v>
      </c>
      <c r="G44" s="179">
        <v>-0.3089454848975066</v>
      </c>
      <c r="H44" s="219">
        <v>0.5825925396393179</v>
      </c>
      <c r="I44" s="180">
        <v>1.9056887010245873</v>
      </c>
    </row>
    <row r="45" spans="2:9" ht="15.75" customHeight="1">
      <c r="B45" s="200" t="s">
        <v>50</v>
      </c>
      <c r="C45" s="182" t="s">
        <v>38</v>
      </c>
      <c r="D45" s="221">
        <v>0.8277064349269024</v>
      </c>
      <c r="E45" s="184">
        <v>0.333763841904684</v>
      </c>
      <c r="F45" s="222">
        <v>1.045580584671603</v>
      </c>
      <c r="G45" s="186">
        <v>-1.7606917598855318</v>
      </c>
      <c r="H45" s="222">
        <v>0.694045319115459</v>
      </c>
      <c r="I45" s="187">
        <v>-2.996662386122594</v>
      </c>
    </row>
    <row r="46" spans="2:9" ht="15.75" customHeight="1">
      <c r="B46" s="224" t="s">
        <v>51</v>
      </c>
      <c r="C46" s="173" t="s">
        <v>39</v>
      </c>
      <c r="D46" s="225">
        <v>0.010734918311297192</v>
      </c>
      <c r="E46" s="168">
        <v>28.478157850494227</v>
      </c>
      <c r="F46" s="216">
        <v>0.00999086450620252</v>
      </c>
      <c r="G46" s="170">
        <v>30.553591655152246</v>
      </c>
      <c r="H46" s="216">
        <v>0.012014113458005566</v>
      </c>
      <c r="I46" s="171">
        <v>17.485544350486194</v>
      </c>
    </row>
    <row r="47" spans="2:9" ht="15.75" customHeight="1">
      <c r="B47" s="386" t="s">
        <v>52</v>
      </c>
      <c r="C47" s="190" t="s">
        <v>33</v>
      </c>
      <c r="D47" s="191">
        <v>16056.827493066885</v>
      </c>
      <c r="E47" s="192">
        <v>3.2668731155186777</v>
      </c>
      <c r="F47" s="193">
        <v>16743.697191088442</v>
      </c>
      <c r="G47" s="194">
        <v>3.489379405991542</v>
      </c>
      <c r="H47" s="193">
        <v>17127.748851792112</v>
      </c>
      <c r="I47" s="195">
        <v>1.798134179836012</v>
      </c>
    </row>
    <row r="48" spans="2:9" ht="15.75" customHeight="1">
      <c r="B48" s="387"/>
      <c r="C48" s="173" t="s">
        <v>34</v>
      </c>
      <c r="D48" s="167">
        <v>33884.980688283475</v>
      </c>
      <c r="E48" s="168">
        <v>4.707649814674937</v>
      </c>
      <c r="F48" s="169">
        <v>39500.22565917473</v>
      </c>
      <c r="G48" s="170">
        <v>4.410555325643941</v>
      </c>
      <c r="H48" s="169">
        <v>40071.74396536934</v>
      </c>
      <c r="I48" s="171">
        <v>3.7294174711423693</v>
      </c>
    </row>
    <row r="49" spans="2:9" ht="15.75" customHeight="1">
      <c r="B49" s="387"/>
      <c r="C49" s="173" t="s">
        <v>35</v>
      </c>
      <c r="D49" s="167">
        <v>8819.715601934531</v>
      </c>
      <c r="E49" s="168">
        <v>2.561011537613055</v>
      </c>
      <c r="F49" s="169">
        <v>8855.511398530047</v>
      </c>
      <c r="G49" s="170">
        <v>3.189594933836034</v>
      </c>
      <c r="H49" s="169">
        <v>9992.014773347866</v>
      </c>
      <c r="I49" s="171">
        <v>2.1229339157548424</v>
      </c>
    </row>
    <row r="50" spans="2:9" ht="15.75" customHeight="1">
      <c r="B50" s="387"/>
      <c r="C50" s="173" t="s">
        <v>36</v>
      </c>
      <c r="D50" s="167">
        <v>6681.902966097243</v>
      </c>
      <c r="E50" s="168">
        <v>1.8005608130405193</v>
      </c>
      <c r="F50" s="169">
        <v>6638.373929118198</v>
      </c>
      <c r="G50" s="170">
        <v>1.0871244135306029</v>
      </c>
      <c r="H50" s="169">
        <v>6566.589217108207</v>
      </c>
      <c r="I50" s="171">
        <v>2.569173711002449</v>
      </c>
    </row>
    <row r="51" spans="2:9" ht="15.75" customHeight="1">
      <c r="B51" s="199" t="s">
        <v>53</v>
      </c>
      <c r="C51" s="175" t="s">
        <v>37</v>
      </c>
      <c r="D51" s="176">
        <v>9707.655368059348</v>
      </c>
      <c r="E51" s="177">
        <v>2.736461217012547</v>
      </c>
      <c r="F51" s="178">
        <v>10364.473993316002</v>
      </c>
      <c r="G51" s="179">
        <v>2.4312605537671743</v>
      </c>
      <c r="H51" s="178">
        <v>10409.934134018344</v>
      </c>
      <c r="I51" s="180">
        <v>1.5494187853808796</v>
      </c>
    </row>
    <row r="52" spans="2:9" ht="15.75" customHeight="1">
      <c r="B52" s="200" t="s">
        <v>54</v>
      </c>
      <c r="C52" s="182" t="s">
        <v>38</v>
      </c>
      <c r="D52" s="183">
        <v>672.4634001217664</v>
      </c>
      <c r="E52" s="184">
        <v>0.09350659503741099</v>
      </c>
      <c r="F52" s="185">
        <v>680.6576700633857</v>
      </c>
      <c r="G52" s="186">
        <v>0.08064649658837197</v>
      </c>
      <c r="H52" s="185">
        <v>674.2184353054193</v>
      </c>
      <c r="I52" s="187">
        <v>0.006979228634776291</v>
      </c>
    </row>
    <row r="53" spans="2:9" ht="15.75" customHeight="1">
      <c r="B53" s="226" t="s">
        <v>55</v>
      </c>
      <c r="C53" s="175" t="s">
        <v>39</v>
      </c>
      <c r="D53" s="227">
        <v>10792.352841649325</v>
      </c>
      <c r="E53" s="177">
        <v>0.1543975004962448</v>
      </c>
      <c r="F53" s="178">
        <v>10851.02543433274</v>
      </c>
      <c r="G53" s="179">
        <v>-0.5198735749953727</v>
      </c>
      <c r="H53" s="178">
        <v>10825.42339433082</v>
      </c>
      <c r="I53" s="180">
        <v>-0.9974072344679001</v>
      </c>
    </row>
    <row r="54" spans="2:17" ht="16.5" customHeight="1">
      <c r="B54" s="383" t="s">
        <v>56</v>
      </c>
      <c r="C54" s="228" t="s">
        <v>33</v>
      </c>
      <c r="D54" s="229">
        <v>21677.78773232811</v>
      </c>
      <c r="E54" s="192">
        <v>2.927320809651107</v>
      </c>
      <c r="F54" s="230">
        <v>22384.54788453799</v>
      </c>
      <c r="G54" s="194">
        <v>2.629366352136131</v>
      </c>
      <c r="H54" s="230">
        <v>22412.913870649903</v>
      </c>
      <c r="I54" s="195">
        <v>1.2303041125095717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4"/>
      <c r="C55" s="233" t="s">
        <v>34</v>
      </c>
      <c r="D55" s="207">
        <v>540436.8314068313</v>
      </c>
      <c r="E55" s="168">
        <v>3.3321887846657177</v>
      </c>
      <c r="F55" s="234">
        <v>573998.2414988398</v>
      </c>
      <c r="G55" s="170">
        <v>3.28702441081154</v>
      </c>
      <c r="H55" s="234">
        <v>578911.7053081148</v>
      </c>
      <c r="I55" s="171">
        <v>1.6151859163305886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4"/>
      <c r="C56" s="233" t="s">
        <v>35</v>
      </c>
      <c r="D56" s="207">
        <v>14381.926518470706</v>
      </c>
      <c r="E56" s="168">
        <v>2.762302583802679</v>
      </c>
      <c r="F56" s="234">
        <v>14758.786904817476</v>
      </c>
      <c r="G56" s="170">
        <v>2.753085915428173</v>
      </c>
      <c r="H56" s="234">
        <v>16057.713597610995</v>
      </c>
      <c r="I56" s="171">
        <v>2.257318078135029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4"/>
      <c r="C57" s="233" t="s">
        <v>36</v>
      </c>
      <c r="D57" s="207">
        <v>13627.828761886982</v>
      </c>
      <c r="E57" s="168">
        <v>1.414605513531697</v>
      </c>
      <c r="F57" s="234">
        <v>13863.297393040582</v>
      </c>
      <c r="G57" s="170">
        <v>0.0925641298447033</v>
      </c>
      <c r="H57" s="234">
        <v>13444.868027200138</v>
      </c>
      <c r="I57" s="171">
        <v>2.4197485865035304</v>
      </c>
      <c r="J57" s="231"/>
      <c r="K57" s="207"/>
      <c r="L57" s="208"/>
    </row>
    <row r="58" spans="2:12" ht="16.5" customHeight="1">
      <c r="B58" s="384"/>
      <c r="C58" s="255" t="s">
        <v>37</v>
      </c>
      <c r="D58" s="237">
        <v>12166.274310602721</v>
      </c>
      <c r="E58" s="177">
        <v>2.538094513888751</v>
      </c>
      <c r="F58" s="238">
        <v>12828.14117440276</v>
      </c>
      <c r="G58" s="179">
        <v>1.9294801444274015</v>
      </c>
      <c r="H58" s="238">
        <v>12800.01255542279</v>
      </c>
      <c r="I58" s="180">
        <v>1.5755933298046756</v>
      </c>
      <c r="J58" s="231"/>
      <c r="K58" s="207"/>
      <c r="L58" s="208"/>
    </row>
    <row r="59" spans="2:12" ht="16.5" customHeight="1">
      <c r="B59" s="384"/>
      <c r="C59" s="256" t="s">
        <v>38</v>
      </c>
      <c r="D59" s="241">
        <v>29647.62845888042</v>
      </c>
      <c r="E59" s="184">
        <v>-1.533266455054516</v>
      </c>
      <c r="F59" s="242">
        <v>26569.920807304756</v>
      </c>
      <c r="G59" s="186">
        <v>-1.1822374833646023</v>
      </c>
      <c r="H59" s="242">
        <v>26145.309140540325</v>
      </c>
      <c r="I59" s="187">
        <v>-2.5971519571788377</v>
      </c>
      <c r="J59" s="231"/>
      <c r="K59" s="207"/>
      <c r="L59" s="208"/>
    </row>
    <row r="60" spans="2:12" ht="16.5" customHeight="1" thickBot="1">
      <c r="B60" s="385"/>
      <c r="C60" s="257" t="s">
        <v>39</v>
      </c>
      <c r="D60" s="245">
        <v>72545.96872334376</v>
      </c>
      <c r="E60" s="246">
        <v>4.919025984322943</v>
      </c>
      <c r="F60" s="247">
        <v>79048.77556386584</v>
      </c>
      <c r="G60" s="248">
        <v>3.3256158490255245</v>
      </c>
      <c r="H60" s="247">
        <v>77725.51738943753</v>
      </c>
      <c r="I60" s="249">
        <v>1.952920005591892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E28" sqref="E28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80" t="s">
        <v>135</v>
      </c>
      <c r="C1" s="380"/>
      <c r="D1" s="380"/>
      <c r="E1" s="380"/>
      <c r="F1" s="380"/>
      <c r="G1" s="380"/>
      <c r="H1" s="380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8" t="s">
        <v>32</v>
      </c>
      <c r="C7" s="166" t="s">
        <v>33</v>
      </c>
      <c r="D7" s="167">
        <v>490.7775602</v>
      </c>
      <c r="E7" s="168">
        <v>1.5399929107601622</v>
      </c>
      <c r="F7" s="169">
        <v>138.57527784</v>
      </c>
      <c r="G7" s="171">
        <v>4.338502535765912</v>
      </c>
    </row>
    <row r="8" spans="2:9" ht="15.75" customHeight="1">
      <c r="B8" s="389"/>
      <c r="C8" s="173" t="s">
        <v>34</v>
      </c>
      <c r="D8" s="258">
        <v>141.4277127</v>
      </c>
      <c r="E8" s="168">
        <v>1.6213289591284052</v>
      </c>
      <c r="F8" s="169">
        <v>47.7363315</v>
      </c>
      <c r="G8" s="171">
        <v>0.023310742559729647</v>
      </c>
      <c r="I8" s="174"/>
    </row>
    <row r="9" spans="2:9" ht="15.75" customHeight="1">
      <c r="B9" s="389"/>
      <c r="C9" s="173" t="s">
        <v>35</v>
      </c>
      <c r="D9" s="258">
        <v>192.2105874</v>
      </c>
      <c r="E9" s="168">
        <v>0.20145915931047398</v>
      </c>
      <c r="F9" s="169">
        <v>51.333159</v>
      </c>
      <c r="G9" s="171">
        <v>6.435963720155669</v>
      </c>
      <c r="I9" s="174"/>
    </row>
    <row r="10" spans="2:7" ht="15.75" customHeight="1">
      <c r="B10" s="389"/>
      <c r="C10" s="173" t="s">
        <v>36</v>
      </c>
      <c r="D10" s="258">
        <v>51.1412964</v>
      </c>
      <c r="E10" s="168">
        <v>5.239337232460997</v>
      </c>
      <c r="F10" s="169">
        <v>9.858994</v>
      </c>
      <c r="G10" s="171">
        <v>8.265671182669692</v>
      </c>
    </row>
    <row r="11" spans="2:7" ht="15.75" customHeight="1">
      <c r="B11" s="389"/>
      <c r="C11" s="175" t="s">
        <v>37</v>
      </c>
      <c r="D11" s="259">
        <v>100.5711527</v>
      </c>
      <c r="E11" s="177">
        <v>2.243077616818212</v>
      </c>
      <c r="F11" s="178">
        <v>27.8426271</v>
      </c>
      <c r="G11" s="180">
        <v>7.42136846702283</v>
      </c>
    </row>
    <row r="12" spans="2:7" ht="15.75" customHeight="1">
      <c r="B12" s="389"/>
      <c r="C12" s="182" t="s">
        <v>38</v>
      </c>
      <c r="D12" s="260">
        <v>4.4251443</v>
      </c>
      <c r="E12" s="184">
        <v>-3.1089211624117326</v>
      </c>
      <c r="F12" s="185">
        <v>1.55099024</v>
      </c>
      <c r="G12" s="187">
        <v>-3.6441167050916334</v>
      </c>
    </row>
    <row r="13" spans="2:7" ht="15.75" customHeight="1">
      <c r="B13" s="390"/>
      <c r="C13" s="173" t="s">
        <v>39</v>
      </c>
      <c r="D13" s="261">
        <v>1.0016667</v>
      </c>
      <c r="E13" s="168">
        <v>23.403195555415394</v>
      </c>
      <c r="F13" s="169">
        <v>0.253176</v>
      </c>
      <c r="G13" s="171">
        <v>13.127016327223657</v>
      </c>
    </row>
    <row r="14" spans="2:9" ht="15.75" customHeight="1">
      <c r="B14" s="386" t="s">
        <v>40</v>
      </c>
      <c r="C14" s="190" t="s">
        <v>33</v>
      </c>
      <c r="D14" s="262">
        <v>305.7181</v>
      </c>
      <c r="E14" s="192">
        <v>-0.6550464540955687</v>
      </c>
      <c r="F14" s="193">
        <v>61.8288</v>
      </c>
      <c r="G14" s="195">
        <v>4.706374460835534</v>
      </c>
      <c r="I14" s="174"/>
    </row>
    <row r="15" spans="2:7" ht="15.75" customHeight="1">
      <c r="B15" s="391"/>
      <c r="C15" s="173" t="s">
        <v>41</v>
      </c>
      <c r="D15" s="258">
        <v>2.743</v>
      </c>
      <c r="E15" s="168">
        <v>1.0238656452563362</v>
      </c>
      <c r="F15" s="169">
        <v>0.7961</v>
      </c>
      <c r="G15" s="171">
        <v>1.4915859255481934</v>
      </c>
    </row>
    <row r="16" spans="2:7" ht="15.75" customHeight="1">
      <c r="B16" s="391"/>
      <c r="C16" s="173" t="s">
        <v>130</v>
      </c>
      <c r="D16" s="258">
        <v>163.1676</v>
      </c>
      <c r="E16" s="168">
        <v>-1.995908477715858</v>
      </c>
      <c r="F16" s="169">
        <v>33.3789</v>
      </c>
      <c r="G16" s="171">
        <v>3.828854050018677</v>
      </c>
    </row>
    <row r="17" spans="2:7" ht="15.75" customHeight="1">
      <c r="B17" s="391"/>
      <c r="C17" s="173" t="s">
        <v>42</v>
      </c>
      <c r="D17" s="258">
        <v>39.9804</v>
      </c>
      <c r="E17" s="168">
        <v>2.2895958859423473</v>
      </c>
      <c r="F17" s="169">
        <v>6.9564</v>
      </c>
      <c r="G17" s="171">
        <v>6.898194391087202</v>
      </c>
    </row>
    <row r="18" spans="2:10" ht="15.75" customHeight="1">
      <c r="B18" s="391"/>
      <c r="C18" s="175" t="s">
        <v>37</v>
      </c>
      <c r="D18" s="259">
        <v>99.6968</v>
      </c>
      <c r="E18" s="177">
        <v>0.3678595086749965</v>
      </c>
      <c r="F18" s="178">
        <v>20.6679</v>
      </c>
      <c r="G18" s="180">
        <v>5.534620098039227</v>
      </c>
      <c r="J18" s="197"/>
    </row>
    <row r="19" spans="2:7" ht="15.75" customHeight="1">
      <c r="B19" s="391"/>
      <c r="C19" s="182" t="s">
        <v>38</v>
      </c>
      <c r="D19" s="263">
        <v>2.4997</v>
      </c>
      <c r="E19" s="184">
        <v>0.9612666101215694</v>
      </c>
      <c r="F19" s="185">
        <v>0.7544</v>
      </c>
      <c r="G19" s="187">
        <v>1.0041504886865624</v>
      </c>
    </row>
    <row r="20" spans="2:7" ht="15.75" customHeight="1">
      <c r="B20" s="392"/>
      <c r="C20" s="173" t="s">
        <v>39</v>
      </c>
      <c r="D20" s="258">
        <v>0.1303</v>
      </c>
      <c r="E20" s="168">
        <v>17.176258992805742</v>
      </c>
      <c r="F20" s="169">
        <v>0.0295</v>
      </c>
      <c r="G20" s="171">
        <v>14.341085271317837</v>
      </c>
    </row>
    <row r="21" spans="2:7" ht="15.75" customHeight="1">
      <c r="B21" s="386" t="s">
        <v>43</v>
      </c>
      <c r="C21" s="190" t="s">
        <v>33</v>
      </c>
      <c r="D21" s="262">
        <v>347.4725</v>
      </c>
      <c r="E21" s="192">
        <v>-0.7506416014830108</v>
      </c>
      <c r="F21" s="193">
        <v>78.2503</v>
      </c>
      <c r="G21" s="195">
        <v>3.043762814578571</v>
      </c>
    </row>
    <row r="22" spans="2:7" ht="15.75" customHeight="1">
      <c r="B22" s="393"/>
      <c r="C22" s="173" t="s">
        <v>41</v>
      </c>
      <c r="D22" s="258">
        <v>28.2363</v>
      </c>
      <c r="E22" s="168">
        <v>-2.617329764926609</v>
      </c>
      <c r="F22" s="169">
        <v>9.3464</v>
      </c>
      <c r="G22" s="171">
        <v>-3.0546940638322155</v>
      </c>
    </row>
    <row r="23" spans="2:7" ht="15.75" customHeight="1">
      <c r="B23" s="393"/>
      <c r="C23" s="173" t="s">
        <v>130</v>
      </c>
      <c r="D23" s="258">
        <v>242.4012</v>
      </c>
      <c r="E23" s="168">
        <v>-1.5910185197965916</v>
      </c>
      <c r="F23" s="169">
        <v>54.0521</v>
      </c>
      <c r="G23" s="171">
        <v>3.1449889321425957</v>
      </c>
    </row>
    <row r="24" spans="2:7" ht="15.75" customHeight="1">
      <c r="B24" s="393"/>
      <c r="C24" s="173" t="s">
        <v>42</v>
      </c>
      <c r="D24" s="258">
        <v>75.9499</v>
      </c>
      <c r="E24" s="168">
        <v>2.54368069516471</v>
      </c>
      <c r="F24" s="169">
        <v>14.6277</v>
      </c>
      <c r="G24" s="171">
        <v>6.794138905315734</v>
      </c>
    </row>
    <row r="25" spans="2:7" ht="15.75" customHeight="1">
      <c r="B25" s="199" t="s">
        <v>44</v>
      </c>
      <c r="C25" s="175" t="s">
        <v>37</v>
      </c>
      <c r="D25" s="259">
        <v>124.091</v>
      </c>
      <c r="E25" s="177">
        <v>0.23708071649267026</v>
      </c>
      <c r="F25" s="178">
        <v>25.4789</v>
      </c>
      <c r="G25" s="180">
        <v>4.9468858509179086</v>
      </c>
    </row>
    <row r="26" spans="2:7" ht="15.75" customHeight="1">
      <c r="B26" s="200" t="s">
        <v>45</v>
      </c>
      <c r="C26" s="182" t="s">
        <v>38</v>
      </c>
      <c r="D26" s="263">
        <v>66.1172</v>
      </c>
      <c r="E26" s="184">
        <v>-2.9876719283263924</v>
      </c>
      <c r="F26" s="185">
        <v>22.7145</v>
      </c>
      <c r="G26" s="187">
        <v>-3.57111017715458</v>
      </c>
    </row>
    <row r="27" spans="2:7" ht="15.75" customHeight="1">
      <c r="B27" s="201"/>
      <c r="C27" s="173" t="s">
        <v>39</v>
      </c>
      <c r="D27" s="258">
        <v>0.8851</v>
      </c>
      <c r="E27" s="168">
        <v>23.06729699666296</v>
      </c>
      <c r="F27" s="169">
        <v>0.2241</v>
      </c>
      <c r="G27" s="171">
        <v>13.814118842051798</v>
      </c>
    </row>
    <row r="28" spans="2:7" ht="15.75" customHeight="1" thickBot="1">
      <c r="B28" s="381" t="s">
        <v>15</v>
      </c>
      <c r="C28" s="382"/>
      <c r="D28" s="202">
        <v>291.3407</v>
      </c>
      <c r="E28" s="203">
        <v>-1.4825264967542466</v>
      </c>
      <c r="F28" s="204">
        <v>34.2583</v>
      </c>
      <c r="G28" s="205">
        <v>4.333115073624597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8" t="s">
        <v>47</v>
      </c>
      <c r="C33" s="190" t="s">
        <v>33</v>
      </c>
      <c r="D33" s="262">
        <v>16845.485721699715</v>
      </c>
      <c r="E33" s="192">
        <v>3.0680033704019394</v>
      </c>
      <c r="F33" s="193">
        <v>40450.13262187557</v>
      </c>
      <c r="G33" s="195">
        <v>0.005163712535093623</v>
      </c>
    </row>
    <row r="34" spans="2:7" ht="15.75" customHeight="1">
      <c r="B34" s="389"/>
      <c r="C34" s="173" t="s">
        <v>34</v>
      </c>
      <c r="D34" s="258">
        <v>4854.375399660947</v>
      </c>
      <c r="E34" s="168">
        <v>3.1505633929806294</v>
      </c>
      <c r="F34" s="169">
        <v>13934.238272185135</v>
      </c>
      <c r="G34" s="171">
        <v>-4.13081151466011</v>
      </c>
    </row>
    <row r="35" spans="2:7" ht="15.75" customHeight="1">
      <c r="B35" s="389"/>
      <c r="C35" s="173" t="s">
        <v>35</v>
      </c>
      <c r="D35" s="258">
        <v>6597.450593068527</v>
      </c>
      <c r="E35" s="168">
        <v>1.7093268799764871</v>
      </c>
      <c r="F35" s="169">
        <v>14984.152453565997</v>
      </c>
      <c r="G35" s="171">
        <v>2.015514101200907</v>
      </c>
    </row>
    <row r="36" spans="2:7" ht="15.75" customHeight="1">
      <c r="B36" s="389"/>
      <c r="C36" s="173" t="s">
        <v>36</v>
      </c>
      <c r="D36" s="258">
        <v>1755.3776866740554</v>
      </c>
      <c r="E36" s="168">
        <v>6.823016760568663</v>
      </c>
      <c r="F36" s="169">
        <v>2877.8409903585407</v>
      </c>
      <c r="G36" s="171">
        <v>3.769230992738997</v>
      </c>
    </row>
    <row r="37" spans="2:7" ht="15.75" customHeight="1">
      <c r="B37" s="389"/>
      <c r="C37" s="175" t="s">
        <v>37</v>
      </c>
      <c r="D37" s="259">
        <v>3452.0117752171254</v>
      </c>
      <c r="E37" s="177">
        <v>3.7816683488637324</v>
      </c>
      <c r="F37" s="178">
        <v>8127.2646628700195</v>
      </c>
      <c r="G37" s="180">
        <v>2.959993470164264</v>
      </c>
    </row>
    <row r="38" spans="2:7" ht="15.75" customHeight="1">
      <c r="B38" s="389"/>
      <c r="C38" s="182" t="s">
        <v>38</v>
      </c>
      <c r="D38" s="260">
        <v>151.88898427167916</v>
      </c>
      <c r="E38" s="184">
        <v>-1.650869239560734</v>
      </c>
      <c r="F38" s="185">
        <v>452.7341520157159</v>
      </c>
      <c r="G38" s="187">
        <v>-7.645925047945653</v>
      </c>
    </row>
    <row r="39" spans="2:7" ht="15.75" customHeight="1">
      <c r="B39" s="390"/>
      <c r="C39" s="173" t="s">
        <v>39</v>
      </c>
      <c r="D39" s="261">
        <v>34.38128280737981</v>
      </c>
      <c r="E39" s="168">
        <v>25.26021137899943</v>
      </c>
      <c r="F39" s="169">
        <v>73.90209088016627</v>
      </c>
      <c r="G39" s="171">
        <v>8.428676980835377</v>
      </c>
    </row>
    <row r="40" spans="2:7" ht="15.75" customHeight="1">
      <c r="B40" s="386" t="s">
        <v>48</v>
      </c>
      <c r="C40" s="190" t="s">
        <v>33</v>
      </c>
      <c r="D40" s="268">
        <v>1.1926672105888398</v>
      </c>
      <c r="E40" s="192">
        <v>0.742898563316416</v>
      </c>
      <c r="F40" s="213">
        <v>2.2841267663602687</v>
      </c>
      <c r="G40" s="195">
        <v>-1.2358034724988158</v>
      </c>
    </row>
    <row r="41" spans="2:7" ht="15.75" customHeight="1">
      <c r="B41" s="387"/>
      <c r="C41" s="173" t="s">
        <v>41</v>
      </c>
      <c r="D41" s="269">
        <v>0.09691848753023521</v>
      </c>
      <c r="E41" s="168">
        <v>-1.1518801973083157</v>
      </c>
      <c r="F41" s="216">
        <v>0.27282147683918934</v>
      </c>
      <c r="G41" s="171">
        <v>-7.080982037432165</v>
      </c>
    </row>
    <row r="42" spans="2:7" ht="15.75" customHeight="1">
      <c r="B42" s="387"/>
      <c r="C42" s="173" t="s">
        <v>130</v>
      </c>
      <c r="D42" s="269">
        <v>0.8320196937811984</v>
      </c>
      <c r="E42" s="168">
        <v>-0.11012465016042938</v>
      </c>
      <c r="F42" s="216">
        <v>1.5777811508451967</v>
      </c>
      <c r="G42" s="171">
        <v>-1.1387814316131397</v>
      </c>
    </row>
    <row r="43" spans="2:7" ht="15.75" customHeight="1">
      <c r="B43" s="387"/>
      <c r="C43" s="173" t="s">
        <v>42</v>
      </c>
      <c r="D43" s="269">
        <v>0.26069100541050394</v>
      </c>
      <c r="E43" s="168">
        <v>4.086795010822428</v>
      </c>
      <c r="F43" s="216">
        <v>0.42698265821713277</v>
      </c>
      <c r="G43" s="171">
        <v>2.358813718879631</v>
      </c>
    </row>
    <row r="44" spans="2:7" ht="15.75" customHeight="1">
      <c r="B44" s="199" t="s">
        <v>49</v>
      </c>
      <c r="C44" s="175" t="s">
        <v>37</v>
      </c>
      <c r="D44" s="270">
        <v>0.4259308774915417</v>
      </c>
      <c r="E44" s="177">
        <v>1.7454844832071927</v>
      </c>
      <c r="F44" s="219">
        <v>0.7437292568516243</v>
      </c>
      <c r="G44" s="180">
        <v>0.5882799309310514</v>
      </c>
    </row>
    <row r="45" spans="2:7" ht="15.75" customHeight="1">
      <c r="B45" s="200" t="s">
        <v>50</v>
      </c>
      <c r="C45" s="182" t="s">
        <v>38</v>
      </c>
      <c r="D45" s="271">
        <v>0.226941172311318</v>
      </c>
      <c r="E45" s="184">
        <v>-1.5277954032413987</v>
      </c>
      <c r="F45" s="222">
        <v>0.6630364028571178</v>
      </c>
      <c r="G45" s="187">
        <v>-7.575950593635966</v>
      </c>
    </row>
    <row r="46" spans="2:7" ht="15.75" customHeight="1">
      <c r="B46" s="224" t="s">
        <v>51</v>
      </c>
      <c r="C46" s="173" t="s">
        <v>39</v>
      </c>
      <c r="D46" s="272">
        <v>0.0030380238669022214</v>
      </c>
      <c r="E46" s="168">
        <v>24.919258097507324</v>
      </c>
      <c r="F46" s="216">
        <v>0.006541480458750143</v>
      </c>
      <c r="G46" s="171">
        <v>9.087243069218047</v>
      </c>
    </row>
    <row r="47" spans="2:7" ht="15.75" customHeight="1">
      <c r="B47" s="386" t="s">
        <v>52</v>
      </c>
      <c r="C47" s="190" t="s">
        <v>33</v>
      </c>
      <c r="D47" s="262">
        <v>14124.213001028858</v>
      </c>
      <c r="E47" s="192">
        <v>2.3079590127379532</v>
      </c>
      <c r="F47" s="193">
        <v>17709.232787605924</v>
      </c>
      <c r="G47" s="195">
        <v>1.2564949937990235</v>
      </c>
    </row>
    <row r="48" spans="2:7" ht="15.75" customHeight="1">
      <c r="B48" s="387"/>
      <c r="C48" s="173" t="s">
        <v>34</v>
      </c>
      <c r="D48" s="258">
        <v>50087.19722484887</v>
      </c>
      <c r="E48" s="168">
        <v>4.352580098515759</v>
      </c>
      <c r="F48" s="169">
        <v>51074.56507318326</v>
      </c>
      <c r="G48" s="171">
        <v>3.174991070138674</v>
      </c>
    </row>
    <row r="49" spans="2:7" ht="15.75" customHeight="1">
      <c r="B49" s="387"/>
      <c r="C49" s="173" t="s">
        <v>35</v>
      </c>
      <c r="D49" s="258">
        <v>7929.44042356226</v>
      </c>
      <c r="E49" s="168">
        <v>1.8214574037306335</v>
      </c>
      <c r="F49" s="169">
        <v>9496.977730744966</v>
      </c>
      <c r="G49" s="171">
        <v>3.1906298329026583</v>
      </c>
    </row>
    <row r="50" spans="2:7" ht="15.75" customHeight="1">
      <c r="B50" s="387"/>
      <c r="C50" s="173" t="s">
        <v>36</v>
      </c>
      <c r="D50" s="258">
        <v>6733.556778876601</v>
      </c>
      <c r="E50" s="168">
        <v>2.6287885504224846</v>
      </c>
      <c r="F50" s="169">
        <v>6739.948180506846</v>
      </c>
      <c r="G50" s="171">
        <v>1.3779148298191046</v>
      </c>
    </row>
    <row r="51" spans="2:7" ht="15.75" customHeight="1">
      <c r="B51" s="199" t="s">
        <v>53</v>
      </c>
      <c r="C51" s="175" t="s">
        <v>37</v>
      </c>
      <c r="D51" s="259">
        <v>8104.629078660016</v>
      </c>
      <c r="E51" s="177">
        <v>2.0012523169936003</v>
      </c>
      <c r="F51" s="178">
        <v>10927.719446286928</v>
      </c>
      <c r="G51" s="180">
        <v>2.357842823102004</v>
      </c>
    </row>
    <row r="52" spans="2:7" ht="15.75" customHeight="1">
      <c r="B52" s="200" t="s">
        <v>54</v>
      </c>
      <c r="C52" s="182" t="s">
        <v>38</v>
      </c>
      <c r="D52" s="260">
        <v>669.2879160037025</v>
      </c>
      <c r="E52" s="184">
        <v>-0.12498332582612193</v>
      </c>
      <c r="F52" s="185">
        <v>682.8194501309736</v>
      </c>
      <c r="G52" s="187">
        <v>-0.07571022343117306</v>
      </c>
    </row>
    <row r="53" spans="2:7" ht="15.75" customHeight="1">
      <c r="B53" s="226" t="s">
        <v>55</v>
      </c>
      <c r="C53" s="175" t="s">
        <v>39</v>
      </c>
      <c r="D53" s="273">
        <v>11316.989040786351</v>
      </c>
      <c r="E53" s="177">
        <v>0.272938926058913</v>
      </c>
      <c r="F53" s="178">
        <v>11297.456492637215</v>
      </c>
      <c r="G53" s="180">
        <v>-0.6037058686731882</v>
      </c>
    </row>
    <row r="54" spans="2:7" ht="15.75" customHeight="1">
      <c r="B54" s="383" t="s">
        <v>56</v>
      </c>
      <c r="C54" s="228" t="s">
        <v>33</v>
      </c>
      <c r="D54" s="274">
        <v>16053.27130451223</v>
      </c>
      <c r="E54" s="275">
        <v>2.2095126994462504</v>
      </c>
      <c r="F54" s="230">
        <v>22412.73934477137</v>
      </c>
      <c r="G54" s="195">
        <v>-0.3513367041537947</v>
      </c>
    </row>
    <row r="55" spans="2:7" ht="15.75" customHeight="1">
      <c r="B55" s="384"/>
      <c r="C55" s="233" t="s">
        <v>34</v>
      </c>
      <c r="D55" s="264">
        <v>515595.0153117025</v>
      </c>
      <c r="E55" s="276">
        <v>0.5914080896191933</v>
      </c>
      <c r="F55" s="234">
        <v>599627.3269689737</v>
      </c>
      <c r="G55" s="171">
        <v>-1.4466964621732785</v>
      </c>
    </row>
    <row r="56" spans="2:7" ht="15.75" customHeight="1">
      <c r="B56" s="384"/>
      <c r="C56" s="233" t="s">
        <v>35</v>
      </c>
      <c r="D56" s="264">
        <v>11779.948188243254</v>
      </c>
      <c r="E56" s="276">
        <v>2.242118265569232</v>
      </c>
      <c r="F56" s="234">
        <v>15378.924709921537</v>
      </c>
      <c r="G56" s="171">
        <v>2.5109683565235628</v>
      </c>
    </row>
    <row r="57" spans="2:7" ht="15.75" customHeight="1">
      <c r="B57" s="384"/>
      <c r="C57" s="233" t="s">
        <v>36</v>
      </c>
      <c r="D57" s="264">
        <v>12791.591980070234</v>
      </c>
      <c r="E57" s="276">
        <v>2.8837159057776915</v>
      </c>
      <c r="F57" s="234">
        <v>14172.551894658156</v>
      </c>
      <c r="G57" s="171">
        <v>1.2792328246252538</v>
      </c>
    </row>
    <row r="58" spans="2:7" ht="15.75" customHeight="1">
      <c r="B58" s="384"/>
      <c r="C58" s="236" t="s">
        <v>37</v>
      </c>
      <c r="D58" s="277">
        <v>10087.701179977692</v>
      </c>
      <c r="E58" s="278">
        <v>1.8683452225870525</v>
      </c>
      <c r="F58" s="238">
        <v>13471.434978880292</v>
      </c>
      <c r="G58" s="180">
        <v>1.7878004082744496</v>
      </c>
    </row>
    <row r="59" spans="2:7" ht="15.75" customHeight="1">
      <c r="B59" s="384"/>
      <c r="C59" s="240" t="s">
        <v>38</v>
      </c>
      <c r="D59" s="279">
        <v>17702.701524182903</v>
      </c>
      <c r="E59" s="280">
        <v>-4.031434934598238</v>
      </c>
      <c r="F59" s="242">
        <v>20559.25556733828</v>
      </c>
      <c r="G59" s="187">
        <v>-4.602055629683107</v>
      </c>
    </row>
    <row r="60" spans="2:7" ht="15.75" customHeight="1" thickBot="1">
      <c r="B60" s="385"/>
      <c r="C60" s="257" t="s">
        <v>39</v>
      </c>
      <c r="D60" s="281">
        <v>76873.88334612433</v>
      </c>
      <c r="E60" s="282">
        <v>5.314162285204844</v>
      </c>
      <c r="F60" s="247">
        <v>85822.37288135593</v>
      </c>
      <c r="G60" s="249">
        <v>-1.0617958900891438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9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29486.3128653312</v>
      </c>
      <c r="C7" s="293">
        <v>4.5376885703033025</v>
      </c>
      <c r="D7" s="295">
        <v>43934.963363865114</v>
      </c>
      <c r="E7" s="296">
        <v>1.9520998603687474</v>
      </c>
      <c r="F7" s="295">
        <v>32293.74673082049</v>
      </c>
      <c r="G7" s="297">
        <v>2.4048314350697098</v>
      </c>
      <c r="H7" s="78"/>
      <c r="I7" s="292">
        <v>80250.12782251924</v>
      </c>
      <c r="J7" s="298">
        <v>2.5853668941199857</v>
      </c>
      <c r="K7" s="78"/>
    </row>
    <row r="8" spans="1:11" ht="12.75" customHeight="1">
      <c r="A8" s="299" t="s">
        <v>67</v>
      </c>
      <c r="B8" s="42">
        <v>32547.59770916935</v>
      </c>
      <c r="C8" s="300">
        <v>3.071687268882073</v>
      </c>
      <c r="D8" s="38">
        <v>45370.11240724251</v>
      </c>
      <c r="E8" s="301">
        <v>-0.8326462963413803</v>
      </c>
      <c r="F8" s="38">
        <v>36429.67471285144</v>
      </c>
      <c r="G8" s="302">
        <v>-1.1668326396745812</v>
      </c>
      <c r="H8" s="78"/>
      <c r="I8" s="303">
        <v>93301.07864404692</v>
      </c>
      <c r="J8" s="304">
        <v>2.1879005497205526</v>
      </c>
      <c r="K8" s="78"/>
    </row>
    <row r="9" spans="1:11" ht="12.75" customHeight="1">
      <c r="A9" s="299" t="s">
        <v>68</v>
      </c>
      <c r="B9" s="42">
        <v>27614.687746414238</v>
      </c>
      <c r="C9" s="300">
        <v>3.269823822815553</v>
      </c>
      <c r="D9" s="38">
        <v>38978.783258075724</v>
      </c>
      <c r="E9" s="301">
        <v>0.3986125614781457</v>
      </c>
      <c r="F9" s="38">
        <v>31269.30717255717</v>
      </c>
      <c r="G9" s="302">
        <v>0.8367576139690698</v>
      </c>
      <c r="H9" s="78"/>
      <c r="I9" s="305">
        <v>69731.413329693</v>
      </c>
      <c r="J9" s="304">
        <v>2.9227489676529927</v>
      </c>
      <c r="K9" s="78"/>
    </row>
    <row r="10" spans="1:11" ht="12.75" customHeight="1">
      <c r="A10" s="299" t="s">
        <v>69</v>
      </c>
      <c r="B10" s="42">
        <v>30752.83026125088</v>
      </c>
      <c r="C10" s="300">
        <v>5.668421865794542</v>
      </c>
      <c r="D10" s="38">
        <v>40270.569063536146</v>
      </c>
      <c r="E10" s="301">
        <v>1.6705677402992336</v>
      </c>
      <c r="F10" s="38">
        <v>32555.954141706257</v>
      </c>
      <c r="G10" s="302">
        <v>10.62736425475947</v>
      </c>
      <c r="H10" s="78"/>
      <c r="I10" s="305">
        <v>65419.566427565995</v>
      </c>
      <c r="J10" s="304">
        <v>2.4545280309032194</v>
      </c>
      <c r="K10" s="78"/>
    </row>
    <row r="11" spans="1:11" ht="12.75" customHeight="1">
      <c r="A11" s="299" t="s">
        <v>70</v>
      </c>
      <c r="B11" s="42">
        <v>29456.898525063483</v>
      </c>
      <c r="C11" s="300">
        <v>6.181119833942873</v>
      </c>
      <c r="D11" s="38">
        <v>44514.68470661823</v>
      </c>
      <c r="E11" s="301">
        <v>4.905859600294619</v>
      </c>
      <c r="F11" s="38">
        <v>33005.134357957366</v>
      </c>
      <c r="G11" s="302">
        <v>5.845634943558025</v>
      </c>
      <c r="H11" s="78"/>
      <c r="I11" s="305">
        <v>71271.8137650129</v>
      </c>
      <c r="J11" s="304">
        <v>3.183467612258383</v>
      </c>
      <c r="K11" s="78"/>
    </row>
    <row r="12" spans="1:11" ht="12.75" customHeight="1">
      <c r="A12" s="299" t="s">
        <v>71</v>
      </c>
      <c r="B12" s="42">
        <v>32269.609694389164</v>
      </c>
      <c r="C12" s="300">
        <v>4.531395898035527</v>
      </c>
      <c r="D12" s="38">
        <v>42051.303262748486</v>
      </c>
      <c r="E12" s="301">
        <v>-1.0231228247101711</v>
      </c>
      <c r="F12" s="38">
        <v>33336.645447029645</v>
      </c>
      <c r="G12" s="302">
        <v>6.279780244946792</v>
      </c>
      <c r="H12" s="78"/>
      <c r="I12" s="305">
        <v>68581.51739973575</v>
      </c>
      <c r="J12" s="304">
        <v>2.7590458139809186</v>
      </c>
      <c r="K12" s="78"/>
    </row>
    <row r="13" spans="1:11" ht="12.75" customHeight="1">
      <c r="A13" s="306" t="s">
        <v>72</v>
      </c>
      <c r="B13" s="307">
        <v>30601.86957995211</v>
      </c>
      <c r="C13" s="308">
        <v>5.90931649712914</v>
      </c>
      <c r="D13" s="50">
        <v>41021.257580954676</v>
      </c>
      <c r="E13" s="309">
        <v>4.07648119079407</v>
      </c>
      <c r="F13" s="50">
        <v>30402.339544919578</v>
      </c>
      <c r="G13" s="310">
        <v>0.041013938642578296</v>
      </c>
      <c r="H13" s="78"/>
      <c r="I13" s="311">
        <v>69583.09606863688</v>
      </c>
      <c r="J13" s="312">
        <v>4.64202219292109</v>
      </c>
      <c r="K13" s="78"/>
    </row>
    <row r="14" spans="1:11" ht="12.75" customHeight="1">
      <c r="A14" s="299" t="s">
        <v>73</v>
      </c>
      <c r="B14" s="42">
        <v>29119.300742387735</v>
      </c>
      <c r="C14" s="300">
        <v>3.4938185842814136</v>
      </c>
      <c r="D14" s="38">
        <v>40522.180229465026</v>
      </c>
      <c r="E14" s="301">
        <v>-1.1143662980381634</v>
      </c>
      <c r="F14" s="38">
        <v>29572.930247578042</v>
      </c>
      <c r="G14" s="302">
        <v>-1.1096588201130402</v>
      </c>
      <c r="H14" s="78"/>
      <c r="I14" s="305">
        <v>71485.66923752672</v>
      </c>
      <c r="J14" s="304">
        <v>1.6174316169064866</v>
      </c>
      <c r="K14" s="78"/>
    </row>
    <row r="15" spans="1:11" ht="12.75" customHeight="1">
      <c r="A15" s="299" t="s">
        <v>74</v>
      </c>
      <c r="B15" s="42">
        <v>26085.084653850998</v>
      </c>
      <c r="C15" s="300">
        <v>6.181731288820117</v>
      </c>
      <c r="D15" s="38">
        <v>38118.65181728044</v>
      </c>
      <c r="E15" s="301">
        <v>4.179097069737409</v>
      </c>
      <c r="F15" s="38">
        <v>30939.02188446673</v>
      </c>
      <c r="G15" s="302">
        <v>6.382602430585592</v>
      </c>
      <c r="H15" s="78"/>
      <c r="I15" s="305">
        <v>72327.02331995084</v>
      </c>
      <c r="J15" s="304">
        <v>2.3172532173022944</v>
      </c>
      <c r="K15" s="78"/>
    </row>
    <row r="16" spans="1:11" ht="12.75" customHeight="1">
      <c r="A16" s="299" t="s">
        <v>75</v>
      </c>
      <c r="B16" s="42">
        <v>26788.82119267446</v>
      </c>
      <c r="C16" s="300">
        <v>4.526111961694923</v>
      </c>
      <c r="D16" s="38">
        <v>39159.332376166545</v>
      </c>
      <c r="E16" s="301">
        <v>1.0199355484140682</v>
      </c>
      <c r="F16" s="38">
        <v>29372.616400028695</v>
      </c>
      <c r="G16" s="302">
        <v>1.5718968893359175</v>
      </c>
      <c r="H16" s="78"/>
      <c r="I16" s="305">
        <v>70643.98800580877</v>
      </c>
      <c r="J16" s="304">
        <v>1.927053957201295</v>
      </c>
      <c r="K16" s="78"/>
    </row>
    <row r="17" spans="1:11" ht="12.75" customHeight="1">
      <c r="A17" s="313" t="s">
        <v>76</v>
      </c>
      <c r="B17" s="44">
        <v>27222.338977728134</v>
      </c>
      <c r="C17" s="314">
        <v>4.652919590605137</v>
      </c>
      <c r="D17" s="68">
        <v>38676.735623735156</v>
      </c>
      <c r="E17" s="315">
        <v>2.5632878139103354</v>
      </c>
      <c r="F17" s="68">
        <v>29127.120722844236</v>
      </c>
      <c r="G17" s="316">
        <v>-2.96905878359388</v>
      </c>
      <c r="H17" s="78"/>
      <c r="I17" s="317">
        <v>74070.14606615528</v>
      </c>
      <c r="J17" s="318">
        <v>2.3295490047319873</v>
      </c>
      <c r="K17" s="78"/>
    </row>
    <row r="18" spans="1:11" ht="12.75" customHeight="1">
      <c r="A18" s="299" t="s">
        <v>77</v>
      </c>
      <c r="B18" s="42">
        <v>27167.870325468335</v>
      </c>
      <c r="C18" s="300">
        <v>5.006490275571224</v>
      </c>
      <c r="D18" s="38">
        <v>41205.15474766929</v>
      </c>
      <c r="E18" s="301">
        <v>0.45728028698495393</v>
      </c>
      <c r="F18" s="38">
        <v>30173.51305542831</v>
      </c>
      <c r="G18" s="302">
        <v>0.07609395200944391</v>
      </c>
      <c r="H18" s="78"/>
      <c r="I18" s="305">
        <v>72628.33480278167</v>
      </c>
      <c r="J18" s="304">
        <v>1.6185642561145528</v>
      </c>
      <c r="K18" s="78"/>
    </row>
    <row r="19" spans="1:11" ht="12.75" customHeight="1">
      <c r="A19" s="299" t="s">
        <v>78</v>
      </c>
      <c r="B19" s="42">
        <v>26640.805303894133</v>
      </c>
      <c r="C19" s="300">
        <v>4.062620887083142</v>
      </c>
      <c r="D19" s="38">
        <v>40536.739947610484</v>
      </c>
      <c r="E19" s="301">
        <v>1.7685293517417051</v>
      </c>
      <c r="F19" s="38">
        <v>28657.54473670629</v>
      </c>
      <c r="G19" s="302">
        <v>-1.2083081158564397</v>
      </c>
      <c r="H19" s="78"/>
      <c r="I19" s="305">
        <v>68771.69370615062</v>
      </c>
      <c r="J19" s="304">
        <v>2.7661753080524107</v>
      </c>
      <c r="K19" s="78"/>
    </row>
    <row r="20" spans="1:11" ht="12.75" customHeight="1">
      <c r="A20" s="299" t="s">
        <v>79</v>
      </c>
      <c r="B20" s="42">
        <v>26398.320464528995</v>
      </c>
      <c r="C20" s="300">
        <v>3.7162343999179654</v>
      </c>
      <c r="D20" s="38">
        <v>45969.13406470807</v>
      </c>
      <c r="E20" s="301">
        <v>1.9417290756562124</v>
      </c>
      <c r="F20" s="38">
        <v>32023.25428746427</v>
      </c>
      <c r="G20" s="302">
        <v>3.2473582787210518</v>
      </c>
      <c r="H20" s="78"/>
      <c r="I20" s="305">
        <v>78465.01839591957</v>
      </c>
      <c r="J20" s="304">
        <v>1.2303864169074075</v>
      </c>
      <c r="K20" s="78"/>
    </row>
    <row r="21" spans="1:11" ht="12.75" customHeight="1">
      <c r="A21" s="299" t="s">
        <v>80</v>
      </c>
      <c r="B21" s="42">
        <v>28159.0297990298</v>
      </c>
      <c r="C21" s="300">
        <v>5.172919979187924</v>
      </c>
      <c r="D21" s="38">
        <v>43914.77798505718</v>
      </c>
      <c r="E21" s="301">
        <v>1.9826309558542476</v>
      </c>
      <c r="F21" s="38">
        <v>31364.577587087548</v>
      </c>
      <c r="G21" s="302">
        <v>3.8086439366381626</v>
      </c>
      <c r="H21" s="78"/>
      <c r="I21" s="305">
        <v>73792.13754024719</v>
      </c>
      <c r="J21" s="304">
        <v>1.2564584401054617</v>
      </c>
      <c r="K21" s="78"/>
    </row>
    <row r="22" spans="1:11" ht="12.75" customHeight="1">
      <c r="A22" s="299" t="s">
        <v>81</v>
      </c>
      <c r="B22" s="42">
        <v>30309.45895251522</v>
      </c>
      <c r="C22" s="300">
        <v>5.105094323086476</v>
      </c>
      <c r="D22" s="38">
        <v>40663.708412715176</v>
      </c>
      <c r="E22" s="301">
        <v>2.7955459572651193</v>
      </c>
      <c r="F22" s="38">
        <v>30595.30702245444</v>
      </c>
      <c r="G22" s="302">
        <v>3.444855964500263</v>
      </c>
      <c r="H22" s="78"/>
      <c r="I22" s="305">
        <v>64631.56786934609</v>
      </c>
      <c r="J22" s="304">
        <v>3.2952976873229574</v>
      </c>
      <c r="K22" s="78"/>
    </row>
    <row r="23" spans="1:11" ht="12.75" customHeight="1">
      <c r="A23" s="306" t="s">
        <v>82</v>
      </c>
      <c r="B23" s="307">
        <v>31820.709415563586</v>
      </c>
      <c r="C23" s="308">
        <v>6.524176697171555</v>
      </c>
      <c r="D23" s="50">
        <v>38233.58980698745</v>
      </c>
      <c r="E23" s="309">
        <v>4.530467986598325</v>
      </c>
      <c r="F23" s="50">
        <v>37184.29745189808</v>
      </c>
      <c r="G23" s="310">
        <v>14.661680546266112</v>
      </c>
      <c r="H23" s="78"/>
      <c r="I23" s="311">
        <v>76794.36569892277</v>
      </c>
      <c r="J23" s="312">
        <v>3.3540364704152523</v>
      </c>
      <c r="K23" s="78"/>
    </row>
    <row r="24" spans="1:11" ht="12.75" customHeight="1">
      <c r="A24" s="299" t="s">
        <v>83</v>
      </c>
      <c r="B24" s="42">
        <v>33418.669261738</v>
      </c>
      <c r="C24" s="300">
        <v>5.283418970580172</v>
      </c>
      <c r="D24" s="38">
        <v>45574.52094842086</v>
      </c>
      <c r="E24" s="301">
        <v>3.16768892222548</v>
      </c>
      <c r="F24" s="38">
        <v>34930.52053616228</v>
      </c>
      <c r="G24" s="302">
        <v>2.253271950192044</v>
      </c>
      <c r="H24" s="78"/>
      <c r="I24" s="305">
        <v>85356.58819361062</v>
      </c>
      <c r="J24" s="304">
        <v>0.9878348263556234</v>
      </c>
      <c r="K24" s="78"/>
    </row>
    <row r="25" spans="1:11" ht="12.75" customHeight="1">
      <c r="A25" s="299" t="s">
        <v>84</v>
      </c>
      <c r="B25" s="42">
        <v>31785.75463793456</v>
      </c>
      <c r="C25" s="300">
        <v>2.961351026456427</v>
      </c>
      <c r="D25" s="38">
        <v>43870.97282551118</v>
      </c>
      <c r="E25" s="301">
        <v>0.21945088437091442</v>
      </c>
      <c r="F25" s="38">
        <v>33613.496875976256</v>
      </c>
      <c r="G25" s="302">
        <v>4.926413999096809</v>
      </c>
      <c r="H25" s="78"/>
      <c r="I25" s="305">
        <v>79201.80035198011</v>
      </c>
      <c r="J25" s="304">
        <v>3.1811394815538137</v>
      </c>
      <c r="K25" s="78"/>
    </row>
    <row r="26" spans="1:11" ht="12.75" customHeight="1">
      <c r="A26" s="299" t="s">
        <v>85</v>
      </c>
      <c r="B26" s="42">
        <v>28899.236175484133</v>
      </c>
      <c r="C26" s="300">
        <v>7.546326009350949</v>
      </c>
      <c r="D26" s="38">
        <v>44006.9508839497</v>
      </c>
      <c r="E26" s="301">
        <v>4.900995675347048</v>
      </c>
      <c r="F26" s="38">
        <v>30890.005379609545</v>
      </c>
      <c r="G26" s="302">
        <v>8.357350678395932</v>
      </c>
      <c r="H26" s="78"/>
      <c r="I26" s="305">
        <v>72533.22389067551</v>
      </c>
      <c r="J26" s="304">
        <v>4.106287732044464</v>
      </c>
      <c r="K26" s="78"/>
    </row>
    <row r="27" spans="1:11" ht="12.75" customHeight="1">
      <c r="A27" s="313" t="s">
        <v>86</v>
      </c>
      <c r="B27" s="44">
        <v>29162.363970164675</v>
      </c>
      <c r="C27" s="314">
        <v>7.582362380695102</v>
      </c>
      <c r="D27" s="68">
        <v>41098.80045325882</v>
      </c>
      <c r="E27" s="315">
        <v>6.372112557754718</v>
      </c>
      <c r="F27" s="68">
        <v>30160.070000579475</v>
      </c>
      <c r="G27" s="316">
        <v>3.5220018186869595</v>
      </c>
      <c r="H27" s="78"/>
      <c r="I27" s="317">
        <v>70149.04769227952</v>
      </c>
      <c r="J27" s="318">
        <v>5.1309129228307455</v>
      </c>
      <c r="K27" s="78"/>
    </row>
    <row r="28" spans="1:11" ht="12.75" customHeight="1">
      <c r="A28" s="299" t="s">
        <v>87</v>
      </c>
      <c r="B28" s="42">
        <v>29710.879556919812</v>
      </c>
      <c r="C28" s="300">
        <v>4.263498273453408</v>
      </c>
      <c r="D28" s="38">
        <v>43394.94727951717</v>
      </c>
      <c r="E28" s="301">
        <v>2.387072756892607</v>
      </c>
      <c r="F28" s="38">
        <v>29986.74951198239</v>
      </c>
      <c r="G28" s="302">
        <v>-7.41155378257011</v>
      </c>
      <c r="H28" s="78"/>
      <c r="I28" s="305">
        <v>74303.46593005199</v>
      </c>
      <c r="J28" s="304">
        <v>3.6888454244996467</v>
      </c>
      <c r="K28" s="78"/>
    </row>
    <row r="29" spans="1:11" ht="12.75" customHeight="1">
      <c r="A29" s="299" t="s">
        <v>88</v>
      </c>
      <c r="B29" s="42">
        <v>28598.853010766605</v>
      </c>
      <c r="C29" s="300">
        <v>6.802121036836908</v>
      </c>
      <c r="D29" s="38">
        <v>41029.72529679728</v>
      </c>
      <c r="E29" s="301">
        <v>4.269772348079016</v>
      </c>
      <c r="F29" s="38">
        <v>30161.460560302006</v>
      </c>
      <c r="G29" s="302">
        <v>7.4488165987096835</v>
      </c>
      <c r="H29" s="78"/>
      <c r="I29" s="305">
        <v>69263.05955324261</v>
      </c>
      <c r="J29" s="304">
        <v>3.0364568412685884</v>
      </c>
      <c r="K29" s="78"/>
    </row>
    <row r="30" spans="1:11" ht="12.75" customHeight="1">
      <c r="A30" s="299" t="s">
        <v>89</v>
      </c>
      <c r="B30" s="42">
        <v>27079.35003100714</v>
      </c>
      <c r="C30" s="300">
        <v>4.378811097933323</v>
      </c>
      <c r="D30" s="38">
        <v>38542.4484013254</v>
      </c>
      <c r="E30" s="301">
        <v>2.0208577449069622</v>
      </c>
      <c r="F30" s="38">
        <v>32167.43188821816</v>
      </c>
      <c r="G30" s="302">
        <v>2.9665139014022373</v>
      </c>
      <c r="H30" s="78"/>
      <c r="I30" s="305">
        <v>81130.27992976508</v>
      </c>
      <c r="J30" s="304">
        <v>3.917774356375901</v>
      </c>
      <c r="K30" s="78"/>
    </row>
    <row r="31" spans="1:11" ht="12.75" customHeight="1">
      <c r="A31" s="299" t="s">
        <v>90</v>
      </c>
      <c r="B31" s="42">
        <v>30529.96247642175</v>
      </c>
      <c r="C31" s="300">
        <v>5.85107508216764</v>
      </c>
      <c r="D31" s="38">
        <v>42737.266291738786</v>
      </c>
      <c r="E31" s="301">
        <v>4.087993865985666</v>
      </c>
      <c r="F31" s="38">
        <v>31438.62799063075</v>
      </c>
      <c r="G31" s="302">
        <v>5.814462934140053</v>
      </c>
      <c r="H31" s="78"/>
      <c r="I31" s="305">
        <v>71215.19031215308</v>
      </c>
      <c r="J31" s="304">
        <v>2.63810930870892</v>
      </c>
      <c r="K31" s="78"/>
    </row>
    <row r="32" spans="1:11" ht="12.75" customHeight="1">
      <c r="A32" s="299" t="s">
        <v>91</v>
      </c>
      <c r="B32" s="42">
        <v>30032.05023191676</v>
      </c>
      <c r="C32" s="300">
        <v>7.604926103657377</v>
      </c>
      <c r="D32" s="38">
        <v>43826.63186106346</v>
      </c>
      <c r="E32" s="301">
        <v>5.066450717869529</v>
      </c>
      <c r="F32" s="38">
        <v>31893.958915199353</v>
      </c>
      <c r="G32" s="302">
        <v>5.719754249160374</v>
      </c>
      <c r="H32" s="78"/>
      <c r="I32" s="305">
        <v>79096.75592506063</v>
      </c>
      <c r="J32" s="304">
        <v>2.148394068687807</v>
      </c>
      <c r="K32" s="78"/>
    </row>
    <row r="33" spans="1:11" ht="12.75" customHeight="1">
      <c r="A33" s="306" t="s">
        <v>92</v>
      </c>
      <c r="B33" s="307">
        <v>31156.123392121925</v>
      </c>
      <c r="C33" s="308">
        <v>6.97871716520504</v>
      </c>
      <c r="D33" s="50">
        <v>48155.96708113985</v>
      </c>
      <c r="E33" s="309">
        <v>6.047319717363095</v>
      </c>
      <c r="F33" s="50">
        <v>30602.153602594793</v>
      </c>
      <c r="G33" s="310">
        <v>-2.9454216262800514</v>
      </c>
      <c r="H33" s="78"/>
      <c r="I33" s="311">
        <v>86186.52647474517</v>
      </c>
      <c r="J33" s="312">
        <v>2.7288038201173066</v>
      </c>
      <c r="K33" s="78"/>
    </row>
    <row r="34" spans="1:11" ht="12.75" customHeight="1">
      <c r="A34" s="299" t="s">
        <v>93</v>
      </c>
      <c r="B34" s="42">
        <v>30154.012346492746</v>
      </c>
      <c r="C34" s="300">
        <v>4.014440736880971</v>
      </c>
      <c r="D34" s="38">
        <v>48643.99471084737</v>
      </c>
      <c r="E34" s="301">
        <v>1.5296792728592266</v>
      </c>
      <c r="F34" s="38">
        <v>33754.26331128648</v>
      </c>
      <c r="G34" s="302">
        <v>0.08843318372868225</v>
      </c>
      <c r="H34" s="78"/>
      <c r="I34" s="305">
        <v>90818.13365313938</v>
      </c>
      <c r="J34" s="304">
        <v>2.012434123361743</v>
      </c>
      <c r="K34" s="78"/>
    </row>
    <row r="35" spans="1:11" ht="12.75" customHeight="1">
      <c r="A35" s="299" t="s">
        <v>94</v>
      </c>
      <c r="B35" s="42">
        <v>30782.593034308404</v>
      </c>
      <c r="C35" s="300">
        <v>4.174170745090123</v>
      </c>
      <c r="D35" s="38">
        <v>44727.54042050861</v>
      </c>
      <c r="E35" s="301">
        <v>0.7259547209788906</v>
      </c>
      <c r="F35" s="38">
        <v>32972.958064635</v>
      </c>
      <c r="G35" s="302">
        <v>5.0326735728058765</v>
      </c>
      <c r="H35" s="78"/>
      <c r="I35" s="305">
        <v>85841.37269028884</v>
      </c>
      <c r="J35" s="304">
        <v>3.023815503478474</v>
      </c>
      <c r="K35" s="78"/>
    </row>
    <row r="36" spans="1:11" ht="12.75" customHeight="1">
      <c r="A36" s="299" t="s">
        <v>95</v>
      </c>
      <c r="B36" s="42">
        <v>29671.632695289438</v>
      </c>
      <c r="C36" s="300">
        <v>5.213441561026215</v>
      </c>
      <c r="D36" s="38">
        <v>43962.216825672156</v>
      </c>
      <c r="E36" s="301">
        <v>4.351777009201669</v>
      </c>
      <c r="F36" s="38">
        <v>31134.165168685686</v>
      </c>
      <c r="G36" s="302">
        <v>8.122408193305873</v>
      </c>
      <c r="H36" s="78"/>
      <c r="I36" s="305">
        <v>79563.47647831652</v>
      </c>
      <c r="J36" s="304">
        <v>2.081931089940369</v>
      </c>
      <c r="K36" s="78"/>
    </row>
    <row r="37" spans="1:11" ht="12.75" customHeight="1">
      <c r="A37" s="313" t="s">
        <v>96</v>
      </c>
      <c r="B37" s="44">
        <v>29110.319659341432</v>
      </c>
      <c r="C37" s="314">
        <v>3.8662584751062923</v>
      </c>
      <c r="D37" s="68">
        <v>42336.20769251416</v>
      </c>
      <c r="E37" s="315">
        <v>0.47161977307814595</v>
      </c>
      <c r="F37" s="68">
        <v>32908.35987544484</v>
      </c>
      <c r="G37" s="316">
        <v>9.115216451044276</v>
      </c>
      <c r="H37" s="78"/>
      <c r="I37" s="317">
        <v>78713.79767987297</v>
      </c>
      <c r="J37" s="318">
        <v>4.383338856175612</v>
      </c>
      <c r="K37" s="78"/>
    </row>
    <row r="38" spans="1:11" ht="12.75" customHeight="1">
      <c r="A38" s="299" t="s">
        <v>97</v>
      </c>
      <c r="B38" s="42">
        <v>31621.537702169484</v>
      </c>
      <c r="C38" s="300">
        <v>1.8999941803787124</v>
      </c>
      <c r="D38" s="38">
        <v>43679.48634203242</v>
      </c>
      <c r="E38" s="301">
        <v>-1.162601983574291</v>
      </c>
      <c r="F38" s="38">
        <v>31257.154154600135</v>
      </c>
      <c r="G38" s="302">
        <v>1.2671177810543242</v>
      </c>
      <c r="H38" s="78"/>
      <c r="I38" s="305">
        <v>78237.79905752247</v>
      </c>
      <c r="J38" s="304">
        <v>3.9473747157196897</v>
      </c>
      <c r="K38" s="78"/>
    </row>
    <row r="39" spans="1:11" ht="12.75" customHeight="1">
      <c r="A39" s="299" t="s">
        <v>98</v>
      </c>
      <c r="B39" s="42">
        <v>36748.79304209025</v>
      </c>
      <c r="C39" s="300">
        <v>5.945795241798905</v>
      </c>
      <c r="D39" s="38">
        <v>46347.16092351534</v>
      </c>
      <c r="E39" s="301">
        <v>2.8787674724102317</v>
      </c>
      <c r="F39" s="38">
        <v>35975.167546292156</v>
      </c>
      <c r="G39" s="302">
        <v>17.825366243219705</v>
      </c>
      <c r="H39" s="78"/>
      <c r="I39" s="305">
        <v>78170.83395682521</v>
      </c>
      <c r="J39" s="304">
        <v>5.498556040093661</v>
      </c>
      <c r="K39" s="78"/>
    </row>
    <row r="40" spans="1:11" ht="12.75" customHeight="1">
      <c r="A40" s="299" t="s">
        <v>99</v>
      </c>
      <c r="B40" s="42">
        <v>34363.65783287829</v>
      </c>
      <c r="C40" s="300">
        <v>4.897255037122392</v>
      </c>
      <c r="D40" s="38">
        <v>48128.38385413</v>
      </c>
      <c r="E40" s="301">
        <v>3.158696823058065</v>
      </c>
      <c r="F40" s="38">
        <v>35456.40065909288</v>
      </c>
      <c r="G40" s="302">
        <v>3.3679557901434833</v>
      </c>
      <c r="H40" s="78"/>
      <c r="I40" s="305">
        <v>84424.72211512187</v>
      </c>
      <c r="J40" s="304">
        <v>3.6426082860182305</v>
      </c>
      <c r="K40" s="78"/>
    </row>
    <row r="41" spans="1:11" ht="12.75" customHeight="1">
      <c r="A41" s="299" t="s">
        <v>100</v>
      </c>
      <c r="B41" s="42">
        <v>34643.468526016535</v>
      </c>
      <c r="C41" s="300">
        <v>4.19887196782949</v>
      </c>
      <c r="D41" s="38">
        <v>47893.02963045167</v>
      </c>
      <c r="E41" s="301">
        <v>1.6841472539992992</v>
      </c>
      <c r="F41" s="38">
        <v>35691.752904820765</v>
      </c>
      <c r="G41" s="302">
        <v>3.2176603487598783</v>
      </c>
      <c r="H41" s="78"/>
      <c r="I41" s="305">
        <v>92407.53995077054</v>
      </c>
      <c r="J41" s="304">
        <v>3.0317939577246307</v>
      </c>
      <c r="K41" s="78"/>
    </row>
    <row r="42" spans="1:11" ht="12.75" customHeight="1">
      <c r="A42" s="299" t="s">
        <v>101</v>
      </c>
      <c r="B42" s="42">
        <v>36673.095048541734</v>
      </c>
      <c r="C42" s="300">
        <v>5.2988456090577785</v>
      </c>
      <c r="D42" s="38">
        <v>47405.59767022369</v>
      </c>
      <c r="E42" s="301">
        <v>4.5408733551245035</v>
      </c>
      <c r="F42" s="38">
        <v>35106.42494977518</v>
      </c>
      <c r="G42" s="302">
        <v>1.8862460023854482</v>
      </c>
      <c r="H42" s="78"/>
      <c r="I42" s="305">
        <v>90147.32927249742</v>
      </c>
      <c r="J42" s="304">
        <v>4.169629980227228</v>
      </c>
      <c r="K42" s="78"/>
    </row>
    <row r="43" spans="1:11" ht="12.75" customHeight="1">
      <c r="A43" s="306" t="s">
        <v>102</v>
      </c>
      <c r="B43" s="307">
        <v>32806.48348056537</v>
      </c>
      <c r="C43" s="308">
        <v>-0.404401713980306</v>
      </c>
      <c r="D43" s="50">
        <v>42280.77199564156</v>
      </c>
      <c r="E43" s="309">
        <v>-3.489003537419549</v>
      </c>
      <c r="F43" s="50">
        <v>33257.714500658265</v>
      </c>
      <c r="G43" s="310">
        <v>0.22311304147919486</v>
      </c>
      <c r="H43" s="78"/>
      <c r="I43" s="311">
        <v>85838.2991150148</v>
      </c>
      <c r="J43" s="312">
        <v>1.9353578973360044</v>
      </c>
      <c r="K43" s="78"/>
    </row>
    <row r="44" spans="1:11" ht="12.75" customHeight="1">
      <c r="A44" s="299" t="s">
        <v>103</v>
      </c>
      <c r="B44" s="42">
        <v>35716.60135596382</v>
      </c>
      <c r="C44" s="300">
        <v>4.692808623448499</v>
      </c>
      <c r="D44" s="38">
        <v>49157.75267804248</v>
      </c>
      <c r="E44" s="301">
        <v>3.2166997557459496</v>
      </c>
      <c r="F44" s="38">
        <v>32318.113287304495</v>
      </c>
      <c r="G44" s="302">
        <v>-7.327334999605</v>
      </c>
      <c r="H44" s="78"/>
      <c r="I44" s="305">
        <v>82918.30072677956</v>
      </c>
      <c r="J44" s="304">
        <v>1.6112051336137938</v>
      </c>
      <c r="K44" s="78"/>
    </row>
    <row r="45" spans="1:11" ht="12.75" customHeight="1">
      <c r="A45" s="299" t="s">
        <v>104</v>
      </c>
      <c r="B45" s="42">
        <v>31933.438691627616</v>
      </c>
      <c r="C45" s="300">
        <v>3.4253730366543067</v>
      </c>
      <c r="D45" s="38">
        <v>44379.99337813732</v>
      </c>
      <c r="E45" s="301">
        <v>2.526970169691751</v>
      </c>
      <c r="F45" s="38">
        <v>32434.45490034929</v>
      </c>
      <c r="G45" s="302">
        <v>0.9402737045063816</v>
      </c>
      <c r="H45" s="78"/>
      <c r="I45" s="305">
        <v>80905.56954893324</v>
      </c>
      <c r="J45" s="304">
        <v>2.3282327272561503</v>
      </c>
      <c r="K45" s="78"/>
    </row>
    <row r="46" spans="1:11" ht="12.75" customHeight="1">
      <c r="A46" s="299" t="s">
        <v>105</v>
      </c>
      <c r="B46" s="42">
        <v>33769.27623417706</v>
      </c>
      <c r="C46" s="300">
        <v>3.7944455453453543</v>
      </c>
      <c r="D46" s="38">
        <v>47676.68905163395</v>
      </c>
      <c r="E46" s="301">
        <v>1.094145360246884</v>
      </c>
      <c r="F46" s="38">
        <v>33014.80780148338</v>
      </c>
      <c r="G46" s="302">
        <v>-3.808640910031727</v>
      </c>
      <c r="H46" s="78"/>
      <c r="I46" s="305">
        <v>99005.13246147658</v>
      </c>
      <c r="J46" s="304">
        <v>4.91462876907363</v>
      </c>
      <c r="K46" s="78"/>
    </row>
    <row r="47" spans="1:11" ht="12.75" customHeight="1">
      <c r="A47" s="313" t="s">
        <v>106</v>
      </c>
      <c r="B47" s="44">
        <v>31252.15385991648</v>
      </c>
      <c r="C47" s="314">
        <v>2.873253936616038</v>
      </c>
      <c r="D47" s="68">
        <v>46128.01636147169</v>
      </c>
      <c r="E47" s="315">
        <v>-0.5443738818893991</v>
      </c>
      <c r="F47" s="68">
        <v>34488.68112419294</v>
      </c>
      <c r="G47" s="316">
        <v>-1.2892916489132773</v>
      </c>
      <c r="H47" s="78"/>
      <c r="I47" s="317">
        <v>102018.4448735406</v>
      </c>
      <c r="J47" s="318">
        <v>2.496102852605304</v>
      </c>
      <c r="K47" s="78"/>
    </row>
    <row r="48" spans="1:11" ht="12.75" customHeight="1">
      <c r="A48" s="306" t="s">
        <v>107</v>
      </c>
      <c r="B48" s="307">
        <v>34252.498866804875</v>
      </c>
      <c r="C48" s="308">
        <v>3.063827075748165</v>
      </c>
      <c r="D48" s="50">
        <v>49243.858638949845</v>
      </c>
      <c r="E48" s="309">
        <v>-0.7502581245190498</v>
      </c>
      <c r="F48" s="50">
        <v>37564.60096870343</v>
      </c>
      <c r="G48" s="310">
        <v>3.0459315157839626</v>
      </c>
      <c r="H48" s="78"/>
      <c r="I48" s="311">
        <v>91976.78814436024</v>
      </c>
      <c r="J48" s="312">
        <v>2.2473115769207936</v>
      </c>
      <c r="K48" s="78"/>
    </row>
    <row r="49" spans="1:11" ht="12.75" customHeight="1">
      <c r="A49" s="299" t="s">
        <v>108</v>
      </c>
      <c r="B49" s="42">
        <v>34536.953139239784</v>
      </c>
      <c r="C49" s="300">
        <v>4.3883351462647795</v>
      </c>
      <c r="D49" s="38">
        <v>52369.84533902711</v>
      </c>
      <c r="E49" s="301">
        <v>2.6037175770396317</v>
      </c>
      <c r="F49" s="38">
        <v>35512.17359511169</v>
      </c>
      <c r="G49" s="302">
        <v>4.5917555792635625</v>
      </c>
      <c r="H49" s="78"/>
      <c r="I49" s="305">
        <v>93631.27734804507</v>
      </c>
      <c r="J49" s="304">
        <v>3.3710503142679613</v>
      </c>
      <c r="K49" s="78"/>
    </row>
    <row r="50" spans="1:11" ht="12.75" customHeight="1">
      <c r="A50" s="299" t="s">
        <v>109</v>
      </c>
      <c r="B50" s="42">
        <v>32368.72674877785</v>
      </c>
      <c r="C50" s="300">
        <v>4.4701429585697525</v>
      </c>
      <c r="D50" s="38">
        <v>47700.10486148124</v>
      </c>
      <c r="E50" s="301">
        <v>1.9838775324137998</v>
      </c>
      <c r="F50" s="38">
        <v>34551.429340648174</v>
      </c>
      <c r="G50" s="302">
        <v>5.758395365608337</v>
      </c>
      <c r="H50" s="78"/>
      <c r="I50" s="305">
        <v>89936.99587277211</v>
      </c>
      <c r="J50" s="304">
        <v>3.5407594787296546</v>
      </c>
      <c r="K50" s="78"/>
    </row>
    <row r="51" spans="1:11" ht="12.75" customHeight="1">
      <c r="A51" s="299" t="s">
        <v>110</v>
      </c>
      <c r="B51" s="42">
        <v>35199.79092145424</v>
      </c>
      <c r="C51" s="300">
        <v>2.867352252630795</v>
      </c>
      <c r="D51" s="38">
        <v>49205.94730895227</v>
      </c>
      <c r="E51" s="301">
        <v>0.29698037014904344</v>
      </c>
      <c r="F51" s="38">
        <v>35185.4508311128</v>
      </c>
      <c r="G51" s="302">
        <v>6.1608610478781</v>
      </c>
      <c r="H51" s="78"/>
      <c r="I51" s="305">
        <v>87737.89087577084</v>
      </c>
      <c r="J51" s="304">
        <v>2.474870928459765</v>
      </c>
      <c r="K51" s="78"/>
    </row>
    <row r="52" spans="1:11" ht="12.75" customHeight="1">
      <c r="A52" s="313" t="s">
        <v>111</v>
      </c>
      <c r="B52" s="44">
        <v>30978.92624819575</v>
      </c>
      <c r="C52" s="314">
        <v>2.660782179333367</v>
      </c>
      <c r="D52" s="68">
        <v>44766.47717582465</v>
      </c>
      <c r="E52" s="315">
        <v>0.35145413110319623</v>
      </c>
      <c r="F52" s="68">
        <v>30858.089433422476</v>
      </c>
      <c r="G52" s="316">
        <v>-5.198373773699373</v>
      </c>
      <c r="H52" s="78"/>
      <c r="I52" s="317">
        <v>78085.30028762156</v>
      </c>
      <c r="J52" s="318">
        <v>0.032634789929701924</v>
      </c>
      <c r="K52" s="78"/>
    </row>
    <row r="53" spans="1:11" ht="12.75" customHeight="1">
      <c r="A53" s="299" t="s">
        <v>112</v>
      </c>
      <c r="B53" s="42">
        <v>34614.30048529625</v>
      </c>
      <c r="C53" s="300">
        <v>5.295539178289047</v>
      </c>
      <c r="D53" s="38">
        <v>50110.16689213894</v>
      </c>
      <c r="E53" s="301">
        <v>4.020315667558961</v>
      </c>
      <c r="F53" s="38">
        <v>33993.52662959066</v>
      </c>
      <c r="G53" s="302">
        <v>2.023221944832798</v>
      </c>
      <c r="H53" s="78"/>
      <c r="I53" s="305">
        <v>90957.94850087914</v>
      </c>
      <c r="J53" s="304">
        <v>3.938743060077826</v>
      </c>
      <c r="K53" s="78"/>
    </row>
    <row r="54" spans="1:11" ht="12.75" customHeight="1" thickBot="1">
      <c r="A54" s="299" t="s">
        <v>113</v>
      </c>
      <c r="B54" s="42">
        <v>25501.656031343235</v>
      </c>
      <c r="C54" s="300">
        <v>6.091121999502008</v>
      </c>
      <c r="D54" s="38">
        <v>49287.803644298045</v>
      </c>
      <c r="E54" s="301">
        <v>4.614653471735792</v>
      </c>
      <c r="F54" s="38">
        <v>32785.031513043476</v>
      </c>
      <c r="G54" s="302">
        <v>11.988857198611555</v>
      </c>
      <c r="H54" s="78"/>
      <c r="I54" s="305">
        <v>87865.45794072298</v>
      </c>
      <c r="J54" s="304">
        <v>1.818508877718756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3.5">
      <c r="A56" s="322" t="s">
        <v>114</v>
      </c>
      <c r="B56" s="343">
        <f>LARGE(B8:B54,1)</f>
        <v>36748.79304209025</v>
      </c>
      <c r="C56" s="361" t="str">
        <f>INDEX(A8:A54,MATCH(B56,$B$8:$B$54,0))</f>
        <v>島根県</v>
      </c>
      <c r="D56" s="372">
        <f>LARGE(D8:D54,1)</f>
        <v>52369.84533902711</v>
      </c>
      <c r="E56" s="323" t="str">
        <f>INDEX(A8:A54,MATCH(D56,$D$8:$D$54,0))</f>
        <v>長崎県</v>
      </c>
      <c r="F56" s="366">
        <f>LARGE(F8:F54,1)</f>
        <v>37564.60096870343</v>
      </c>
      <c r="G56" s="324" t="str">
        <f>INDEX(A8:A54,MATCH(F56,$F$8:$F$54,0))</f>
        <v>佐賀県</v>
      </c>
      <c r="I56" s="343">
        <f>LARGE(I8:I54,1)</f>
        <v>102018.4448735406</v>
      </c>
      <c r="J56" s="324" t="str">
        <f>INDEX(A8:A54,MATCH(I56,$I$8:$I$54,0))</f>
        <v>福岡県</v>
      </c>
    </row>
    <row r="57" spans="1:10" ht="13.5">
      <c r="A57" s="325" t="s">
        <v>115</v>
      </c>
      <c r="B57" s="327">
        <f>LARGE(B8:B54,2)</f>
        <v>36673.095048541734</v>
      </c>
      <c r="C57" s="362" t="str">
        <f>INDEX(A8:A54,MATCH(B57,$B$8:$B$54,0))</f>
        <v>山口県</v>
      </c>
      <c r="D57" s="373">
        <f>LARGE(D8:D54,2)</f>
        <v>50110.16689213894</v>
      </c>
      <c r="E57" s="326" t="str">
        <f>INDEX(A8:A54,MATCH(D57,$D$8:$D$54,0))</f>
        <v>鹿児島県</v>
      </c>
      <c r="F57" s="367">
        <f>LARGE(F8:F54,2)</f>
        <v>37184.29745189808</v>
      </c>
      <c r="G57" s="328" t="str">
        <f>INDEX(A8:A54,MATCH(F57,$F$8:$F$54,0))</f>
        <v>富山県</v>
      </c>
      <c r="I57" s="327">
        <f>LARGE(I8:I54,2)</f>
        <v>99005.13246147658</v>
      </c>
      <c r="J57" s="328" t="str">
        <f>INDEX(A8:A54,MATCH(I57,$I$8:$I$54,0))</f>
        <v>高知県</v>
      </c>
    </row>
    <row r="58" spans="1:10" ht="13.5">
      <c r="A58" s="325" t="s">
        <v>116</v>
      </c>
      <c r="B58" s="344">
        <f>LARGE(B8:B54,3)</f>
        <v>35716.60135596382</v>
      </c>
      <c r="C58" s="362" t="str">
        <f>INDEX(A8:A54,MATCH(B58,$B$8:$B$54,0))</f>
        <v>香川県</v>
      </c>
      <c r="D58" s="374">
        <f>LARGE(D8:D54,3)</f>
        <v>49287.803644298045</v>
      </c>
      <c r="E58" s="326" t="str">
        <f>INDEX(A8:A54,MATCH(D58,$D$8:$D$54,0))</f>
        <v>沖縄県</v>
      </c>
      <c r="F58" s="368">
        <f>LARGE(F8:F54,3)</f>
        <v>36429.67471285144</v>
      </c>
      <c r="G58" s="328" t="str">
        <f>INDEX(A8:A54,MATCH(F58,$F$8:$F$54,0))</f>
        <v>北海道</v>
      </c>
      <c r="I58" s="344">
        <f>LARGE(I8:I54,3)</f>
        <v>93631.27734804507</v>
      </c>
      <c r="J58" s="328" t="str">
        <f>INDEX(A8:A54,MATCH(I58,$I$8:$I$54,0))</f>
        <v>長崎県</v>
      </c>
    </row>
    <row r="59" spans="1:10" ht="13.5">
      <c r="A59" s="329" t="s">
        <v>117</v>
      </c>
      <c r="B59" s="345">
        <f>SMALL(B8:B54,3)</f>
        <v>26398.320464528995</v>
      </c>
      <c r="C59" s="363" t="str">
        <f>INDEX(A8:A54,MATCH(B59,$B$8:$B$54,0))</f>
        <v>東京都</v>
      </c>
      <c r="D59" s="375">
        <f>SMALL(D8:D54,3)</f>
        <v>38542.4484013254</v>
      </c>
      <c r="E59" s="331" t="str">
        <f>INDEX(A8:A54,MATCH(D59,$D$8:$D$54,0))</f>
        <v>愛知県</v>
      </c>
      <c r="F59" s="369">
        <f>SMALL(F8:F54,3)</f>
        <v>29372.616400028695</v>
      </c>
      <c r="G59" s="332" t="str">
        <f>INDEX(A8:A54,MATCH(F59,$F$8:$F$54,0))</f>
        <v>栃木県</v>
      </c>
      <c r="I59" s="345">
        <f>SMALL(I8:I54,3)</f>
        <v>68581.51739973575</v>
      </c>
      <c r="J59" s="332" t="str">
        <f>INDEX(A8:A54,MATCH(I59,$I$8:$I$54,0))</f>
        <v>秋田県</v>
      </c>
    </row>
    <row r="60" spans="1:10" ht="13.5">
      <c r="A60" s="325" t="s">
        <v>118</v>
      </c>
      <c r="B60" s="344">
        <f>SMALL(B8:B54,2)</f>
        <v>26085.084653850998</v>
      </c>
      <c r="C60" s="362" t="str">
        <f>INDEX(A8:A54,MATCH(B60,$B$8:$B$54,0))</f>
        <v>茨城県</v>
      </c>
      <c r="D60" s="374">
        <f>SMALL(D8:D54,2)</f>
        <v>38233.58980698745</v>
      </c>
      <c r="E60" s="326" t="str">
        <f>INDEX(A8:A54,MATCH(D60,$D$8:$D$54,0))</f>
        <v>富山県</v>
      </c>
      <c r="F60" s="368">
        <f>SMALL(F8:F54,2)</f>
        <v>29127.120722844236</v>
      </c>
      <c r="G60" s="328" t="str">
        <f>INDEX(A8:A54,MATCH(F60,$F$8:$F$54,0))</f>
        <v>群馬県</v>
      </c>
      <c r="I60" s="344">
        <f>SMALL(I8:I54,2)</f>
        <v>65419.566427565995</v>
      </c>
      <c r="J60" s="328" t="str">
        <f>INDEX(A8:A54,MATCH(I60,$I$8:$I$54,0))</f>
        <v>岩手県</v>
      </c>
    </row>
    <row r="61" spans="1:10" ht="13.5">
      <c r="A61" s="333" t="s">
        <v>119</v>
      </c>
      <c r="B61" s="347">
        <f>SMALL(B8:B54,1)</f>
        <v>25501.656031343235</v>
      </c>
      <c r="C61" s="364" t="str">
        <f>INDEX(A8:A54,MATCH(B61,$B$8:$B$54,0))</f>
        <v>沖縄県</v>
      </c>
      <c r="D61" s="376">
        <f>SMALL(D8:D54,1)</f>
        <v>38118.65181728044</v>
      </c>
      <c r="E61" s="335" t="str">
        <f>INDEX(A8:A54,MATCH(D61,$D$8:$D$54,0))</f>
        <v>茨城県</v>
      </c>
      <c r="F61" s="370">
        <f>SMALL(F8:F54,1)</f>
        <v>28657.54473670629</v>
      </c>
      <c r="G61" s="336" t="str">
        <f>INDEX(A8:A54,MATCH(F61,$F$8:$F$54,0))</f>
        <v>千葉県</v>
      </c>
      <c r="I61" s="347">
        <f>SMALL(I8:I54,1)</f>
        <v>64631.56786934609</v>
      </c>
      <c r="J61" s="336" t="str">
        <f>INDEX(A8:A54,MATCH(I61,$I$8:$I$54,0))</f>
        <v>新潟県</v>
      </c>
    </row>
    <row r="62" spans="1:11" ht="14.25" thickBot="1">
      <c r="A62" s="337" t="s">
        <v>120</v>
      </c>
      <c r="B62" s="338">
        <f>IF(B61=0,0,B56/B61)</f>
        <v>1.441035554590005</v>
      </c>
      <c r="C62" s="365"/>
      <c r="D62" s="377">
        <f>IF(D61=0,0,D56/D61)</f>
        <v>1.373864049286395</v>
      </c>
      <c r="E62" s="339"/>
      <c r="F62" s="371">
        <f>IF(F61=0,0,F56/F61)</f>
        <v>1.3108101658335178</v>
      </c>
      <c r="G62" s="341"/>
      <c r="H62" s="340"/>
      <c r="I62" s="338">
        <f>IF(I61=0,0,I56/I61)</f>
        <v>1.578461551169125</v>
      </c>
      <c r="J62" s="341"/>
      <c r="K62" s="78"/>
    </row>
    <row r="63" spans="1:11" ht="13.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10685.851543978873</v>
      </c>
      <c r="C7" s="293">
        <v>5.4071940898223545</v>
      </c>
      <c r="D7" s="295">
        <v>16056.477077924159</v>
      </c>
      <c r="E7" s="296">
        <v>2.820700815047701</v>
      </c>
      <c r="F7" s="295">
        <v>10907.237680720013</v>
      </c>
      <c r="G7" s="297">
        <v>1.100795002409754</v>
      </c>
      <c r="H7" s="78"/>
      <c r="I7" s="292">
        <v>37767.29554349131</v>
      </c>
      <c r="J7" s="298">
        <v>2.675340209757721</v>
      </c>
    </row>
    <row r="8" spans="1:10" ht="12.75" customHeight="1">
      <c r="A8" s="299" t="s">
        <v>67</v>
      </c>
      <c r="B8" s="42">
        <v>13317.093871635941</v>
      </c>
      <c r="C8" s="300">
        <v>3.0176580561958417</v>
      </c>
      <c r="D8" s="38">
        <v>18667.787492579402</v>
      </c>
      <c r="E8" s="301">
        <v>-0.660278330690133</v>
      </c>
      <c r="F8" s="38">
        <v>13552.560428545607</v>
      </c>
      <c r="G8" s="302">
        <v>-7.660380802085427</v>
      </c>
      <c r="H8" s="78"/>
      <c r="I8" s="303">
        <v>48658.95631064713</v>
      </c>
      <c r="J8" s="304">
        <v>1.2805032926570163</v>
      </c>
    </row>
    <row r="9" spans="1:10" ht="12.75" customHeight="1">
      <c r="A9" s="299" t="s">
        <v>68</v>
      </c>
      <c r="B9" s="42">
        <v>9634.400986797902</v>
      </c>
      <c r="C9" s="300">
        <v>1.4008377426179948</v>
      </c>
      <c r="D9" s="38">
        <v>13336.147895681372</v>
      </c>
      <c r="E9" s="301">
        <v>0.12359125695073203</v>
      </c>
      <c r="F9" s="38">
        <v>9296.513513513513</v>
      </c>
      <c r="G9" s="302">
        <v>-11.21707193655088</v>
      </c>
      <c r="H9" s="78"/>
      <c r="I9" s="305">
        <v>30121.512458035028</v>
      </c>
      <c r="J9" s="304">
        <v>2.6744647347188817</v>
      </c>
    </row>
    <row r="10" spans="1:10" ht="12.75" customHeight="1">
      <c r="A10" s="299" t="s">
        <v>69</v>
      </c>
      <c r="B10" s="42">
        <v>11332.02246460292</v>
      </c>
      <c r="C10" s="300">
        <v>5.489447320170399</v>
      </c>
      <c r="D10" s="38">
        <v>13583.789705282754</v>
      </c>
      <c r="E10" s="301">
        <v>-0.7699444167561609</v>
      </c>
      <c r="F10" s="38">
        <v>10503.372753563313</v>
      </c>
      <c r="G10" s="302">
        <v>15.92107218548442</v>
      </c>
      <c r="H10" s="78"/>
      <c r="I10" s="305">
        <v>28521.508214265054</v>
      </c>
      <c r="J10" s="304">
        <v>0.9616348440046494</v>
      </c>
    </row>
    <row r="11" spans="1:10" ht="12.75" customHeight="1">
      <c r="A11" s="299" t="s">
        <v>70</v>
      </c>
      <c r="B11" s="42">
        <v>10287.14001461022</v>
      </c>
      <c r="C11" s="300">
        <v>5.642322001202132</v>
      </c>
      <c r="D11" s="38">
        <v>15424.025308538023</v>
      </c>
      <c r="E11" s="301">
        <v>4.8770265976386895</v>
      </c>
      <c r="F11" s="38">
        <v>10655.388290440347</v>
      </c>
      <c r="G11" s="302">
        <v>2.289139201298454</v>
      </c>
      <c r="H11" s="78"/>
      <c r="I11" s="305">
        <v>30734.99391992418</v>
      </c>
      <c r="J11" s="304">
        <v>1.95091361769299</v>
      </c>
    </row>
    <row r="12" spans="1:10" ht="12.75" customHeight="1">
      <c r="A12" s="299" t="s">
        <v>71</v>
      </c>
      <c r="B12" s="42">
        <v>12310.724726554667</v>
      </c>
      <c r="C12" s="300">
        <v>4.300089444292297</v>
      </c>
      <c r="D12" s="38">
        <v>15185.35301426102</v>
      </c>
      <c r="E12" s="301">
        <v>-3.1401094748962493</v>
      </c>
      <c r="F12" s="38">
        <v>12421.548364237628</v>
      </c>
      <c r="G12" s="302">
        <v>10.081744017941688</v>
      </c>
      <c r="H12" s="78"/>
      <c r="I12" s="305">
        <v>30309.52227975962</v>
      </c>
      <c r="J12" s="304">
        <v>3.223515806216753</v>
      </c>
    </row>
    <row r="13" spans="1:10" ht="12.75" customHeight="1">
      <c r="A13" s="306" t="s">
        <v>72</v>
      </c>
      <c r="B13" s="307">
        <v>11224.999832412845</v>
      </c>
      <c r="C13" s="308">
        <v>6.8408021208953045</v>
      </c>
      <c r="D13" s="50">
        <v>14789.227859718732</v>
      </c>
      <c r="E13" s="309">
        <v>7.693100583862517</v>
      </c>
      <c r="F13" s="50">
        <v>9424.77098862299</v>
      </c>
      <c r="G13" s="310">
        <v>-10.88501041935723</v>
      </c>
      <c r="H13" s="78"/>
      <c r="I13" s="311">
        <v>31841.143878276136</v>
      </c>
      <c r="J13" s="312">
        <v>5.864475682541865</v>
      </c>
    </row>
    <row r="14" spans="1:10" ht="12.75" customHeight="1">
      <c r="A14" s="299" t="s">
        <v>73</v>
      </c>
      <c r="B14" s="42">
        <v>10530.066605469752</v>
      </c>
      <c r="C14" s="300">
        <v>2.041864791978071</v>
      </c>
      <c r="D14" s="38">
        <v>14690.046914044657</v>
      </c>
      <c r="E14" s="301">
        <v>-4.3368276709516635</v>
      </c>
      <c r="F14" s="38">
        <v>9363.266594904915</v>
      </c>
      <c r="G14" s="302">
        <v>-7.760752906738418</v>
      </c>
      <c r="H14" s="78"/>
      <c r="I14" s="305">
        <v>32069.167733054805</v>
      </c>
      <c r="J14" s="304">
        <v>1.3134067492222954</v>
      </c>
    </row>
    <row r="15" spans="1:10" ht="12.75" customHeight="1">
      <c r="A15" s="299" t="s">
        <v>74</v>
      </c>
      <c r="B15" s="42">
        <v>8981.047986453517</v>
      </c>
      <c r="C15" s="300">
        <v>8.818545262181573</v>
      </c>
      <c r="D15" s="38">
        <v>13391.94894855796</v>
      </c>
      <c r="E15" s="301">
        <v>9.061077635460308</v>
      </c>
      <c r="F15" s="38">
        <v>10411.465057975556</v>
      </c>
      <c r="G15" s="302">
        <v>15.044444498280953</v>
      </c>
      <c r="H15" s="78"/>
      <c r="I15" s="305">
        <v>31954.861703396862</v>
      </c>
      <c r="J15" s="304">
        <v>1.7705542498484022</v>
      </c>
    </row>
    <row r="16" spans="1:10" ht="12.75" customHeight="1">
      <c r="A16" s="299" t="s">
        <v>75</v>
      </c>
      <c r="B16" s="42">
        <v>9147.075684513711</v>
      </c>
      <c r="C16" s="300">
        <v>4.727698133809355</v>
      </c>
      <c r="D16" s="38">
        <v>13518.879060637855</v>
      </c>
      <c r="E16" s="301">
        <v>0.7856390891793268</v>
      </c>
      <c r="F16" s="38">
        <v>8453.030346509793</v>
      </c>
      <c r="G16" s="302">
        <v>-3.710462812625707</v>
      </c>
      <c r="H16" s="78"/>
      <c r="I16" s="305">
        <v>31469.226403960678</v>
      </c>
      <c r="J16" s="304">
        <v>1.6673329646042845</v>
      </c>
    </row>
    <row r="17" spans="1:10" ht="12.75" customHeight="1">
      <c r="A17" s="313" t="s">
        <v>76</v>
      </c>
      <c r="B17" s="44">
        <v>9810.462334816697</v>
      </c>
      <c r="C17" s="314">
        <v>4.960535303684793</v>
      </c>
      <c r="D17" s="68">
        <v>14028.018967887281</v>
      </c>
      <c r="E17" s="315">
        <v>3.1196994902213078</v>
      </c>
      <c r="F17" s="68">
        <v>9544.61048909841</v>
      </c>
      <c r="G17" s="316">
        <v>-14.214932623292924</v>
      </c>
      <c r="H17" s="78"/>
      <c r="I17" s="317">
        <v>35828.06214774499</v>
      </c>
      <c r="J17" s="318">
        <v>2.2662745051957387</v>
      </c>
    </row>
    <row r="18" spans="1:10" ht="12.75" customHeight="1">
      <c r="A18" s="299" t="s">
        <v>77</v>
      </c>
      <c r="B18" s="42">
        <v>9098.076115901535</v>
      </c>
      <c r="C18" s="300">
        <v>6.037768519048626</v>
      </c>
      <c r="D18" s="38">
        <v>14058.121792294098</v>
      </c>
      <c r="E18" s="301">
        <v>0.4125908173469952</v>
      </c>
      <c r="F18" s="38">
        <v>9414.285656543881</v>
      </c>
      <c r="G18" s="302">
        <v>-5.944022157283243</v>
      </c>
      <c r="H18" s="78"/>
      <c r="I18" s="305">
        <v>32290.10162612826</v>
      </c>
      <c r="J18" s="304">
        <v>0.5933773793084072</v>
      </c>
    </row>
    <row r="19" spans="1:10" ht="12.75" customHeight="1">
      <c r="A19" s="299" t="s">
        <v>78</v>
      </c>
      <c r="B19" s="42">
        <v>8985.009852929974</v>
      </c>
      <c r="C19" s="300">
        <v>3.8142119093071756</v>
      </c>
      <c r="D19" s="38">
        <v>14001.229976702358</v>
      </c>
      <c r="E19" s="301">
        <v>1.5154159723863785</v>
      </c>
      <c r="F19" s="38">
        <v>8650.408918095958</v>
      </c>
      <c r="G19" s="302">
        <v>-9.832207911989457</v>
      </c>
      <c r="H19" s="78"/>
      <c r="I19" s="305">
        <v>30444.675542743138</v>
      </c>
      <c r="J19" s="304">
        <v>3.5412119923565513</v>
      </c>
    </row>
    <row r="20" spans="1:10" ht="12.75" customHeight="1">
      <c r="A20" s="299" t="s">
        <v>79</v>
      </c>
      <c r="B20" s="42">
        <v>8625.793709172474</v>
      </c>
      <c r="C20" s="300">
        <v>3.7523679230338445</v>
      </c>
      <c r="D20" s="38">
        <v>16223.516420728824</v>
      </c>
      <c r="E20" s="301">
        <v>2.1763158377603844</v>
      </c>
      <c r="F20" s="38">
        <v>10341.652102899143</v>
      </c>
      <c r="G20" s="302">
        <v>3.9258463083128987</v>
      </c>
      <c r="H20" s="78"/>
      <c r="I20" s="305">
        <v>33882.53443968066</v>
      </c>
      <c r="J20" s="304">
        <v>0.3480009351029878</v>
      </c>
    </row>
    <row r="21" spans="1:10" ht="12.75" customHeight="1">
      <c r="A21" s="299" t="s">
        <v>80</v>
      </c>
      <c r="B21" s="42">
        <v>9276.643373043373</v>
      </c>
      <c r="C21" s="300">
        <v>5.392388028212096</v>
      </c>
      <c r="D21" s="38">
        <v>14912.86411432472</v>
      </c>
      <c r="E21" s="301">
        <v>1.0917689808949405</v>
      </c>
      <c r="F21" s="38">
        <v>9700.722531120937</v>
      </c>
      <c r="G21" s="302">
        <v>3.7884032122730105</v>
      </c>
      <c r="H21" s="78"/>
      <c r="I21" s="305">
        <v>31085.380410052254</v>
      </c>
      <c r="J21" s="304">
        <v>0.04191133330337493</v>
      </c>
    </row>
    <row r="22" spans="1:10" ht="12.75" customHeight="1">
      <c r="A22" s="299" t="s">
        <v>81</v>
      </c>
      <c r="B22" s="42">
        <v>11125.932498432046</v>
      </c>
      <c r="C22" s="300">
        <v>5.693367122756413</v>
      </c>
      <c r="D22" s="38">
        <v>14227.624585489491</v>
      </c>
      <c r="E22" s="301">
        <v>3.1230356419470695</v>
      </c>
      <c r="F22" s="38">
        <v>10541.565279591963</v>
      </c>
      <c r="G22" s="302">
        <v>6.745127864140628</v>
      </c>
      <c r="H22" s="78"/>
      <c r="I22" s="305">
        <v>28414.432572808604</v>
      </c>
      <c r="J22" s="304">
        <v>3.2622112279819078</v>
      </c>
    </row>
    <row r="23" spans="1:10" ht="12.75" customHeight="1">
      <c r="A23" s="306" t="s">
        <v>82</v>
      </c>
      <c r="B23" s="307">
        <v>12879.996150802985</v>
      </c>
      <c r="C23" s="308">
        <v>10.168750144895242</v>
      </c>
      <c r="D23" s="50">
        <v>14895.917919608577</v>
      </c>
      <c r="E23" s="309">
        <v>7.865371432525791</v>
      </c>
      <c r="F23" s="50">
        <v>13432.278341133646</v>
      </c>
      <c r="G23" s="310">
        <v>17.694475992573587</v>
      </c>
      <c r="H23" s="78"/>
      <c r="I23" s="311">
        <v>39617.3005358783</v>
      </c>
      <c r="J23" s="312">
        <v>3.2373337190968954</v>
      </c>
    </row>
    <row r="24" spans="1:10" ht="12.75" customHeight="1">
      <c r="A24" s="299" t="s">
        <v>83</v>
      </c>
      <c r="B24" s="42">
        <v>13963.053863162457</v>
      </c>
      <c r="C24" s="300">
        <v>7.05908644292856</v>
      </c>
      <c r="D24" s="38">
        <v>18920.948079336755</v>
      </c>
      <c r="E24" s="301">
        <v>6.248193873581712</v>
      </c>
      <c r="F24" s="38">
        <v>13061.054404702172</v>
      </c>
      <c r="G24" s="302">
        <v>-1.5050590929444496</v>
      </c>
      <c r="H24" s="78"/>
      <c r="I24" s="305">
        <v>44852.17421543347</v>
      </c>
      <c r="J24" s="304">
        <v>0.4143976439224417</v>
      </c>
    </row>
    <row r="25" spans="1:10" ht="12.75" customHeight="1">
      <c r="A25" s="299" t="s">
        <v>84</v>
      </c>
      <c r="B25" s="42">
        <v>12270.990769545177</v>
      </c>
      <c r="C25" s="300">
        <v>0.09253351763116768</v>
      </c>
      <c r="D25" s="38">
        <v>17053.09526962602</v>
      </c>
      <c r="E25" s="301">
        <v>-3.158645517315165</v>
      </c>
      <c r="F25" s="38">
        <v>11859.05654482974</v>
      </c>
      <c r="G25" s="302">
        <v>0.49657135531208496</v>
      </c>
      <c r="H25" s="78"/>
      <c r="I25" s="305">
        <v>40397.52633284009</v>
      </c>
      <c r="J25" s="304">
        <v>3.2029899414531826</v>
      </c>
    </row>
    <row r="26" spans="1:10" ht="12.75" customHeight="1">
      <c r="A26" s="299" t="s">
        <v>85</v>
      </c>
      <c r="B26" s="42">
        <v>10232.74720644498</v>
      </c>
      <c r="C26" s="300">
        <v>12.801023725345928</v>
      </c>
      <c r="D26" s="38">
        <v>15883.113660618998</v>
      </c>
      <c r="E26" s="301">
        <v>10.643618502453123</v>
      </c>
      <c r="F26" s="38">
        <v>10692.120607375271</v>
      </c>
      <c r="G26" s="302">
        <v>19.870667173777633</v>
      </c>
      <c r="H26" s="78"/>
      <c r="I26" s="305">
        <v>33915.68028158315</v>
      </c>
      <c r="J26" s="304">
        <v>7.231405103492335</v>
      </c>
    </row>
    <row r="27" spans="1:10" ht="12.75" customHeight="1">
      <c r="A27" s="313" t="s">
        <v>86</v>
      </c>
      <c r="B27" s="44">
        <v>10674.86817899709</v>
      </c>
      <c r="C27" s="314">
        <v>10.288983205839813</v>
      </c>
      <c r="D27" s="68">
        <v>15078.638914345822</v>
      </c>
      <c r="E27" s="315">
        <v>10.783084976592079</v>
      </c>
      <c r="F27" s="68">
        <v>10089.128469606536</v>
      </c>
      <c r="G27" s="316">
        <v>3.4743618129559906</v>
      </c>
      <c r="H27" s="78"/>
      <c r="I27" s="317">
        <v>33170.45522784277</v>
      </c>
      <c r="J27" s="318">
        <v>7.483022728761867</v>
      </c>
    </row>
    <row r="28" spans="1:10" ht="12.75" customHeight="1">
      <c r="A28" s="299" t="s">
        <v>87</v>
      </c>
      <c r="B28" s="42">
        <v>10053.391733886569</v>
      </c>
      <c r="C28" s="300">
        <v>4.447725174303855</v>
      </c>
      <c r="D28" s="38">
        <v>14936.19584371947</v>
      </c>
      <c r="E28" s="301">
        <v>3.7794063643924005</v>
      </c>
      <c r="F28" s="38">
        <v>9038.832495742825</v>
      </c>
      <c r="G28" s="302">
        <v>-18.394409119494753</v>
      </c>
      <c r="H28" s="78"/>
      <c r="I28" s="305">
        <v>32741.85842708098</v>
      </c>
      <c r="J28" s="304">
        <v>4.327266750255205</v>
      </c>
    </row>
    <row r="29" spans="1:10" ht="12.75" customHeight="1">
      <c r="A29" s="299" t="s">
        <v>88</v>
      </c>
      <c r="B29" s="42">
        <v>9510.167626574343</v>
      </c>
      <c r="C29" s="300">
        <v>8.589303500596017</v>
      </c>
      <c r="D29" s="38">
        <v>13616.02411259856</v>
      </c>
      <c r="E29" s="301">
        <v>5.795273060269153</v>
      </c>
      <c r="F29" s="38">
        <v>9191.441287502483</v>
      </c>
      <c r="G29" s="302">
        <v>6.998341098136152</v>
      </c>
      <c r="H29" s="78"/>
      <c r="I29" s="305">
        <v>29926.16935691391</v>
      </c>
      <c r="J29" s="304">
        <v>2.999990246068407</v>
      </c>
    </row>
    <row r="30" spans="1:10" ht="12.75" customHeight="1">
      <c r="A30" s="299" t="s">
        <v>89</v>
      </c>
      <c r="B30" s="42">
        <v>8678.437575593643</v>
      </c>
      <c r="C30" s="300">
        <v>4.2899709344651455</v>
      </c>
      <c r="D30" s="38">
        <v>12576.284476431396</v>
      </c>
      <c r="E30" s="301">
        <v>1.572178905143602</v>
      </c>
      <c r="F30" s="38">
        <v>10066.561132452474</v>
      </c>
      <c r="G30" s="302">
        <v>4.022565579841995</v>
      </c>
      <c r="H30" s="78"/>
      <c r="I30" s="305">
        <v>35134.479731253545</v>
      </c>
      <c r="J30" s="304">
        <v>5.066104298143401</v>
      </c>
    </row>
    <row r="31" spans="1:10" ht="12.75" customHeight="1">
      <c r="A31" s="299" t="s">
        <v>90</v>
      </c>
      <c r="B31" s="42">
        <v>10939.507533838427</v>
      </c>
      <c r="C31" s="300">
        <v>8.729882904489756</v>
      </c>
      <c r="D31" s="38">
        <v>15238.019318080187</v>
      </c>
      <c r="E31" s="301">
        <v>6.892636718540473</v>
      </c>
      <c r="F31" s="38">
        <v>9648.214823490045</v>
      </c>
      <c r="G31" s="302">
        <v>8.008114843392391</v>
      </c>
      <c r="H31" s="78"/>
      <c r="I31" s="305">
        <v>32007.80709201332</v>
      </c>
      <c r="J31" s="304">
        <v>2.6538656818164412</v>
      </c>
    </row>
    <row r="32" spans="1:10" ht="12.75" customHeight="1">
      <c r="A32" s="299" t="s">
        <v>91</v>
      </c>
      <c r="B32" s="42">
        <v>11235.969694120597</v>
      </c>
      <c r="C32" s="300">
        <v>9.73219364213547</v>
      </c>
      <c r="D32" s="38">
        <v>16703.926657069347</v>
      </c>
      <c r="E32" s="301">
        <v>8.438034677845678</v>
      </c>
      <c r="F32" s="38">
        <v>10735.464480874318</v>
      </c>
      <c r="G32" s="302">
        <v>4.810424356200656</v>
      </c>
      <c r="H32" s="78"/>
      <c r="I32" s="305">
        <v>39011.56569289629</v>
      </c>
      <c r="J32" s="304">
        <v>1.6374589908124904</v>
      </c>
    </row>
    <row r="33" spans="1:10" ht="12.75" customHeight="1">
      <c r="A33" s="306" t="s">
        <v>92</v>
      </c>
      <c r="B33" s="307">
        <v>11439.132544808566</v>
      </c>
      <c r="C33" s="308">
        <v>8.09418873596897</v>
      </c>
      <c r="D33" s="50">
        <v>18075.015489165376</v>
      </c>
      <c r="E33" s="309">
        <v>6.377792875582017</v>
      </c>
      <c r="F33" s="50">
        <v>10048.520349061704</v>
      </c>
      <c r="G33" s="310">
        <v>-4.823914005614242</v>
      </c>
      <c r="H33" s="78"/>
      <c r="I33" s="311">
        <v>42653.2626757729</v>
      </c>
      <c r="J33" s="312">
        <v>2.6427314164161544</v>
      </c>
    </row>
    <row r="34" spans="1:10" ht="12.75" customHeight="1">
      <c r="A34" s="299" t="s">
        <v>93</v>
      </c>
      <c r="B34" s="42">
        <v>10688.496965939932</v>
      </c>
      <c r="C34" s="300">
        <v>5.04819807504029</v>
      </c>
      <c r="D34" s="38">
        <v>17925.445247134274</v>
      </c>
      <c r="E34" s="301">
        <v>2.6268787168936</v>
      </c>
      <c r="F34" s="38">
        <v>11145.178792435756</v>
      </c>
      <c r="G34" s="302">
        <v>-4.530838073103013</v>
      </c>
      <c r="H34" s="78"/>
      <c r="I34" s="305">
        <v>42291.82191711035</v>
      </c>
      <c r="J34" s="304">
        <v>2.476747504064349</v>
      </c>
    </row>
    <row r="35" spans="1:10" ht="12.75" customHeight="1">
      <c r="A35" s="299" t="s">
        <v>94</v>
      </c>
      <c r="B35" s="42">
        <v>10972.046959456753</v>
      </c>
      <c r="C35" s="300">
        <v>5.587727183978558</v>
      </c>
      <c r="D35" s="38">
        <v>15856.263001432408</v>
      </c>
      <c r="E35" s="301">
        <v>1.1534142598723207</v>
      </c>
      <c r="F35" s="38">
        <v>11139.56572207687</v>
      </c>
      <c r="G35" s="302">
        <v>6.450377367876996</v>
      </c>
      <c r="H35" s="78"/>
      <c r="I35" s="305">
        <v>40044.643008348874</v>
      </c>
      <c r="J35" s="304">
        <v>3.926591979121639</v>
      </c>
    </row>
    <row r="36" spans="1:10" ht="12.75" customHeight="1">
      <c r="A36" s="299" t="s">
        <v>95</v>
      </c>
      <c r="B36" s="42">
        <v>10909.309913866833</v>
      </c>
      <c r="C36" s="300">
        <v>8.120401929106194</v>
      </c>
      <c r="D36" s="38">
        <v>16386.641817756303</v>
      </c>
      <c r="E36" s="301">
        <v>7.9646740881877065</v>
      </c>
      <c r="F36" s="38">
        <v>11223.858277973166</v>
      </c>
      <c r="G36" s="302">
        <v>26.36566408975321</v>
      </c>
      <c r="H36" s="78"/>
      <c r="I36" s="305">
        <v>37402.80094955088</v>
      </c>
      <c r="J36" s="304">
        <v>2.2265558153670355</v>
      </c>
    </row>
    <row r="37" spans="1:10" ht="12.75" customHeight="1">
      <c r="A37" s="313" t="s">
        <v>96</v>
      </c>
      <c r="B37" s="44">
        <v>10340.55373794927</v>
      </c>
      <c r="C37" s="314">
        <v>5.349134137255746</v>
      </c>
      <c r="D37" s="68">
        <v>15113.02493491156</v>
      </c>
      <c r="E37" s="315">
        <v>0.6013174440935956</v>
      </c>
      <c r="F37" s="68">
        <v>11670.613879003558</v>
      </c>
      <c r="G37" s="316">
        <v>31.84935395662899</v>
      </c>
      <c r="H37" s="78"/>
      <c r="I37" s="317">
        <v>36399.54507703858</v>
      </c>
      <c r="J37" s="318">
        <v>5.453747006616766</v>
      </c>
    </row>
    <row r="38" spans="1:10" ht="12.75" customHeight="1">
      <c r="A38" s="299" t="s">
        <v>97</v>
      </c>
      <c r="B38" s="42">
        <v>12877.594779366065</v>
      </c>
      <c r="C38" s="300">
        <v>1.6495030894767382</v>
      </c>
      <c r="D38" s="38">
        <v>17796.554257560194</v>
      </c>
      <c r="E38" s="301">
        <v>-2.963008161300806</v>
      </c>
      <c r="F38" s="38">
        <v>11786.385609267098</v>
      </c>
      <c r="G38" s="302">
        <v>2.916971500293812</v>
      </c>
      <c r="H38" s="78"/>
      <c r="I38" s="305">
        <v>40097.19808818097</v>
      </c>
      <c r="J38" s="304">
        <v>5.979499118774868</v>
      </c>
    </row>
    <row r="39" spans="1:10" ht="12.75" customHeight="1">
      <c r="A39" s="299" t="s">
        <v>98</v>
      </c>
      <c r="B39" s="42">
        <v>15287.185500647643</v>
      </c>
      <c r="C39" s="300">
        <v>6.692081019874038</v>
      </c>
      <c r="D39" s="38">
        <v>18755.987771306838</v>
      </c>
      <c r="E39" s="301">
        <v>2.2189332579360013</v>
      </c>
      <c r="F39" s="38">
        <v>14092.098577690313</v>
      </c>
      <c r="G39" s="302">
        <v>35.49671249314267</v>
      </c>
      <c r="H39" s="78"/>
      <c r="I39" s="305">
        <v>39124.267275583414</v>
      </c>
      <c r="J39" s="304">
        <v>8.154449452715681</v>
      </c>
    </row>
    <row r="40" spans="1:10" ht="12.75" customHeight="1">
      <c r="A40" s="299" t="s">
        <v>99</v>
      </c>
      <c r="B40" s="42">
        <v>13471.018295145794</v>
      </c>
      <c r="C40" s="300">
        <v>6.65005265501965</v>
      </c>
      <c r="D40" s="38">
        <v>18764.93251601613</v>
      </c>
      <c r="E40" s="301">
        <v>4.2084972146167985</v>
      </c>
      <c r="F40" s="38">
        <v>13909.477495447056</v>
      </c>
      <c r="G40" s="302">
        <v>10.45748623235913</v>
      </c>
      <c r="H40" s="78"/>
      <c r="I40" s="305">
        <v>41999.66639590032</v>
      </c>
      <c r="J40" s="304">
        <v>4.829116789404921</v>
      </c>
    </row>
    <row r="41" spans="1:10" ht="12.75" customHeight="1">
      <c r="A41" s="299" t="s">
        <v>100</v>
      </c>
      <c r="B41" s="42">
        <v>12652.073434980364</v>
      </c>
      <c r="C41" s="300">
        <v>5.702447574193798</v>
      </c>
      <c r="D41" s="38">
        <v>17202.67873987349</v>
      </c>
      <c r="E41" s="301">
        <v>3.9486426268125143</v>
      </c>
      <c r="F41" s="38">
        <v>12103.440976514215</v>
      </c>
      <c r="G41" s="302">
        <v>7.910738376064529</v>
      </c>
      <c r="H41" s="78"/>
      <c r="I41" s="305">
        <v>42182.03491545377</v>
      </c>
      <c r="J41" s="304">
        <v>3.3340267158665995</v>
      </c>
    </row>
    <row r="42" spans="1:10" ht="12.75" customHeight="1">
      <c r="A42" s="299" t="s">
        <v>101</v>
      </c>
      <c r="B42" s="42">
        <v>15043.159314169927</v>
      </c>
      <c r="C42" s="300">
        <v>8.198876908957402</v>
      </c>
      <c r="D42" s="38">
        <v>18879.580324443825</v>
      </c>
      <c r="E42" s="301">
        <v>9.288614016834558</v>
      </c>
      <c r="F42" s="38">
        <v>13489.530278388978</v>
      </c>
      <c r="G42" s="302">
        <v>2.9369982667415826</v>
      </c>
      <c r="H42" s="78"/>
      <c r="I42" s="305">
        <v>47703.68003677738</v>
      </c>
      <c r="J42" s="304">
        <v>5.952275901125432</v>
      </c>
    </row>
    <row r="43" spans="1:10" ht="12.75" customHeight="1">
      <c r="A43" s="306" t="s">
        <v>102</v>
      </c>
      <c r="B43" s="307">
        <v>13383.09363957597</v>
      </c>
      <c r="C43" s="308">
        <v>0.32383648160512735</v>
      </c>
      <c r="D43" s="50">
        <v>16187.315973132147</v>
      </c>
      <c r="E43" s="309">
        <v>-4.718573754850539</v>
      </c>
      <c r="F43" s="50">
        <v>12086.695504984014</v>
      </c>
      <c r="G43" s="310">
        <v>10.372360564986678</v>
      </c>
      <c r="H43" s="78"/>
      <c r="I43" s="311">
        <v>42455.877416242474</v>
      </c>
      <c r="J43" s="312">
        <v>2.721197055533267</v>
      </c>
    </row>
    <row r="44" spans="1:10" ht="12.75" customHeight="1">
      <c r="A44" s="299" t="s">
        <v>103</v>
      </c>
      <c r="B44" s="42">
        <v>13910.38007691427</v>
      </c>
      <c r="C44" s="300">
        <v>7.061352225684317</v>
      </c>
      <c r="D44" s="38">
        <v>18946.96164790661</v>
      </c>
      <c r="E44" s="301">
        <v>7.36078897588348</v>
      </c>
      <c r="F44" s="38">
        <v>9952.274200366352</v>
      </c>
      <c r="G44" s="302">
        <v>-22.81922763570431</v>
      </c>
      <c r="H44" s="78"/>
      <c r="I44" s="305">
        <v>38049.208192787846</v>
      </c>
      <c r="J44" s="304">
        <v>0.5758656068688595</v>
      </c>
    </row>
    <row r="45" spans="1:10" ht="12.75" customHeight="1">
      <c r="A45" s="299" t="s">
        <v>104</v>
      </c>
      <c r="B45" s="42">
        <v>12499.957616029827</v>
      </c>
      <c r="C45" s="300">
        <v>4.5228535128393474</v>
      </c>
      <c r="D45" s="38">
        <v>17220.804497074136</v>
      </c>
      <c r="E45" s="301">
        <v>5.0172686885529885</v>
      </c>
      <c r="F45" s="38">
        <v>12189.008115882474</v>
      </c>
      <c r="G45" s="302">
        <v>3.812800001084682</v>
      </c>
      <c r="H45" s="78"/>
      <c r="I45" s="305">
        <v>39436.59720514046</v>
      </c>
      <c r="J45" s="304">
        <v>2.955886712539481</v>
      </c>
    </row>
    <row r="46" spans="1:10" ht="12.75" customHeight="1">
      <c r="A46" s="299" t="s">
        <v>105</v>
      </c>
      <c r="B46" s="42">
        <v>14169.082877702129</v>
      </c>
      <c r="C46" s="300">
        <v>5.902397853021995</v>
      </c>
      <c r="D46" s="38">
        <v>20055.400701581635</v>
      </c>
      <c r="E46" s="301">
        <v>3.8952819901405036</v>
      </c>
      <c r="F46" s="38">
        <v>12054.826481091475</v>
      </c>
      <c r="G46" s="302">
        <v>-11.248974397927313</v>
      </c>
      <c r="H46" s="78"/>
      <c r="I46" s="305">
        <v>56371.810867834065</v>
      </c>
      <c r="J46" s="304">
        <v>6.972636928802572</v>
      </c>
    </row>
    <row r="47" spans="1:10" ht="12.75" customHeight="1">
      <c r="A47" s="313" t="s">
        <v>106</v>
      </c>
      <c r="B47" s="44">
        <v>12720.137336473568</v>
      </c>
      <c r="C47" s="314">
        <v>4.113028320229304</v>
      </c>
      <c r="D47" s="68">
        <v>18556.218803031516</v>
      </c>
      <c r="E47" s="315">
        <v>-0.7626025769450422</v>
      </c>
      <c r="F47" s="68">
        <v>12820.054310672236</v>
      </c>
      <c r="G47" s="316">
        <v>-5.519198954158611</v>
      </c>
      <c r="H47" s="78"/>
      <c r="I47" s="317">
        <v>53564.059519310955</v>
      </c>
      <c r="J47" s="318">
        <v>2.510226695452843</v>
      </c>
    </row>
    <row r="48" spans="1:10" ht="12.75" customHeight="1">
      <c r="A48" s="306" t="s">
        <v>107</v>
      </c>
      <c r="B48" s="307">
        <v>14080.566017676878</v>
      </c>
      <c r="C48" s="308">
        <v>3.120603453053448</v>
      </c>
      <c r="D48" s="50">
        <v>18875.27916113688</v>
      </c>
      <c r="E48" s="309">
        <v>-1.7094727968810872</v>
      </c>
      <c r="F48" s="50">
        <v>14607.715163934427</v>
      </c>
      <c r="G48" s="310">
        <v>3.72403678709135</v>
      </c>
      <c r="H48" s="78"/>
      <c r="I48" s="311">
        <v>46630.72381977678</v>
      </c>
      <c r="J48" s="312">
        <v>1.8771702316185497</v>
      </c>
    </row>
    <row r="49" spans="1:10" ht="12.75" customHeight="1">
      <c r="A49" s="299" t="s">
        <v>108</v>
      </c>
      <c r="B49" s="42">
        <v>14890.938919138016</v>
      </c>
      <c r="C49" s="300">
        <v>6.164695292743232</v>
      </c>
      <c r="D49" s="38">
        <v>21882.277696515102</v>
      </c>
      <c r="E49" s="301">
        <v>5.657410570993008</v>
      </c>
      <c r="F49" s="38">
        <v>12914.496644295303</v>
      </c>
      <c r="G49" s="302">
        <v>-1.2000140279432827</v>
      </c>
      <c r="H49" s="78"/>
      <c r="I49" s="305">
        <v>49375.61178091795</v>
      </c>
      <c r="J49" s="304">
        <v>4.455683370545188</v>
      </c>
    </row>
    <row r="50" spans="1:10" ht="12.75" customHeight="1">
      <c r="A50" s="299" t="s">
        <v>109</v>
      </c>
      <c r="B50" s="42">
        <v>13404.817315442222</v>
      </c>
      <c r="C50" s="300">
        <v>7.591405954798475</v>
      </c>
      <c r="D50" s="38">
        <v>19277.794189356224</v>
      </c>
      <c r="E50" s="301">
        <v>5.943480089497854</v>
      </c>
      <c r="F50" s="38">
        <v>12909.439703342478</v>
      </c>
      <c r="G50" s="302">
        <v>13.06988464293768</v>
      </c>
      <c r="H50" s="78"/>
      <c r="I50" s="305">
        <v>48499.605107721385</v>
      </c>
      <c r="J50" s="304">
        <v>4.82514170502759</v>
      </c>
    </row>
    <row r="51" spans="1:10" ht="12.75" customHeight="1">
      <c r="A51" s="299" t="s">
        <v>110</v>
      </c>
      <c r="B51" s="42">
        <v>15150.57957858173</v>
      </c>
      <c r="C51" s="300">
        <v>5.119233235393892</v>
      </c>
      <c r="D51" s="38">
        <v>20949.77418122404</v>
      </c>
      <c r="E51" s="301">
        <v>3.6467976523747865</v>
      </c>
      <c r="F51" s="38">
        <v>13875.258850399696</v>
      </c>
      <c r="G51" s="302">
        <v>11.774875882346763</v>
      </c>
      <c r="H51" s="78"/>
      <c r="I51" s="305">
        <v>45806.954168048615</v>
      </c>
      <c r="J51" s="304">
        <v>2.6942597947608817</v>
      </c>
    </row>
    <row r="52" spans="1:10" ht="12.75" customHeight="1">
      <c r="A52" s="313" t="s">
        <v>111</v>
      </c>
      <c r="B52" s="44">
        <v>12533.221362331327</v>
      </c>
      <c r="C52" s="314">
        <v>1.5731781463389467</v>
      </c>
      <c r="D52" s="68">
        <v>17983.88101059495</v>
      </c>
      <c r="E52" s="315">
        <v>0.06427629760932518</v>
      </c>
      <c r="F52" s="68">
        <v>11190.59207662168</v>
      </c>
      <c r="G52" s="316">
        <v>-10.652433930339171</v>
      </c>
      <c r="H52" s="78"/>
      <c r="I52" s="317">
        <v>37619.23431926588</v>
      </c>
      <c r="J52" s="318">
        <v>-0.8213407554457035</v>
      </c>
    </row>
    <row r="53" spans="1:10" ht="12.75" customHeight="1">
      <c r="A53" s="299" t="s">
        <v>112</v>
      </c>
      <c r="B53" s="42">
        <v>15002.227088765754</v>
      </c>
      <c r="C53" s="300">
        <v>7.3771120847961384</v>
      </c>
      <c r="D53" s="38">
        <v>21305.42528945765</v>
      </c>
      <c r="E53" s="301">
        <v>7.640721508640297</v>
      </c>
      <c r="F53" s="38">
        <v>12666.969788065535</v>
      </c>
      <c r="G53" s="302">
        <v>-2.051522380248713</v>
      </c>
      <c r="H53" s="78"/>
      <c r="I53" s="305">
        <v>49444.11173210038</v>
      </c>
      <c r="J53" s="304">
        <v>4.870304128321806</v>
      </c>
    </row>
    <row r="54" spans="1:10" ht="12.75" customHeight="1" thickBot="1">
      <c r="A54" s="299" t="s">
        <v>113</v>
      </c>
      <c r="B54" s="42">
        <v>11196.831147871697</v>
      </c>
      <c r="C54" s="300">
        <v>9.200250464530498</v>
      </c>
      <c r="D54" s="38">
        <v>22163.525863606323</v>
      </c>
      <c r="E54" s="301">
        <v>11.596963956050985</v>
      </c>
      <c r="F54" s="38">
        <v>14207.973565217391</v>
      </c>
      <c r="G54" s="302">
        <v>25.580220581665685</v>
      </c>
      <c r="H54" s="78"/>
      <c r="I54" s="305">
        <v>50196.87622438567</v>
      </c>
      <c r="J54" s="304">
        <v>1.3878035984449042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15287.185500647643</v>
      </c>
      <c r="C56" s="361" t="str">
        <f>INDEX(A8:A54,MATCH(B56,$B$8:$B$54,0))</f>
        <v>島根県</v>
      </c>
      <c r="D56" s="372">
        <f>LARGE(D8:D54,1)</f>
        <v>22163.525863606323</v>
      </c>
      <c r="E56" s="323" t="str">
        <f>INDEX(A8:A54,MATCH(D56,$D$8:$D$54,0))</f>
        <v>沖縄県</v>
      </c>
      <c r="F56" s="366">
        <f>LARGE(F8:F54,1)</f>
        <v>14607.715163934427</v>
      </c>
      <c r="G56" s="324" t="str">
        <f>INDEX(A8:A54,MATCH(F56,$F$8:$F$54,0))</f>
        <v>佐賀県</v>
      </c>
      <c r="I56" s="343">
        <f>LARGE(I8:I54,1)</f>
        <v>56371.810867834065</v>
      </c>
      <c r="J56" s="324" t="str">
        <f>INDEX(A8:A54,MATCH(I56,$I$8:$I$54,0))</f>
        <v>高知県</v>
      </c>
    </row>
    <row r="57" spans="1:10" ht="13.5">
      <c r="A57" s="325" t="s">
        <v>115</v>
      </c>
      <c r="B57" s="327">
        <f>LARGE(B8:B54,2)</f>
        <v>15150.57957858173</v>
      </c>
      <c r="C57" s="362" t="str">
        <f>INDEX(A8:A54,MATCH(B57,$B$8:$B$54,0))</f>
        <v>大分県</v>
      </c>
      <c r="D57" s="373">
        <f>LARGE(D8:D54,2)</f>
        <v>21882.277696515102</v>
      </c>
      <c r="E57" s="326" t="str">
        <f>INDEX(A8:A54,MATCH(D57,$D$8:$D$54,0))</f>
        <v>長崎県</v>
      </c>
      <c r="F57" s="367">
        <f>LARGE(F8:F54,2)</f>
        <v>14207.973565217391</v>
      </c>
      <c r="G57" s="328" t="str">
        <f>INDEX(A8:A54,MATCH(F57,$F$8:$F$54,0))</f>
        <v>沖縄県</v>
      </c>
      <c r="I57" s="327">
        <f>LARGE(I8:I54,2)</f>
        <v>53564.059519310955</v>
      </c>
      <c r="J57" s="328" t="str">
        <f>INDEX(A8:A54,MATCH(I57,$I$8:$I$54,0))</f>
        <v>福岡県</v>
      </c>
    </row>
    <row r="58" spans="1:10" ht="13.5">
      <c r="A58" s="325" t="s">
        <v>116</v>
      </c>
      <c r="B58" s="344">
        <f>LARGE(B8:B54,3)</f>
        <v>15043.159314169927</v>
      </c>
      <c r="C58" s="362" t="str">
        <f>INDEX(A8:A54,MATCH(B58,$B$8:$B$54,0))</f>
        <v>山口県</v>
      </c>
      <c r="D58" s="374">
        <f>LARGE(D8:D54,3)</f>
        <v>21305.42528945765</v>
      </c>
      <c r="E58" s="326" t="str">
        <f>INDEX(A8:A54,MATCH(D58,$D$8:$D$54,0))</f>
        <v>鹿児島県</v>
      </c>
      <c r="F58" s="368">
        <f>LARGE(F8:F54,3)</f>
        <v>14092.098577690313</v>
      </c>
      <c r="G58" s="328" t="str">
        <f>INDEX(A8:A54,MATCH(F58,$F$8:$F$54,0))</f>
        <v>島根県</v>
      </c>
      <c r="I58" s="344">
        <f>LARGE(I8:I54,3)</f>
        <v>50196.87622438567</v>
      </c>
      <c r="J58" s="328" t="str">
        <f>INDEX(A8:A54,MATCH(I58,$I$8:$I$54,0))</f>
        <v>沖縄県</v>
      </c>
    </row>
    <row r="59" spans="1:10" ht="13.5">
      <c r="A59" s="329" t="s">
        <v>117</v>
      </c>
      <c r="B59" s="345">
        <f>SMALL(B8:B54,3)</f>
        <v>8981.047986453517</v>
      </c>
      <c r="C59" s="363" t="str">
        <f>INDEX(A8:A54,MATCH(B59,$B$8:$B$54,0))</f>
        <v>茨城県</v>
      </c>
      <c r="D59" s="375">
        <f>SMALL(D8:D54,3)</f>
        <v>13391.94894855796</v>
      </c>
      <c r="E59" s="331" t="str">
        <f>INDEX(A8:A54,MATCH(D59,$D$8:$D$54,0))</f>
        <v>茨城県</v>
      </c>
      <c r="F59" s="369">
        <f>SMALL(F8:F54,3)</f>
        <v>9038.832495742825</v>
      </c>
      <c r="G59" s="332" t="str">
        <f>INDEX(A8:A54,MATCH(F59,$F$8:$F$54,0))</f>
        <v>岐阜県</v>
      </c>
      <c r="I59" s="345">
        <f>SMALL(I8:I54,3)</f>
        <v>29926.16935691391</v>
      </c>
      <c r="J59" s="332" t="str">
        <f>INDEX(A8:A54,MATCH(I59,$I$8:$I$54,0))</f>
        <v>静岡県</v>
      </c>
    </row>
    <row r="60" spans="1:10" ht="13.5">
      <c r="A60" s="325" t="s">
        <v>118</v>
      </c>
      <c r="B60" s="344">
        <f>SMALL(B8:B54,2)</f>
        <v>8678.437575593643</v>
      </c>
      <c r="C60" s="362" t="str">
        <f>INDEX(A8:A54,MATCH(B60,$B$8:$B$54,0))</f>
        <v>愛知県</v>
      </c>
      <c r="D60" s="374">
        <f>SMALL(D8:D54,2)</f>
        <v>13336.147895681372</v>
      </c>
      <c r="E60" s="326" t="str">
        <f>INDEX(A8:A54,MATCH(D60,$D$8:$D$54,0))</f>
        <v>青森県</v>
      </c>
      <c r="F60" s="368">
        <f>SMALL(F8:F54,2)</f>
        <v>8650.408918095958</v>
      </c>
      <c r="G60" s="328" t="str">
        <f>INDEX(A8:A54,MATCH(F60,$F$8:$F$54,0))</f>
        <v>千葉県</v>
      </c>
      <c r="I60" s="344">
        <f>SMALL(I8:I54,2)</f>
        <v>28521.508214265054</v>
      </c>
      <c r="J60" s="328" t="str">
        <f>INDEX(A8:A54,MATCH(I60,$I$8:$I$54,0))</f>
        <v>岩手県</v>
      </c>
    </row>
    <row r="61" spans="1:10" ht="13.5">
      <c r="A61" s="346" t="s">
        <v>119</v>
      </c>
      <c r="B61" s="347">
        <f>SMALL(B8:B54,1)</f>
        <v>8625.793709172474</v>
      </c>
      <c r="C61" s="364" t="str">
        <f>INDEX(A8:A54,MATCH(B61,$B$8:$B$54,0))</f>
        <v>東京都</v>
      </c>
      <c r="D61" s="376">
        <f>SMALL(D8:D54,1)</f>
        <v>12576.284476431396</v>
      </c>
      <c r="E61" s="335" t="str">
        <f>INDEX(A8:A54,MATCH(D61,$D$8:$D$54,0))</f>
        <v>愛知県</v>
      </c>
      <c r="F61" s="370">
        <f>SMALL(F8:F54,1)</f>
        <v>8453.030346509793</v>
      </c>
      <c r="G61" s="336" t="str">
        <f>INDEX(A8:A54,MATCH(F61,$F$8:$F$54,0))</f>
        <v>栃木県</v>
      </c>
      <c r="I61" s="347">
        <f>SMALL(I8:I54,1)</f>
        <v>28414.432572808604</v>
      </c>
      <c r="J61" s="336" t="str">
        <f>INDEX(A8:A54,MATCH(I61,$I$8:$I$54,0))</f>
        <v>新潟県</v>
      </c>
    </row>
    <row r="62" spans="1:10" ht="14.25" thickBot="1">
      <c r="A62" s="337" t="s">
        <v>120</v>
      </c>
      <c r="B62" s="338">
        <f>IF(B61=0,0,B56/B61)</f>
        <v>1.7722642131345658</v>
      </c>
      <c r="C62" s="365"/>
      <c r="D62" s="377">
        <f>IF(D61=0,0,D56/D61)</f>
        <v>1.7623270136057998</v>
      </c>
      <c r="E62" s="339"/>
      <c r="F62" s="371">
        <f>IF(F61=0,0,F56/F61)</f>
        <v>1.7281039538638197</v>
      </c>
      <c r="G62" s="341"/>
      <c r="H62" s="340"/>
      <c r="I62" s="338">
        <f>IF(I61=0,0,I56/I61)</f>
        <v>1.9839147138830946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10397.82693296066</v>
      </c>
      <c r="C7" s="293">
        <v>3.287730492646787</v>
      </c>
      <c r="D7" s="295">
        <v>15531.482514344329</v>
      </c>
      <c r="E7" s="296">
        <v>1.2714065558710104</v>
      </c>
      <c r="F7" s="295">
        <v>12277.618795815393</v>
      </c>
      <c r="G7" s="297">
        <v>2.361914002342118</v>
      </c>
      <c r="H7" s="78"/>
      <c r="I7" s="292">
        <v>23234.27166292061</v>
      </c>
      <c r="J7" s="298">
        <v>1.490012738932478</v>
      </c>
    </row>
    <row r="8" spans="1:10" ht="12.75" customHeight="1">
      <c r="A8" s="299" t="s">
        <v>67</v>
      </c>
      <c r="B8" s="42">
        <v>10002.492853860078</v>
      </c>
      <c r="C8" s="300">
        <v>2.850059594604943</v>
      </c>
      <c r="D8" s="38">
        <v>13747.977181656277</v>
      </c>
      <c r="E8" s="301">
        <v>-0.2947100338834616</v>
      </c>
      <c r="F8" s="38">
        <v>12482.126624710387</v>
      </c>
      <c r="G8" s="302">
        <v>2.831236278608813</v>
      </c>
      <c r="H8" s="78"/>
      <c r="I8" s="303">
        <v>22793.086611897175</v>
      </c>
      <c r="J8" s="304">
        <v>2.6234613627950694</v>
      </c>
    </row>
    <row r="9" spans="1:10" ht="12.75" customHeight="1">
      <c r="A9" s="299" t="s">
        <v>68</v>
      </c>
      <c r="B9" s="42">
        <v>9438.777176875665</v>
      </c>
      <c r="C9" s="300">
        <v>3.6878878208352432</v>
      </c>
      <c r="D9" s="38">
        <v>13055.893684149589</v>
      </c>
      <c r="E9" s="301">
        <v>0.3077463918522909</v>
      </c>
      <c r="F9" s="38">
        <v>12275.62318087318</v>
      </c>
      <c r="G9" s="302">
        <v>8.374667178862154</v>
      </c>
      <c r="H9" s="78"/>
      <c r="I9" s="305">
        <v>20497.351504671762</v>
      </c>
      <c r="J9" s="304">
        <v>2.1706087443926805</v>
      </c>
    </row>
    <row r="10" spans="1:10" ht="12.75" customHeight="1">
      <c r="A10" s="299" t="s">
        <v>69</v>
      </c>
      <c r="B10" s="42">
        <v>10012.63852242744</v>
      </c>
      <c r="C10" s="300">
        <v>5.308328112323807</v>
      </c>
      <c r="D10" s="38">
        <v>13626.050204248051</v>
      </c>
      <c r="E10" s="301">
        <v>4.226316796226243</v>
      </c>
      <c r="F10" s="38">
        <v>12070.431212559388</v>
      </c>
      <c r="G10" s="302">
        <v>11.390328881420928</v>
      </c>
      <c r="H10" s="78"/>
      <c r="I10" s="305">
        <v>18242.296668016428</v>
      </c>
      <c r="J10" s="304">
        <v>2.491839696759456</v>
      </c>
    </row>
    <row r="11" spans="1:10" ht="12.75" customHeight="1">
      <c r="A11" s="299" t="s">
        <v>70</v>
      </c>
      <c r="B11" s="42">
        <v>10271.782116394754</v>
      </c>
      <c r="C11" s="300">
        <v>5.3817937357552665</v>
      </c>
      <c r="D11" s="38">
        <v>15608.704886087522</v>
      </c>
      <c r="E11" s="301">
        <v>5.0865790510981554</v>
      </c>
      <c r="F11" s="38">
        <v>12519.423536305043</v>
      </c>
      <c r="G11" s="302">
        <v>8.844115762379374</v>
      </c>
      <c r="H11" s="78"/>
      <c r="I11" s="305">
        <v>21104.289258300436</v>
      </c>
      <c r="J11" s="304">
        <v>3.389513358865017</v>
      </c>
    </row>
    <row r="12" spans="1:10" ht="12.75" customHeight="1">
      <c r="A12" s="299" t="s">
        <v>71</v>
      </c>
      <c r="B12" s="42">
        <v>9803.226924916307</v>
      </c>
      <c r="C12" s="300">
        <v>4.501343296036325</v>
      </c>
      <c r="D12" s="38">
        <v>12979.983704263901</v>
      </c>
      <c r="E12" s="301">
        <v>0.3498066682554537</v>
      </c>
      <c r="F12" s="38">
        <v>10759.96397779615</v>
      </c>
      <c r="G12" s="302">
        <v>7.073483661854169</v>
      </c>
      <c r="H12" s="78"/>
      <c r="I12" s="305">
        <v>17570.213208029665</v>
      </c>
      <c r="J12" s="304">
        <v>0.9331886385976986</v>
      </c>
    </row>
    <row r="13" spans="1:10" ht="12.75" customHeight="1">
      <c r="A13" s="306" t="s">
        <v>72</v>
      </c>
      <c r="B13" s="307">
        <v>10473.129634250345</v>
      </c>
      <c r="C13" s="308">
        <v>3.7762748368046317</v>
      </c>
      <c r="D13" s="50">
        <v>14257.959469356349</v>
      </c>
      <c r="E13" s="309">
        <v>0.6203604760129338</v>
      </c>
      <c r="F13" s="50">
        <v>11774.323754413495</v>
      </c>
      <c r="G13" s="310">
        <v>3.0337461041498415</v>
      </c>
      <c r="H13" s="78"/>
      <c r="I13" s="311">
        <v>20557.128182084187</v>
      </c>
      <c r="J13" s="312">
        <v>2.4596864036688544</v>
      </c>
    </row>
    <row r="14" spans="1:10" ht="12.75" customHeight="1">
      <c r="A14" s="299" t="s">
        <v>73</v>
      </c>
      <c r="B14" s="42">
        <v>9827.15093781989</v>
      </c>
      <c r="C14" s="300">
        <v>3.8589415168289065</v>
      </c>
      <c r="D14" s="38">
        <v>13379.738399118682</v>
      </c>
      <c r="E14" s="301">
        <v>1.55579328797009</v>
      </c>
      <c r="F14" s="38">
        <v>11118.293505561536</v>
      </c>
      <c r="G14" s="302">
        <v>1.636186647531673</v>
      </c>
      <c r="H14" s="78"/>
      <c r="I14" s="305">
        <v>20732.45806500702</v>
      </c>
      <c r="J14" s="304">
        <v>1.4407304052046044</v>
      </c>
    </row>
    <row r="15" spans="1:10" ht="12.75" customHeight="1">
      <c r="A15" s="299" t="s">
        <v>74</v>
      </c>
      <c r="B15" s="42">
        <v>9169.4628054839</v>
      </c>
      <c r="C15" s="300">
        <v>2.9399865252085107</v>
      </c>
      <c r="D15" s="38">
        <v>13042.47708994762</v>
      </c>
      <c r="E15" s="301">
        <v>0.7534453967814159</v>
      </c>
      <c r="F15" s="38">
        <v>11667.151885511334</v>
      </c>
      <c r="G15" s="302">
        <v>1.3990320777390082</v>
      </c>
      <c r="H15" s="78"/>
      <c r="I15" s="305">
        <v>21768.67094314704</v>
      </c>
      <c r="J15" s="304">
        <v>0.7415479839274326</v>
      </c>
    </row>
    <row r="16" spans="1:10" ht="12.75" customHeight="1">
      <c r="A16" s="299" t="s">
        <v>75</v>
      </c>
      <c r="B16" s="42">
        <v>10469.617065740747</v>
      </c>
      <c r="C16" s="300">
        <v>3.974882095781851</v>
      </c>
      <c r="D16" s="38">
        <v>15062.173504887072</v>
      </c>
      <c r="E16" s="301">
        <v>0.9261876929065949</v>
      </c>
      <c r="F16" s="38">
        <v>13050.262931343712</v>
      </c>
      <c r="G16" s="302">
        <v>5.063904961776572</v>
      </c>
      <c r="H16" s="78"/>
      <c r="I16" s="305">
        <v>23199.830424065385</v>
      </c>
      <c r="J16" s="304">
        <v>1.435868050327656</v>
      </c>
    </row>
    <row r="17" spans="1:10" ht="12.75" customHeight="1">
      <c r="A17" s="313" t="s">
        <v>76</v>
      </c>
      <c r="B17" s="44">
        <v>10247.525453306163</v>
      </c>
      <c r="C17" s="314">
        <v>3.1320460684192994</v>
      </c>
      <c r="D17" s="68">
        <v>14612.584195654665</v>
      </c>
      <c r="E17" s="315">
        <v>1.8007605058093503</v>
      </c>
      <c r="F17" s="68">
        <v>11883.44725987036</v>
      </c>
      <c r="G17" s="316">
        <v>1.7176017860139154</v>
      </c>
      <c r="H17" s="78"/>
      <c r="I17" s="317">
        <v>22952.772974666652</v>
      </c>
      <c r="J17" s="318">
        <v>1.480845448159755</v>
      </c>
    </row>
    <row r="18" spans="1:10" ht="12.75" customHeight="1">
      <c r="A18" s="299" t="s">
        <v>77</v>
      </c>
      <c r="B18" s="42">
        <v>9895.039252640228</v>
      </c>
      <c r="C18" s="300">
        <v>4.30538934243576</v>
      </c>
      <c r="D18" s="38">
        <v>15012.438742738019</v>
      </c>
      <c r="E18" s="301">
        <v>0.7142039431254261</v>
      </c>
      <c r="F18" s="38">
        <v>11802.499797903587</v>
      </c>
      <c r="G18" s="302">
        <v>2.660014961509944</v>
      </c>
      <c r="H18" s="78"/>
      <c r="I18" s="305">
        <v>21743.131564301224</v>
      </c>
      <c r="J18" s="304">
        <v>2.148948781637941</v>
      </c>
    </row>
    <row r="19" spans="1:10" ht="12.75" customHeight="1">
      <c r="A19" s="299" t="s">
        <v>78</v>
      </c>
      <c r="B19" s="42">
        <v>9670.269730136128</v>
      </c>
      <c r="C19" s="300">
        <v>4.020995977771165</v>
      </c>
      <c r="D19" s="38">
        <v>14626.040487198368</v>
      </c>
      <c r="E19" s="301">
        <v>2.38243408156751</v>
      </c>
      <c r="F19" s="38">
        <v>11262.157786991003</v>
      </c>
      <c r="G19" s="302">
        <v>3.1039731227907623</v>
      </c>
      <c r="H19" s="78"/>
      <c r="I19" s="305">
        <v>20371.86790303822</v>
      </c>
      <c r="J19" s="304">
        <v>1.2794619233494444</v>
      </c>
    </row>
    <row r="20" spans="1:10" ht="12.75" customHeight="1">
      <c r="A20" s="299" t="s">
        <v>79</v>
      </c>
      <c r="B20" s="42">
        <v>9423.793509069741</v>
      </c>
      <c r="C20" s="300">
        <v>3.5334595264878033</v>
      </c>
      <c r="D20" s="38">
        <v>16122.77042030278</v>
      </c>
      <c r="E20" s="301">
        <v>2.4714305906530285</v>
      </c>
      <c r="F20" s="38">
        <v>11922.849836668027</v>
      </c>
      <c r="G20" s="302">
        <v>2.8996334347579875</v>
      </c>
      <c r="H20" s="78"/>
      <c r="I20" s="305">
        <v>23378.958973979894</v>
      </c>
      <c r="J20" s="304">
        <v>1.1243404827390435</v>
      </c>
    </row>
    <row r="21" spans="1:10" ht="12.75" customHeight="1">
      <c r="A21" s="299" t="s">
        <v>80</v>
      </c>
      <c r="B21" s="42">
        <v>9931.211906411907</v>
      </c>
      <c r="C21" s="300">
        <v>4.591317012583545</v>
      </c>
      <c r="D21" s="38">
        <v>15559.100461936956</v>
      </c>
      <c r="E21" s="301">
        <v>2.314739219215184</v>
      </c>
      <c r="F21" s="38">
        <v>11695.026341520366</v>
      </c>
      <c r="G21" s="302">
        <v>3.884045004395958</v>
      </c>
      <c r="H21" s="78"/>
      <c r="I21" s="305">
        <v>22132.866753504983</v>
      </c>
      <c r="J21" s="304">
        <v>1.4153587918352457</v>
      </c>
    </row>
    <row r="22" spans="1:10" ht="12.75" customHeight="1">
      <c r="A22" s="299" t="s">
        <v>81</v>
      </c>
      <c r="B22" s="42">
        <v>10176.637099531716</v>
      </c>
      <c r="C22" s="300">
        <v>4.974668796833043</v>
      </c>
      <c r="D22" s="38">
        <v>14000.142654979407</v>
      </c>
      <c r="E22" s="301">
        <v>3.376122871178012</v>
      </c>
      <c r="F22" s="38">
        <v>10963.180941717983</v>
      </c>
      <c r="G22" s="302">
        <v>1.3286210138647903</v>
      </c>
      <c r="H22" s="78"/>
      <c r="I22" s="305">
        <v>18429.0711393319</v>
      </c>
      <c r="J22" s="304">
        <v>3.130348888005699</v>
      </c>
    </row>
    <row r="23" spans="1:10" ht="12.75" customHeight="1">
      <c r="A23" s="306" t="s">
        <v>82</v>
      </c>
      <c r="B23" s="307">
        <v>10937.01738553985</v>
      </c>
      <c r="C23" s="308">
        <v>0.994240564256728</v>
      </c>
      <c r="D23" s="50">
        <v>13214.738340457763</v>
      </c>
      <c r="E23" s="309">
        <v>-0.6727307788541736</v>
      </c>
      <c r="F23" s="50">
        <v>14448.720748829954</v>
      </c>
      <c r="G23" s="310">
        <v>12.737710494459819</v>
      </c>
      <c r="H23" s="78"/>
      <c r="I23" s="311">
        <v>21291.779529570627</v>
      </c>
      <c r="J23" s="312">
        <v>-0.6871085861963024</v>
      </c>
    </row>
    <row r="24" spans="1:10" ht="12.75" customHeight="1">
      <c r="A24" s="299" t="s">
        <v>83</v>
      </c>
      <c r="B24" s="42">
        <v>10857.280064000237</v>
      </c>
      <c r="C24" s="300">
        <v>2.0254933105947117</v>
      </c>
      <c r="D24" s="38">
        <v>14912.072472058811</v>
      </c>
      <c r="E24" s="301">
        <v>-0.1791388010501862</v>
      </c>
      <c r="F24" s="38">
        <v>12635.87628127016</v>
      </c>
      <c r="G24" s="302">
        <v>2.9056520460229365</v>
      </c>
      <c r="H24" s="78"/>
      <c r="I24" s="305">
        <v>21989.056289326745</v>
      </c>
      <c r="J24" s="304">
        <v>0.12760835242990254</v>
      </c>
    </row>
    <row r="25" spans="1:10" ht="12.75" customHeight="1">
      <c r="A25" s="299" t="s">
        <v>84</v>
      </c>
      <c r="B25" s="42">
        <v>11737.736551692818</v>
      </c>
      <c r="C25" s="300">
        <v>1.0937761464863769</v>
      </c>
      <c r="D25" s="38">
        <v>16338.320796694565</v>
      </c>
      <c r="E25" s="301">
        <v>-1.255760312509608</v>
      </c>
      <c r="F25" s="38">
        <v>13499.716494845361</v>
      </c>
      <c r="G25" s="302">
        <v>3.108034876380586</v>
      </c>
      <c r="H25" s="78"/>
      <c r="I25" s="305">
        <v>23439.10525255886</v>
      </c>
      <c r="J25" s="304">
        <v>-0.6211133796255126</v>
      </c>
    </row>
    <row r="26" spans="1:10" ht="12.75" customHeight="1">
      <c r="A26" s="299" t="s">
        <v>85</v>
      </c>
      <c r="B26" s="42">
        <v>9993.752675576829</v>
      </c>
      <c r="C26" s="300">
        <v>5.6092092224829315</v>
      </c>
      <c r="D26" s="38">
        <v>15118.116792724235</v>
      </c>
      <c r="E26" s="301">
        <v>2.3736191916245986</v>
      </c>
      <c r="F26" s="38">
        <v>11122.863340563992</v>
      </c>
      <c r="G26" s="302">
        <v>3.122661823279387</v>
      </c>
      <c r="H26" s="78"/>
      <c r="I26" s="305">
        <v>19548.534434006062</v>
      </c>
      <c r="J26" s="304">
        <v>1.7938242251563707</v>
      </c>
    </row>
    <row r="27" spans="1:10" ht="12.75" customHeight="1">
      <c r="A27" s="313" t="s">
        <v>86</v>
      </c>
      <c r="B27" s="44">
        <v>10135.12520579611</v>
      </c>
      <c r="C27" s="314">
        <v>4.31481295984328</v>
      </c>
      <c r="D27" s="68">
        <v>14302.76907727521</v>
      </c>
      <c r="E27" s="315">
        <v>3.1618496037787054</v>
      </c>
      <c r="F27" s="68">
        <v>10998.939850495452</v>
      </c>
      <c r="G27" s="316">
        <v>-1.156635439005754</v>
      </c>
      <c r="H27" s="78"/>
      <c r="I27" s="317">
        <v>19819.956060855715</v>
      </c>
      <c r="J27" s="318">
        <v>1.674801399747409</v>
      </c>
    </row>
    <row r="28" spans="1:10" ht="12.75" customHeight="1">
      <c r="A28" s="299" t="s">
        <v>87</v>
      </c>
      <c r="B28" s="42">
        <v>11338.465580584656</v>
      </c>
      <c r="C28" s="300">
        <v>3.586722704578989</v>
      </c>
      <c r="D28" s="38">
        <v>16670.666310570574</v>
      </c>
      <c r="E28" s="301">
        <v>2.2640390797744345</v>
      </c>
      <c r="F28" s="38">
        <v>12333.807783361715</v>
      </c>
      <c r="G28" s="302">
        <v>-3.7009944821754175</v>
      </c>
      <c r="H28" s="78"/>
      <c r="I28" s="305">
        <v>23832.68279879556</v>
      </c>
      <c r="J28" s="304">
        <v>2.713636057823905</v>
      </c>
    </row>
    <row r="29" spans="1:10" ht="12.75" customHeight="1">
      <c r="A29" s="299" t="s">
        <v>88</v>
      </c>
      <c r="B29" s="42">
        <v>10987.48784611278</v>
      </c>
      <c r="C29" s="300">
        <v>5.620064718620753</v>
      </c>
      <c r="D29" s="38">
        <v>15815.760483846852</v>
      </c>
      <c r="E29" s="301">
        <v>3.6183171343241156</v>
      </c>
      <c r="F29" s="38">
        <v>12585.217762765746</v>
      </c>
      <c r="G29" s="302">
        <v>9.550416688355853</v>
      </c>
      <c r="H29" s="78"/>
      <c r="I29" s="305">
        <v>22044.77101161668</v>
      </c>
      <c r="J29" s="304">
        <v>2.6763452777460515</v>
      </c>
    </row>
    <row r="30" spans="1:10" ht="12.75" customHeight="1">
      <c r="A30" s="299" t="s">
        <v>89</v>
      </c>
      <c r="B30" s="42">
        <v>10602.810379254684</v>
      </c>
      <c r="C30" s="300">
        <v>3.738653099268177</v>
      </c>
      <c r="D30" s="38">
        <v>15070.73200555813</v>
      </c>
      <c r="E30" s="301">
        <v>2.384880635546253</v>
      </c>
      <c r="F30" s="38">
        <v>13566.948091237846</v>
      </c>
      <c r="G30" s="302">
        <v>2.461603815008999</v>
      </c>
      <c r="H30" s="78"/>
      <c r="I30" s="305">
        <v>27488.07431419345</v>
      </c>
      <c r="J30" s="304">
        <v>1.9346479940692234</v>
      </c>
    </row>
    <row r="31" spans="1:10" ht="12.75" customHeight="1">
      <c r="A31" s="299" t="s">
        <v>90</v>
      </c>
      <c r="B31" s="42">
        <v>11468.94210391903</v>
      </c>
      <c r="C31" s="300">
        <v>2.852119414270703</v>
      </c>
      <c r="D31" s="38">
        <v>16231.366785738712</v>
      </c>
      <c r="E31" s="301">
        <v>1.1675924076942152</v>
      </c>
      <c r="F31" s="38">
        <v>13267.525096202107</v>
      </c>
      <c r="G31" s="302">
        <v>3.0527101940324997</v>
      </c>
      <c r="H31" s="78"/>
      <c r="I31" s="305">
        <v>23207.7914598707</v>
      </c>
      <c r="J31" s="304">
        <v>0.11791285412118668</v>
      </c>
    </row>
    <row r="32" spans="1:10" ht="12.75" customHeight="1">
      <c r="A32" s="299" t="s">
        <v>91</v>
      </c>
      <c r="B32" s="42">
        <v>10360.716434749906</v>
      </c>
      <c r="C32" s="300">
        <v>7.146518240762134</v>
      </c>
      <c r="D32" s="38">
        <v>15004.25378277383</v>
      </c>
      <c r="E32" s="301">
        <v>4.0211338180504015</v>
      </c>
      <c r="F32" s="38">
        <v>12114.016393442624</v>
      </c>
      <c r="G32" s="302">
        <v>5.946076618949235</v>
      </c>
      <c r="H32" s="78"/>
      <c r="I32" s="305">
        <v>21438.519228198387</v>
      </c>
      <c r="J32" s="304">
        <v>2.081085792006675</v>
      </c>
    </row>
    <row r="33" spans="1:10" ht="12.75" customHeight="1">
      <c r="A33" s="306" t="s">
        <v>92</v>
      </c>
      <c r="B33" s="307">
        <v>11553.595816360095</v>
      </c>
      <c r="C33" s="308">
        <v>4.158596632661158</v>
      </c>
      <c r="D33" s="50">
        <v>17890.607681846697</v>
      </c>
      <c r="E33" s="309">
        <v>4.150317119365326</v>
      </c>
      <c r="F33" s="50">
        <v>12117.54112286663</v>
      </c>
      <c r="G33" s="310">
        <v>-5.635231889991815</v>
      </c>
      <c r="H33" s="78"/>
      <c r="I33" s="311">
        <v>25510.426191761333</v>
      </c>
      <c r="J33" s="312">
        <v>1.1676552977537824</v>
      </c>
    </row>
    <row r="34" spans="1:10" ht="12.75" customHeight="1">
      <c r="A34" s="299" t="s">
        <v>93</v>
      </c>
      <c r="B34" s="42">
        <v>11153.374110077184</v>
      </c>
      <c r="C34" s="300">
        <v>1.9059852871703242</v>
      </c>
      <c r="D34" s="38">
        <v>17966.11979838561</v>
      </c>
      <c r="E34" s="301">
        <v>-0.26167820130241637</v>
      </c>
      <c r="F34" s="38">
        <v>13258.375098146202</v>
      </c>
      <c r="G34" s="302">
        <v>1.3828751160267672</v>
      </c>
      <c r="H34" s="78"/>
      <c r="I34" s="305">
        <v>27712.57111161709</v>
      </c>
      <c r="J34" s="304">
        <v>0.07770924887084618</v>
      </c>
    </row>
    <row r="35" spans="1:10" ht="12.75" customHeight="1">
      <c r="A35" s="299" t="s">
        <v>94</v>
      </c>
      <c r="B35" s="42">
        <v>10953.663364966433</v>
      </c>
      <c r="C35" s="300">
        <v>2.8023185421205596</v>
      </c>
      <c r="D35" s="38">
        <v>16122.642340941646</v>
      </c>
      <c r="E35" s="301">
        <v>0.35825186380589</v>
      </c>
      <c r="F35" s="38">
        <v>12487.31731584184</v>
      </c>
      <c r="G35" s="302">
        <v>2.4865790667260654</v>
      </c>
      <c r="H35" s="78"/>
      <c r="I35" s="305">
        <v>25430.962764811964</v>
      </c>
      <c r="J35" s="304">
        <v>1.5127473325829754</v>
      </c>
    </row>
    <row r="36" spans="1:10" ht="12.75" customHeight="1">
      <c r="A36" s="299" t="s">
        <v>95</v>
      </c>
      <c r="B36" s="42">
        <v>11579.202261202554</v>
      </c>
      <c r="C36" s="300">
        <v>3.0769588446740954</v>
      </c>
      <c r="D36" s="38">
        <v>17194.544734922012</v>
      </c>
      <c r="E36" s="301">
        <v>2.6161541967133957</v>
      </c>
      <c r="F36" s="38">
        <v>12309.069949198905</v>
      </c>
      <c r="G36" s="302">
        <v>-2.358644613829753</v>
      </c>
      <c r="H36" s="78"/>
      <c r="I36" s="305">
        <v>25547.961848804884</v>
      </c>
      <c r="J36" s="304">
        <v>0.885858385714954</v>
      </c>
    </row>
    <row r="37" spans="1:10" ht="12.75" customHeight="1">
      <c r="A37" s="313" t="s">
        <v>96</v>
      </c>
      <c r="B37" s="44">
        <v>11516.373590236602</v>
      </c>
      <c r="C37" s="314">
        <v>-1.2313681671376315</v>
      </c>
      <c r="D37" s="68">
        <v>16922.02816472967</v>
      </c>
      <c r="E37" s="315">
        <v>-3.119418433164782</v>
      </c>
      <c r="F37" s="68">
        <v>13229.395017793595</v>
      </c>
      <c r="G37" s="316">
        <v>-7.035691585915686</v>
      </c>
      <c r="H37" s="78"/>
      <c r="I37" s="317">
        <v>26092.25202479586</v>
      </c>
      <c r="J37" s="318">
        <v>-0.7371501296780423</v>
      </c>
    </row>
    <row r="38" spans="1:10" ht="12.75" customHeight="1">
      <c r="A38" s="299" t="s">
        <v>97</v>
      </c>
      <c r="B38" s="42">
        <v>10245.66457571509</v>
      </c>
      <c r="C38" s="300">
        <v>2.467072549899683</v>
      </c>
      <c r="D38" s="38">
        <v>14252.223402218006</v>
      </c>
      <c r="E38" s="301">
        <v>2.1494094122759435</v>
      </c>
      <c r="F38" s="38">
        <v>10837.529516596123</v>
      </c>
      <c r="G38" s="302">
        <v>1.1113863457696596</v>
      </c>
      <c r="H38" s="78"/>
      <c r="I38" s="305">
        <v>20550.207859949183</v>
      </c>
      <c r="J38" s="304">
        <v>0.5070912303763606</v>
      </c>
    </row>
    <row r="39" spans="1:10" ht="12.75" customHeight="1">
      <c r="A39" s="299" t="s">
        <v>98</v>
      </c>
      <c r="B39" s="42">
        <v>11704.259201109497</v>
      </c>
      <c r="C39" s="300">
        <v>4.799797910308513</v>
      </c>
      <c r="D39" s="38">
        <v>15144.751621961848</v>
      </c>
      <c r="E39" s="301">
        <v>2.6834933189553425</v>
      </c>
      <c r="F39" s="38">
        <v>12567.82807048931</v>
      </c>
      <c r="G39" s="302">
        <v>9.54824419285299</v>
      </c>
      <c r="H39" s="78"/>
      <c r="I39" s="305">
        <v>20810.896532737373</v>
      </c>
      <c r="J39" s="304">
        <v>1.9649647474426075</v>
      </c>
    </row>
    <row r="40" spans="1:10" ht="12.75" customHeight="1">
      <c r="A40" s="299" t="s">
        <v>99</v>
      </c>
      <c r="B40" s="42">
        <v>12734.757422125893</v>
      </c>
      <c r="C40" s="300">
        <v>3.88194837365468</v>
      </c>
      <c r="D40" s="38">
        <v>18127.970703301788</v>
      </c>
      <c r="E40" s="301">
        <v>3.1618224365957985</v>
      </c>
      <c r="F40" s="38">
        <v>13134.098950654758</v>
      </c>
      <c r="G40" s="302">
        <v>-2.5544378136628296</v>
      </c>
      <c r="H40" s="78"/>
      <c r="I40" s="305">
        <v>24810.22108009568</v>
      </c>
      <c r="J40" s="304">
        <v>2.1191186897302003</v>
      </c>
    </row>
    <row r="41" spans="1:10" ht="12.75" customHeight="1">
      <c r="A41" s="299" t="s">
        <v>100</v>
      </c>
      <c r="B41" s="42">
        <v>12121.084119948166</v>
      </c>
      <c r="C41" s="300">
        <v>2.3406722829069793</v>
      </c>
      <c r="D41" s="38">
        <v>17005.294570524915</v>
      </c>
      <c r="E41" s="301">
        <v>-0.21952337152373502</v>
      </c>
      <c r="F41" s="38">
        <v>13571.393386897404</v>
      </c>
      <c r="G41" s="302">
        <v>0.4096006870535973</v>
      </c>
      <c r="H41" s="78"/>
      <c r="I41" s="305">
        <v>27820.24724422089</v>
      </c>
      <c r="J41" s="304">
        <v>1.0582038805898435</v>
      </c>
    </row>
    <row r="42" spans="1:10" ht="12.75" customHeight="1">
      <c r="A42" s="299" t="s">
        <v>101</v>
      </c>
      <c r="B42" s="42">
        <v>11627.89775294805</v>
      </c>
      <c r="C42" s="300">
        <v>2.6469235517774194</v>
      </c>
      <c r="D42" s="38">
        <v>15283.369004743367</v>
      </c>
      <c r="E42" s="301">
        <v>1.1997229776756484</v>
      </c>
      <c r="F42" s="38">
        <v>12221.888931407251</v>
      </c>
      <c r="G42" s="302">
        <v>1.2459285470605863</v>
      </c>
      <c r="H42" s="78"/>
      <c r="I42" s="305">
        <v>21967.50625480714</v>
      </c>
      <c r="J42" s="304">
        <v>1.2899454293133488</v>
      </c>
    </row>
    <row r="43" spans="1:10" ht="12.75" customHeight="1">
      <c r="A43" s="306" t="s">
        <v>102</v>
      </c>
      <c r="B43" s="307">
        <v>11279.499171819787</v>
      </c>
      <c r="C43" s="308">
        <v>-1.6325100836044726</v>
      </c>
      <c r="D43" s="50">
        <v>15144.279271202571</v>
      </c>
      <c r="E43" s="309">
        <v>-3.862330662818536</v>
      </c>
      <c r="F43" s="50">
        <v>12851.972917058492</v>
      </c>
      <c r="G43" s="310">
        <v>-8.121749791039306</v>
      </c>
      <c r="H43" s="78"/>
      <c r="I43" s="311">
        <v>26262.909388827895</v>
      </c>
      <c r="J43" s="312">
        <v>-0.33472598297026934</v>
      </c>
    </row>
    <row r="44" spans="1:10" ht="12.75" customHeight="1">
      <c r="A44" s="299" t="s">
        <v>103</v>
      </c>
      <c r="B44" s="42">
        <v>12302.762002484662</v>
      </c>
      <c r="C44" s="300">
        <v>1.7903449728943457</v>
      </c>
      <c r="D44" s="38">
        <v>17000.349432342402</v>
      </c>
      <c r="E44" s="301">
        <v>-0.12672611805589895</v>
      </c>
      <c r="F44" s="38">
        <v>12853.696632379879</v>
      </c>
      <c r="G44" s="302">
        <v>1.1598290254748491</v>
      </c>
      <c r="H44" s="78"/>
      <c r="I44" s="305">
        <v>24817.925513787948</v>
      </c>
      <c r="J44" s="304">
        <v>1.216097840227647</v>
      </c>
    </row>
    <row r="45" spans="1:10" ht="12.75" customHeight="1">
      <c r="A45" s="299" t="s">
        <v>104</v>
      </c>
      <c r="B45" s="42">
        <v>11780.572358960662</v>
      </c>
      <c r="C45" s="300">
        <v>0.2262280544588009</v>
      </c>
      <c r="D45" s="38">
        <v>16482.54941713127</v>
      </c>
      <c r="E45" s="301">
        <v>-1.2872623237259688</v>
      </c>
      <c r="F45" s="38">
        <v>12191.426443394288</v>
      </c>
      <c r="G45" s="302">
        <v>-5.517865742621325</v>
      </c>
      <c r="H45" s="78"/>
      <c r="I45" s="305">
        <v>25124.00553216966</v>
      </c>
      <c r="J45" s="304">
        <v>-0.49186025096416586</v>
      </c>
    </row>
    <row r="46" spans="1:10" ht="12.75" customHeight="1">
      <c r="A46" s="299" t="s">
        <v>105</v>
      </c>
      <c r="B46" s="42">
        <v>10656.142901836925</v>
      </c>
      <c r="C46" s="300">
        <v>2.5129672017779825</v>
      </c>
      <c r="D46" s="38">
        <v>14969.350975444642</v>
      </c>
      <c r="E46" s="301">
        <v>-0.38026132489279973</v>
      </c>
      <c r="F46" s="38">
        <v>11863.39712480542</v>
      </c>
      <c r="G46" s="302">
        <v>3.2639499834525196</v>
      </c>
      <c r="H46" s="78"/>
      <c r="I46" s="305">
        <v>21672.25631931959</v>
      </c>
      <c r="J46" s="304">
        <v>2.0275375996326375</v>
      </c>
    </row>
    <row r="47" spans="1:10" ht="12.75" customHeight="1">
      <c r="A47" s="313" t="s">
        <v>106</v>
      </c>
      <c r="B47" s="44">
        <v>9929.501169671661</v>
      </c>
      <c r="C47" s="314">
        <v>1.2463634870276934</v>
      </c>
      <c r="D47" s="68">
        <v>14678.843879663442</v>
      </c>
      <c r="E47" s="315">
        <v>-0.5368000889506135</v>
      </c>
      <c r="F47" s="68">
        <v>12277.476832510445</v>
      </c>
      <c r="G47" s="316">
        <v>1.2095783728775444</v>
      </c>
      <c r="H47" s="78"/>
      <c r="I47" s="317">
        <v>26313.430968544773</v>
      </c>
      <c r="J47" s="318">
        <v>1.7601817369436787</v>
      </c>
    </row>
    <row r="48" spans="1:10" ht="12.75" customHeight="1">
      <c r="A48" s="306" t="s">
        <v>107</v>
      </c>
      <c r="B48" s="307">
        <v>10778.739133166133</v>
      </c>
      <c r="C48" s="308">
        <v>2.6894371240182977</v>
      </c>
      <c r="D48" s="50">
        <v>16111.251593235484</v>
      </c>
      <c r="E48" s="309">
        <v>-0.4913402278221213</v>
      </c>
      <c r="F48" s="50">
        <v>13301.575074515647</v>
      </c>
      <c r="G48" s="310">
        <v>4.064010298329123</v>
      </c>
      <c r="H48" s="78"/>
      <c r="I48" s="311">
        <v>23295.264893142805</v>
      </c>
      <c r="J48" s="312">
        <v>2.394503588577848</v>
      </c>
    </row>
    <row r="49" spans="1:10" ht="12.75" customHeight="1">
      <c r="A49" s="299" t="s">
        <v>108</v>
      </c>
      <c r="B49" s="42">
        <v>10495.058953526497</v>
      </c>
      <c r="C49" s="300">
        <v>2.6020782576808443</v>
      </c>
      <c r="D49" s="38">
        <v>16364.311789866275</v>
      </c>
      <c r="E49" s="301">
        <v>0.7539036623283693</v>
      </c>
      <c r="F49" s="38">
        <v>12492.906440949615</v>
      </c>
      <c r="G49" s="302">
        <v>5.611409412979356</v>
      </c>
      <c r="H49" s="78"/>
      <c r="I49" s="305">
        <v>22740.82393443095</v>
      </c>
      <c r="J49" s="304">
        <v>0.9103113088972208</v>
      </c>
    </row>
    <row r="50" spans="1:10" ht="12.75" customHeight="1">
      <c r="A50" s="299" t="s">
        <v>109</v>
      </c>
      <c r="B50" s="42">
        <v>11032.29709478698</v>
      </c>
      <c r="C50" s="300">
        <v>1.1548062300130226</v>
      </c>
      <c r="D50" s="38">
        <v>16644.322885363392</v>
      </c>
      <c r="E50" s="301">
        <v>-1.7755843957336168</v>
      </c>
      <c r="F50" s="38">
        <v>12876.300416539672</v>
      </c>
      <c r="G50" s="302">
        <v>1.5562272737979157</v>
      </c>
      <c r="H50" s="78"/>
      <c r="I50" s="305">
        <v>23026.749272751436</v>
      </c>
      <c r="J50" s="304">
        <v>1.086753839206338</v>
      </c>
    </row>
    <row r="51" spans="1:10" ht="12.75" customHeight="1">
      <c r="A51" s="299" t="s">
        <v>110</v>
      </c>
      <c r="B51" s="42">
        <v>11202.621720408744</v>
      </c>
      <c r="C51" s="300">
        <v>0.525235983364297</v>
      </c>
      <c r="D51" s="38">
        <v>15613.183166827888</v>
      </c>
      <c r="E51" s="301">
        <v>-3.3965812855740865</v>
      </c>
      <c r="F51" s="38">
        <v>12430.557670346403</v>
      </c>
      <c r="G51" s="302">
        <v>4.426372606785975</v>
      </c>
      <c r="H51" s="78"/>
      <c r="I51" s="305">
        <v>22366.22236338391</v>
      </c>
      <c r="J51" s="304">
        <v>1.636197643512304</v>
      </c>
    </row>
    <row r="52" spans="1:10" ht="12.75" customHeight="1">
      <c r="A52" s="313" t="s">
        <v>111</v>
      </c>
      <c r="B52" s="44">
        <v>10282.663090135504</v>
      </c>
      <c r="C52" s="314">
        <v>3.64045145661629</v>
      </c>
      <c r="D52" s="68">
        <v>14726.620512160596</v>
      </c>
      <c r="E52" s="315">
        <v>0.8633475481119461</v>
      </c>
      <c r="F52" s="68">
        <v>11250.266185708066</v>
      </c>
      <c r="G52" s="316">
        <v>-2.2810831287296054</v>
      </c>
      <c r="H52" s="78"/>
      <c r="I52" s="317">
        <v>21870.408148681883</v>
      </c>
      <c r="J52" s="318">
        <v>0.961195575713262</v>
      </c>
    </row>
    <row r="53" spans="1:10" ht="12.75" customHeight="1">
      <c r="A53" s="299" t="s">
        <v>112</v>
      </c>
      <c r="B53" s="42">
        <v>11311.429020896712</v>
      </c>
      <c r="C53" s="300">
        <v>3.8603266424175047</v>
      </c>
      <c r="D53" s="38">
        <v>16599.64838513102</v>
      </c>
      <c r="E53" s="301">
        <v>2.33580420545411</v>
      </c>
      <c r="F53" s="38">
        <v>12682.762663460093</v>
      </c>
      <c r="G53" s="302">
        <v>5.23855580820269</v>
      </c>
      <c r="H53" s="78"/>
      <c r="I53" s="305">
        <v>22478.052196297303</v>
      </c>
      <c r="J53" s="304">
        <v>3.0670154062058685</v>
      </c>
    </row>
    <row r="54" spans="1:10" ht="12.75" customHeight="1" thickBot="1">
      <c r="A54" s="299" t="s">
        <v>113</v>
      </c>
      <c r="B54" s="42">
        <v>8036.373145896818</v>
      </c>
      <c r="C54" s="300">
        <v>1.875524245638104</v>
      </c>
      <c r="D54" s="38">
        <v>15649.732185005298</v>
      </c>
      <c r="E54" s="301">
        <v>-0.5970071072306524</v>
      </c>
      <c r="F54" s="38">
        <v>10744.395826086957</v>
      </c>
      <c r="G54" s="302">
        <v>2.8054442330997915</v>
      </c>
      <c r="H54" s="78"/>
      <c r="I54" s="305">
        <v>20340.681186732316</v>
      </c>
      <c r="J54" s="304">
        <v>1.8839423309996874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12734.757422125893</v>
      </c>
      <c r="C56" s="361" t="str">
        <f>INDEX(A8:A54,MATCH(B56,$B$8:$B$54,0))</f>
        <v>岡山県</v>
      </c>
      <c r="D56" s="372">
        <f>LARGE(D8:D54,1)</f>
        <v>18127.970703301788</v>
      </c>
      <c r="E56" s="323" t="str">
        <f>INDEX(A8:A54,MATCH(D56,$D$8:$D$54,0))</f>
        <v>岡山県</v>
      </c>
      <c r="F56" s="366">
        <f>LARGE(F8:F54,1)</f>
        <v>14448.720748829954</v>
      </c>
      <c r="G56" s="324" t="str">
        <f>INDEX(A8:A54,MATCH(F56,$F$8:$F$54,0))</f>
        <v>富山県</v>
      </c>
      <c r="I56" s="343">
        <f>LARGE(I8:I54,1)</f>
        <v>27820.24724422089</v>
      </c>
      <c r="J56" s="324" t="str">
        <f>INDEX(A8:A54,MATCH(I56,$I$8:$I$54,0))</f>
        <v>広島県</v>
      </c>
    </row>
    <row r="57" spans="1:10" ht="13.5">
      <c r="A57" s="325" t="s">
        <v>115</v>
      </c>
      <c r="B57" s="327">
        <f>LARGE(B8:B54,2)</f>
        <v>12302.762002484662</v>
      </c>
      <c r="C57" s="362" t="str">
        <f>INDEX(A8:A54,MATCH(B57,$B$8:$B$54,0))</f>
        <v>香川県</v>
      </c>
      <c r="D57" s="373">
        <f>LARGE(D8:D54,2)</f>
        <v>17966.11979838561</v>
      </c>
      <c r="E57" s="326" t="str">
        <f>INDEX(A8:A54,MATCH(D57,$D$8:$D$54,0))</f>
        <v>大阪府</v>
      </c>
      <c r="F57" s="367">
        <f>LARGE(F8:F54,2)</f>
        <v>13571.393386897404</v>
      </c>
      <c r="G57" s="328" t="str">
        <f>INDEX(A8:A54,MATCH(F57,$F$8:$F$54,0))</f>
        <v>広島県</v>
      </c>
      <c r="I57" s="327">
        <f>LARGE(I8:I54,2)</f>
        <v>27712.57111161709</v>
      </c>
      <c r="J57" s="328" t="str">
        <f>INDEX(A8:A54,MATCH(I57,$I$8:$I$54,0))</f>
        <v>大阪府</v>
      </c>
    </row>
    <row r="58" spans="1:10" ht="13.5">
      <c r="A58" s="325" t="s">
        <v>116</v>
      </c>
      <c r="B58" s="344">
        <f>LARGE(B8:B54,3)</f>
        <v>12121.084119948166</v>
      </c>
      <c r="C58" s="362" t="str">
        <f>INDEX(A8:A54,MATCH(B58,$B$8:$B$54,0))</f>
        <v>広島県</v>
      </c>
      <c r="D58" s="374">
        <f>LARGE(D8:D54,3)</f>
        <v>17890.607681846697</v>
      </c>
      <c r="E58" s="326" t="str">
        <f>INDEX(A8:A54,MATCH(D58,$D$8:$D$54,0))</f>
        <v>京都府</v>
      </c>
      <c r="F58" s="368">
        <f>LARGE(F8:F54,3)</f>
        <v>13566.948091237846</v>
      </c>
      <c r="G58" s="328" t="str">
        <f>INDEX(A8:A54,MATCH(F58,$F$8:$F$54,0))</f>
        <v>愛知県</v>
      </c>
      <c r="I58" s="344">
        <f>LARGE(I8:I54,3)</f>
        <v>27488.07431419345</v>
      </c>
      <c r="J58" s="328" t="str">
        <f>INDEX(A8:A54,MATCH(I58,$I$8:$I$54,0))</f>
        <v>愛知県</v>
      </c>
    </row>
    <row r="59" spans="1:10" ht="13.5">
      <c r="A59" s="329" t="s">
        <v>117</v>
      </c>
      <c r="B59" s="345">
        <f>SMALL(B8:B54,3)</f>
        <v>9423.793509069741</v>
      </c>
      <c r="C59" s="363" t="str">
        <f>INDEX(A8:A54,MATCH(B59,$B$8:$B$54,0))</f>
        <v>東京都</v>
      </c>
      <c r="D59" s="375">
        <f>SMALL(D8:D54,3)</f>
        <v>13055.893684149589</v>
      </c>
      <c r="E59" s="331" t="str">
        <f>INDEX(A8:A54,MATCH(D59,$D$8:$D$54,0))</f>
        <v>青森県</v>
      </c>
      <c r="F59" s="369">
        <f>SMALL(F8:F54,3)</f>
        <v>10837.529516596123</v>
      </c>
      <c r="G59" s="332" t="str">
        <f>INDEX(A8:A54,MATCH(F59,$F$8:$F$54,0))</f>
        <v>鳥取県</v>
      </c>
      <c r="I59" s="345">
        <f>SMALL(I8:I54,3)</f>
        <v>18429.0711393319</v>
      </c>
      <c r="J59" s="332" t="str">
        <f>INDEX(A8:A54,MATCH(I59,$I$8:$I$54,0))</f>
        <v>新潟県</v>
      </c>
    </row>
    <row r="60" spans="1:10" ht="13.5">
      <c r="A60" s="325" t="s">
        <v>118</v>
      </c>
      <c r="B60" s="344">
        <f>SMALL(B8:B54,2)</f>
        <v>9169.4628054839</v>
      </c>
      <c r="C60" s="362" t="str">
        <f>INDEX(A8:A54,MATCH(B60,$B$8:$B$54,0))</f>
        <v>茨城県</v>
      </c>
      <c r="D60" s="374">
        <f>SMALL(D8:D54,2)</f>
        <v>13042.47708994762</v>
      </c>
      <c r="E60" s="326" t="str">
        <f>INDEX(A8:A54,MATCH(D60,$D$8:$D$54,0))</f>
        <v>茨城県</v>
      </c>
      <c r="F60" s="368">
        <f>SMALL(F8:F54,2)</f>
        <v>10759.96397779615</v>
      </c>
      <c r="G60" s="328" t="str">
        <f>INDEX(A8:A54,MATCH(F60,$F$8:$F$54,0))</f>
        <v>秋田県</v>
      </c>
      <c r="I60" s="344">
        <f>SMALL(I8:I54,2)</f>
        <v>18242.296668016428</v>
      </c>
      <c r="J60" s="328" t="str">
        <f>INDEX(A8:A54,MATCH(I60,$I$8:$I$54,0))</f>
        <v>岩手県</v>
      </c>
    </row>
    <row r="61" spans="1:10" ht="13.5">
      <c r="A61" s="346" t="s">
        <v>119</v>
      </c>
      <c r="B61" s="347">
        <f>SMALL(B8:B54,1)</f>
        <v>8036.373145896818</v>
      </c>
      <c r="C61" s="364" t="str">
        <f>INDEX(A8:A54,MATCH(B61,$B$8:$B$54,0))</f>
        <v>沖縄県</v>
      </c>
      <c r="D61" s="376">
        <f>SMALL(D8:D54,1)</f>
        <v>12979.983704263901</v>
      </c>
      <c r="E61" s="335" t="str">
        <f>INDEX(A8:A54,MATCH(D61,$D$8:$D$54,0))</f>
        <v>秋田県</v>
      </c>
      <c r="F61" s="370">
        <f>SMALL(F8:F54,1)</f>
        <v>10744.395826086957</v>
      </c>
      <c r="G61" s="336" t="str">
        <f>INDEX(A8:A54,MATCH(F61,$F$8:$F$54,0))</f>
        <v>沖縄県</v>
      </c>
      <c r="I61" s="347">
        <f>SMALL(I8:I54,1)</f>
        <v>17570.213208029665</v>
      </c>
      <c r="J61" s="336" t="str">
        <f>INDEX(A8:A54,MATCH(I61,$I$8:$I$54,0))</f>
        <v>秋田県</v>
      </c>
    </row>
    <row r="62" spans="1:10" ht="14.25" thickBot="1">
      <c r="A62" s="337" t="s">
        <v>120</v>
      </c>
      <c r="B62" s="338">
        <f>IF(B61=0,0,B56/B61)</f>
        <v>1.5846398855468724</v>
      </c>
      <c r="C62" s="365"/>
      <c r="D62" s="377">
        <f>IF(D61=0,0,D56/D61)</f>
        <v>1.3966096658000258</v>
      </c>
      <c r="E62" s="339"/>
      <c r="F62" s="371">
        <f>IF(F61=0,0,F56/F61)</f>
        <v>1.3447680988957096</v>
      </c>
      <c r="G62" s="341"/>
      <c r="H62" s="340"/>
      <c r="I62" s="338">
        <f>IF(I61=0,0,I56/I61)</f>
        <v>1.5833756207071472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2214.0540558949056</v>
      </c>
      <c r="C7" s="293">
        <v>4.823867874028352</v>
      </c>
      <c r="D7" s="295">
        <v>3011.239996634292</v>
      </c>
      <c r="E7" s="296">
        <v>0.5555535298586705</v>
      </c>
      <c r="F7" s="295">
        <v>2446.1442756938004</v>
      </c>
      <c r="G7" s="297">
        <v>6.452969542332141</v>
      </c>
      <c r="H7" s="78"/>
      <c r="I7" s="292">
        <v>2895.084779193941</v>
      </c>
      <c r="J7" s="298">
        <v>6.4909328909373585</v>
      </c>
    </row>
    <row r="8" spans="1:10" ht="12.75" customHeight="1">
      <c r="A8" s="299" t="s">
        <v>67</v>
      </c>
      <c r="B8" s="42">
        <v>2331.988423870467</v>
      </c>
      <c r="C8" s="300">
        <v>3.2536820472574703</v>
      </c>
      <c r="D8" s="38">
        <v>2933.3183993766697</v>
      </c>
      <c r="E8" s="301">
        <v>-3.667401877356653</v>
      </c>
      <c r="F8" s="38">
        <v>2590.3435923558504</v>
      </c>
      <c r="G8" s="302">
        <v>3.551790505885478</v>
      </c>
      <c r="H8" s="78"/>
      <c r="I8" s="303">
        <v>2614.786451175171</v>
      </c>
      <c r="J8" s="304">
        <v>7.026054541188941</v>
      </c>
    </row>
    <row r="9" spans="1:10" ht="12.75" customHeight="1">
      <c r="A9" s="299" t="s">
        <v>68</v>
      </c>
      <c r="B9" s="42">
        <v>1886.7996004127715</v>
      </c>
      <c r="C9" s="300">
        <v>5.200889094912185</v>
      </c>
      <c r="D9" s="38">
        <v>2441.2761230751416</v>
      </c>
      <c r="E9" s="301">
        <v>-0.6039749075481922</v>
      </c>
      <c r="F9" s="38">
        <v>2335.9974012474013</v>
      </c>
      <c r="G9" s="302">
        <v>13.083051994666349</v>
      </c>
      <c r="H9" s="78"/>
      <c r="I9" s="305">
        <v>1651.1326497593334</v>
      </c>
      <c r="J9" s="304">
        <v>6.5815218087291925</v>
      </c>
    </row>
    <row r="10" spans="1:10" ht="12.75" customHeight="1">
      <c r="A10" s="299" t="s">
        <v>69</v>
      </c>
      <c r="B10" s="42">
        <v>2243.430760464281</v>
      </c>
      <c r="C10" s="300">
        <v>6.6845136443429425</v>
      </c>
      <c r="D10" s="38">
        <v>2906.4422374200894</v>
      </c>
      <c r="E10" s="301">
        <v>2.53551078419585</v>
      </c>
      <c r="F10" s="38">
        <v>2588.5483371204296</v>
      </c>
      <c r="G10" s="302">
        <v>6.842476587767038</v>
      </c>
      <c r="H10" s="78"/>
      <c r="I10" s="305">
        <v>2241.9332928404774</v>
      </c>
      <c r="J10" s="304">
        <v>12.641330140574652</v>
      </c>
    </row>
    <row r="11" spans="1:10" ht="12.75" customHeight="1">
      <c r="A11" s="299" t="s">
        <v>70</v>
      </c>
      <c r="B11" s="42">
        <v>2065.5525098271123</v>
      </c>
      <c r="C11" s="300">
        <v>10.940972124728916</v>
      </c>
      <c r="D11" s="38">
        <v>2842.5535641253878</v>
      </c>
      <c r="E11" s="301">
        <v>7.212541683844151</v>
      </c>
      <c r="F11" s="38">
        <v>2359.6308649208995</v>
      </c>
      <c r="G11" s="302">
        <v>13.93304577818597</v>
      </c>
      <c r="H11" s="78"/>
      <c r="I11" s="305">
        <v>2464.6825294509117</v>
      </c>
      <c r="J11" s="304">
        <v>11.52898943956329</v>
      </c>
    </row>
    <row r="12" spans="1:10" ht="12.75" customHeight="1">
      <c r="A12" s="299" t="s">
        <v>71</v>
      </c>
      <c r="B12" s="42">
        <v>2198.2771015565945</v>
      </c>
      <c r="C12" s="300">
        <v>5.278462132308718</v>
      </c>
      <c r="D12" s="38">
        <v>2739.361045087871</v>
      </c>
      <c r="E12" s="301">
        <v>-0.047650830749162765</v>
      </c>
      <c r="F12" s="38">
        <v>2349.096492264084</v>
      </c>
      <c r="G12" s="302">
        <v>2.521165497103439</v>
      </c>
      <c r="H12" s="78"/>
      <c r="I12" s="305">
        <v>2072.2822102885393</v>
      </c>
      <c r="J12" s="304">
        <v>9.762857424448754</v>
      </c>
    </row>
    <row r="13" spans="1:10" ht="12.75" customHeight="1">
      <c r="A13" s="306" t="s">
        <v>72</v>
      </c>
      <c r="B13" s="307">
        <v>2153.169296543608</v>
      </c>
      <c r="C13" s="308">
        <v>4.116144660649979</v>
      </c>
      <c r="D13" s="50">
        <v>2798.8950486237936</v>
      </c>
      <c r="E13" s="309">
        <v>0.550678450052871</v>
      </c>
      <c r="F13" s="50">
        <v>2424.2644174185957</v>
      </c>
      <c r="G13" s="310">
        <v>11.81239912949097</v>
      </c>
      <c r="H13" s="78"/>
      <c r="I13" s="311">
        <v>2152.686901726372</v>
      </c>
      <c r="J13" s="312">
        <v>7.509853683436106</v>
      </c>
    </row>
    <row r="14" spans="1:10" ht="12.75" customHeight="1">
      <c r="A14" s="299" t="s">
        <v>73</v>
      </c>
      <c r="B14" s="42">
        <v>1980.1714557493458</v>
      </c>
      <c r="C14" s="300">
        <v>3.9979251462973764</v>
      </c>
      <c r="D14" s="38">
        <v>2635.6217857430743</v>
      </c>
      <c r="E14" s="301">
        <v>0.5082250965170232</v>
      </c>
      <c r="F14" s="38">
        <v>2191.9436670254754</v>
      </c>
      <c r="G14" s="302">
        <v>8.14372254919607</v>
      </c>
      <c r="H14" s="78"/>
      <c r="I14" s="305">
        <v>2105.8902323458</v>
      </c>
      <c r="J14" s="304">
        <v>7.861262535406425</v>
      </c>
    </row>
    <row r="15" spans="1:10" ht="12.75" customHeight="1">
      <c r="A15" s="299" t="s">
        <v>74</v>
      </c>
      <c r="B15" s="42">
        <v>1949.4719717501737</v>
      </c>
      <c r="C15" s="300">
        <v>5.7950610408168615</v>
      </c>
      <c r="D15" s="38">
        <v>2680.4992638737267</v>
      </c>
      <c r="E15" s="301">
        <v>1.5062561572180613</v>
      </c>
      <c r="F15" s="38">
        <v>2250.294578502037</v>
      </c>
      <c r="G15" s="302">
        <v>6.4504090383566535</v>
      </c>
      <c r="H15" s="78"/>
      <c r="I15" s="305">
        <v>2349.435216039021</v>
      </c>
      <c r="J15" s="304">
        <v>6.101447858758917</v>
      </c>
    </row>
    <row r="16" spans="1:10" ht="12.75" customHeight="1">
      <c r="A16" s="299" t="s">
        <v>75</v>
      </c>
      <c r="B16" s="42">
        <v>1867.238610688015</v>
      </c>
      <c r="C16" s="300">
        <v>2.925192185995229</v>
      </c>
      <c r="D16" s="38">
        <v>2553.794496960326</v>
      </c>
      <c r="E16" s="301">
        <v>-1.0996332409402072</v>
      </c>
      <c r="F16" s="38">
        <v>2159.7704282947125</v>
      </c>
      <c r="G16" s="302">
        <v>3.9653910785163475</v>
      </c>
      <c r="H16" s="78"/>
      <c r="I16" s="305">
        <v>2188.435021699191</v>
      </c>
      <c r="J16" s="304">
        <v>8.294944477275394</v>
      </c>
    </row>
    <row r="17" spans="1:10" ht="12.75" customHeight="1">
      <c r="A17" s="313" t="s">
        <v>76</v>
      </c>
      <c r="B17" s="44">
        <v>1932.3077664255457</v>
      </c>
      <c r="C17" s="314">
        <v>4.522875361454922</v>
      </c>
      <c r="D17" s="68">
        <v>2560.043386536332</v>
      </c>
      <c r="E17" s="315">
        <v>-0.5090461400379525</v>
      </c>
      <c r="F17" s="68">
        <v>2188.439206442742</v>
      </c>
      <c r="G17" s="316">
        <v>8.229036593188184</v>
      </c>
      <c r="H17" s="78"/>
      <c r="I17" s="317">
        <v>2334.8158119707714</v>
      </c>
      <c r="J17" s="318">
        <v>9.509355074210617</v>
      </c>
    </row>
    <row r="18" spans="1:10" ht="12.75" customHeight="1">
      <c r="A18" s="299" t="s">
        <v>77</v>
      </c>
      <c r="B18" s="42">
        <v>2121.388863091717</v>
      </c>
      <c r="C18" s="300">
        <v>4.805198721012815</v>
      </c>
      <c r="D18" s="38">
        <v>2905.6211441390915</v>
      </c>
      <c r="E18" s="301">
        <v>0.469629885937195</v>
      </c>
      <c r="F18" s="38">
        <v>2401.921263237315</v>
      </c>
      <c r="G18" s="302">
        <v>6.116353568990334</v>
      </c>
      <c r="H18" s="78"/>
      <c r="I18" s="305">
        <v>3026.32370201792</v>
      </c>
      <c r="J18" s="304">
        <v>7.76744660788755</v>
      </c>
    </row>
    <row r="19" spans="1:10" ht="12.75" customHeight="1">
      <c r="A19" s="299" t="s">
        <v>78</v>
      </c>
      <c r="B19" s="42">
        <v>2162.731037979571</v>
      </c>
      <c r="C19" s="300">
        <v>4.796280186930815</v>
      </c>
      <c r="D19" s="38">
        <v>2976.5611231153657</v>
      </c>
      <c r="E19" s="301">
        <v>1.504975685009498</v>
      </c>
      <c r="F19" s="38">
        <v>2481.3733248464623</v>
      </c>
      <c r="G19" s="302">
        <v>6.685145390294593</v>
      </c>
      <c r="H19" s="78"/>
      <c r="I19" s="305">
        <v>2937.256275267704</v>
      </c>
      <c r="J19" s="304">
        <v>6.721832257000287</v>
      </c>
    </row>
    <row r="20" spans="1:10" ht="12.75" customHeight="1">
      <c r="A20" s="299" t="s">
        <v>79</v>
      </c>
      <c r="B20" s="42">
        <v>2212.773395950211</v>
      </c>
      <c r="C20" s="300">
        <v>4.290137582559893</v>
      </c>
      <c r="D20" s="38">
        <v>3204.0516198680707</v>
      </c>
      <c r="E20" s="301">
        <v>1.4607277674471675</v>
      </c>
      <c r="F20" s="38">
        <v>2584.0324622294816</v>
      </c>
      <c r="G20" s="302">
        <v>7.831588629702679</v>
      </c>
      <c r="H20" s="78"/>
      <c r="I20" s="305">
        <v>3545.496821407451</v>
      </c>
      <c r="J20" s="304">
        <v>6.034339592430086</v>
      </c>
    </row>
    <row r="21" spans="1:10" ht="12.75" customHeight="1">
      <c r="A21" s="299" t="s">
        <v>80</v>
      </c>
      <c r="B21" s="42">
        <v>2278.698474298474</v>
      </c>
      <c r="C21" s="300">
        <v>6.118141538380712</v>
      </c>
      <c r="D21" s="38">
        <v>3155.082966308525</v>
      </c>
      <c r="E21" s="301">
        <v>3.2788204866717194</v>
      </c>
      <c r="F21" s="38">
        <v>2555.0515885177238</v>
      </c>
      <c r="G21" s="302">
        <v>7.049211019125352</v>
      </c>
      <c r="H21" s="78"/>
      <c r="I21" s="305">
        <v>3333.684755346703</v>
      </c>
      <c r="J21" s="304">
        <v>5.679844712235081</v>
      </c>
    </row>
    <row r="22" spans="1:10" ht="12.75" customHeight="1">
      <c r="A22" s="299" t="s">
        <v>81</v>
      </c>
      <c r="B22" s="42">
        <v>2259.439906672445</v>
      </c>
      <c r="C22" s="300">
        <v>4.3738522837365394</v>
      </c>
      <c r="D22" s="38">
        <v>3021.2971591509136</v>
      </c>
      <c r="E22" s="301">
        <v>2.4171814586521947</v>
      </c>
      <c r="F22" s="38">
        <v>2466.170616408534</v>
      </c>
      <c r="G22" s="302">
        <v>1.2832592320577447</v>
      </c>
      <c r="H22" s="78"/>
      <c r="I22" s="305">
        <v>2523.542302730445</v>
      </c>
      <c r="J22" s="304">
        <v>8.74840657193458</v>
      </c>
    </row>
    <row r="23" spans="1:10" ht="12.75" customHeight="1">
      <c r="A23" s="306" t="s">
        <v>82</v>
      </c>
      <c r="B23" s="307">
        <v>1972.7467442208583</v>
      </c>
      <c r="C23" s="308">
        <v>4.49388019712147</v>
      </c>
      <c r="D23" s="50">
        <v>2442.5453801485246</v>
      </c>
      <c r="E23" s="309">
        <v>2.0155807667659076</v>
      </c>
      <c r="F23" s="50">
        <v>2281.1479459178368</v>
      </c>
      <c r="G23" s="310">
        <v>8.617245041711001</v>
      </c>
      <c r="H23" s="78"/>
      <c r="I23" s="311">
        <v>1974.2562483652976</v>
      </c>
      <c r="J23" s="312">
        <v>8.626644584783065</v>
      </c>
    </row>
    <row r="24" spans="1:10" ht="12.75" customHeight="1">
      <c r="A24" s="299" t="s">
        <v>83</v>
      </c>
      <c r="B24" s="42">
        <v>1952.2875269908407</v>
      </c>
      <c r="C24" s="300">
        <v>5.798068557760928</v>
      </c>
      <c r="D24" s="38">
        <v>2482.09467132282</v>
      </c>
      <c r="E24" s="301">
        <v>-1.4039135660002984</v>
      </c>
      <c r="F24" s="38">
        <v>2152.5611067307004</v>
      </c>
      <c r="G24" s="302">
        <v>9.633257070224914</v>
      </c>
      <c r="H24" s="78"/>
      <c r="I24" s="305">
        <v>1973.7875059871792</v>
      </c>
      <c r="J24" s="304">
        <v>8.395168251679053</v>
      </c>
    </row>
    <row r="25" spans="1:10" ht="12.75" customHeight="1">
      <c r="A25" s="299" t="s">
        <v>84</v>
      </c>
      <c r="B25" s="42">
        <v>1846.160391925339</v>
      </c>
      <c r="C25" s="300">
        <v>1.9419302457904166</v>
      </c>
      <c r="D25" s="38">
        <v>2393.3251668608964</v>
      </c>
      <c r="E25" s="301">
        <v>-2.570585392066832</v>
      </c>
      <c r="F25" s="38">
        <v>2195.4654795376446</v>
      </c>
      <c r="G25" s="302">
        <v>8.929441434132926</v>
      </c>
      <c r="H25" s="78"/>
      <c r="I25" s="305">
        <v>1964.6707409969267</v>
      </c>
      <c r="J25" s="304">
        <v>3.4978705988568493</v>
      </c>
    </row>
    <row r="26" spans="1:10" ht="12.75" customHeight="1">
      <c r="A26" s="299" t="s">
        <v>85</v>
      </c>
      <c r="B26" s="42">
        <v>2077.4835251883437</v>
      </c>
      <c r="C26" s="300">
        <v>7.380162589185062</v>
      </c>
      <c r="D26" s="38">
        <v>2846.3372929330426</v>
      </c>
      <c r="E26" s="301">
        <v>4.043437198657912</v>
      </c>
      <c r="F26" s="38">
        <v>2368.2238611713665</v>
      </c>
      <c r="G26" s="302">
        <v>13.816784249448403</v>
      </c>
      <c r="H26" s="78"/>
      <c r="I26" s="305">
        <v>2458.9045605327797</v>
      </c>
      <c r="J26" s="304">
        <v>5.9301594358648515</v>
      </c>
    </row>
    <row r="27" spans="1:10" ht="12.75" customHeight="1">
      <c r="A27" s="313" t="s">
        <v>86</v>
      </c>
      <c r="B27" s="44">
        <v>2025.8414320064517</v>
      </c>
      <c r="C27" s="314">
        <v>9.801843790687158</v>
      </c>
      <c r="D27" s="68">
        <v>2697.763321249441</v>
      </c>
      <c r="E27" s="315">
        <v>5.488543397313947</v>
      </c>
      <c r="F27" s="68">
        <v>2427.2443066581677</v>
      </c>
      <c r="G27" s="316">
        <v>23.866108451869763</v>
      </c>
      <c r="H27" s="78"/>
      <c r="I27" s="317">
        <v>2303.1009440813364</v>
      </c>
      <c r="J27" s="318">
        <v>12.735923833203628</v>
      </c>
    </row>
    <row r="28" spans="1:10" ht="12.75" customHeight="1">
      <c r="A28" s="299" t="s">
        <v>87</v>
      </c>
      <c r="B28" s="42">
        <v>2248.7002760038768</v>
      </c>
      <c r="C28" s="300">
        <v>4.4484390094741855</v>
      </c>
      <c r="D28" s="38">
        <v>2973.8685731503547</v>
      </c>
      <c r="E28" s="301">
        <v>-0.12197885152637866</v>
      </c>
      <c r="F28" s="38">
        <v>2376.473397848569</v>
      </c>
      <c r="G28" s="302">
        <v>10.017776986933825</v>
      </c>
      <c r="H28" s="78"/>
      <c r="I28" s="305">
        <v>2791.2486238599</v>
      </c>
      <c r="J28" s="304">
        <v>6.7354339519800845</v>
      </c>
    </row>
    <row r="29" spans="1:10" ht="12.75" customHeight="1">
      <c r="A29" s="299" t="s">
        <v>88</v>
      </c>
      <c r="B29" s="42">
        <v>1915.9891464371517</v>
      </c>
      <c r="C29" s="300">
        <v>6.103869048603656</v>
      </c>
      <c r="D29" s="38">
        <v>2538.812511837003</v>
      </c>
      <c r="E29" s="301">
        <v>2.961953181581208</v>
      </c>
      <c r="F29" s="38">
        <v>2066.433141267634</v>
      </c>
      <c r="G29" s="302">
        <v>9.336056090878913</v>
      </c>
      <c r="H29" s="78"/>
      <c r="I29" s="305">
        <v>2310.0538941508994</v>
      </c>
      <c r="J29" s="304">
        <v>7.3957835453253296</v>
      </c>
    </row>
    <row r="30" spans="1:10" ht="12.75" customHeight="1">
      <c r="A30" s="299" t="s">
        <v>89</v>
      </c>
      <c r="B30" s="42">
        <v>2379.8115491694043</v>
      </c>
      <c r="C30" s="300">
        <v>4.914285598337415</v>
      </c>
      <c r="D30" s="38">
        <v>3240.1019132789397</v>
      </c>
      <c r="E30" s="301">
        <v>1.360982871963273</v>
      </c>
      <c r="F30" s="38">
        <v>2449.452347784485</v>
      </c>
      <c r="G30" s="302">
        <v>2.7306393172395076</v>
      </c>
      <c r="H30" s="78"/>
      <c r="I30" s="305">
        <v>3347.160194595827</v>
      </c>
      <c r="J30" s="304">
        <v>7.042353549748668</v>
      </c>
    </row>
    <row r="31" spans="1:10" ht="12.75" customHeight="1">
      <c r="A31" s="299" t="s">
        <v>90</v>
      </c>
      <c r="B31" s="42">
        <v>2112.6190337510584</v>
      </c>
      <c r="C31" s="300">
        <v>2.7187164069309517</v>
      </c>
      <c r="D31" s="38">
        <v>2788.7479548192614</v>
      </c>
      <c r="E31" s="301">
        <v>-0.5253955296149826</v>
      </c>
      <c r="F31" s="38">
        <v>2330.3032457754725</v>
      </c>
      <c r="G31" s="302">
        <v>4.093535740509964</v>
      </c>
      <c r="H31" s="78"/>
      <c r="I31" s="305">
        <v>2351.936222490694</v>
      </c>
      <c r="J31" s="304">
        <v>9.839836971328666</v>
      </c>
    </row>
    <row r="32" spans="1:10" ht="12.75" customHeight="1">
      <c r="A32" s="299" t="s">
        <v>91</v>
      </c>
      <c r="B32" s="42">
        <v>2038.3443337094145</v>
      </c>
      <c r="C32" s="300">
        <v>5.540863919985455</v>
      </c>
      <c r="D32" s="38">
        <v>2694.1710058809117</v>
      </c>
      <c r="E32" s="301">
        <v>1.3944618660324721</v>
      </c>
      <c r="F32" s="38">
        <v>2281.591277069419</v>
      </c>
      <c r="G32" s="302">
        <v>8.522697865718357</v>
      </c>
      <c r="H32" s="78"/>
      <c r="I32" s="305">
        <v>2323.313768803275</v>
      </c>
      <c r="J32" s="304">
        <v>1.4829223001637075</v>
      </c>
    </row>
    <row r="33" spans="1:10" ht="12.75" customHeight="1">
      <c r="A33" s="306" t="s">
        <v>92</v>
      </c>
      <c r="B33" s="307">
        <v>2287.5192805062275</v>
      </c>
      <c r="C33" s="308">
        <v>8.323911616458645</v>
      </c>
      <c r="D33" s="50">
        <v>3182.6419645327337</v>
      </c>
      <c r="E33" s="309">
        <v>6.487231743354883</v>
      </c>
      <c r="F33" s="50">
        <v>2525.7139547455404</v>
      </c>
      <c r="G33" s="310">
        <v>11.259673946019632</v>
      </c>
      <c r="H33" s="78"/>
      <c r="I33" s="311">
        <v>2950.844396327138</v>
      </c>
      <c r="J33" s="312">
        <v>6.905927210359579</v>
      </c>
    </row>
    <row r="34" spans="1:10" ht="12.75" customHeight="1">
      <c r="A34" s="299" t="s">
        <v>93</v>
      </c>
      <c r="B34" s="42">
        <v>2653.134434767083</v>
      </c>
      <c r="C34" s="300">
        <v>5.09766485974508</v>
      </c>
      <c r="D34" s="38">
        <v>3718.0019857358743</v>
      </c>
      <c r="E34" s="301">
        <v>0.3471650228793237</v>
      </c>
      <c r="F34" s="38">
        <v>2971.306974701569</v>
      </c>
      <c r="G34" s="302">
        <v>5.990415455190146</v>
      </c>
      <c r="H34" s="78"/>
      <c r="I34" s="305">
        <v>4340.782682648651</v>
      </c>
      <c r="J34" s="304">
        <v>4.451356101760311</v>
      </c>
    </row>
    <row r="35" spans="1:10" ht="12.75" customHeight="1">
      <c r="A35" s="299" t="s">
        <v>94</v>
      </c>
      <c r="B35" s="42">
        <v>2448.8206891980576</v>
      </c>
      <c r="C35" s="300">
        <v>5.881009191566349</v>
      </c>
      <c r="D35" s="38">
        <v>3301.6846797238836</v>
      </c>
      <c r="E35" s="301">
        <v>1.9108086474892474</v>
      </c>
      <c r="F35" s="38">
        <v>2628.259203301765</v>
      </c>
      <c r="G35" s="302">
        <v>9.232451046009743</v>
      </c>
      <c r="H35" s="78"/>
      <c r="I35" s="305">
        <v>3366.429058008488</v>
      </c>
      <c r="J35" s="304">
        <v>6.634474877154247</v>
      </c>
    </row>
    <row r="36" spans="1:10" ht="12.75" customHeight="1">
      <c r="A36" s="299" t="s">
        <v>95</v>
      </c>
      <c r="B36" s="42">
        <v>2231.737809756609</v>
      </c>
      <c r="C36" s="300">
        <v>6.818866815905736</v>
      </c>
      <c r="D36" s="38">
        <v>2988.8268698632965</v>
      </c>
      <c r="E36" s="301">
        <v>2.939101750645932</v>
      </c>
      <c r="F36" s="38">
        <v>2592.561547479484</v>
      </c>
      <c r="G36" s="302">
        <v>10.16911543092256</v>
      </c>
      <c r="H36" s="78"/>
      <c r="I36" s="305">
        <v>2805.9672280895647</v>
      </c>
      <c r="J36" s="304">
        <v>2.3390864955927384</v>
      </c>
    </row>
    <row r="37" spans="1:10" ht="12.75" customHeight="1">
      <c r="A37" s="313" t="s">
        <v>96</v>
      </c>
      <c r="B37" s="44">
        <v>2139.0922147169063</v>
      </c>
      <c r="C37" s="314">
        <v>3.0758007089295063</v>
      </c>
      <c r="D37" s="68">
        <v>2797.218867148008</v>
      </c>
      <c r="E37" s="315">
        <v>-2.870891907377043</v>
      </c>
      <c r="F37" s="68">
        <v>2359.9125148279954</v>
      </c>
      <c r="G37" s="316">
        <v>7.600747544859843</v>
      </c>
      <c r="H37" s="78"/>
      <c r="I37" s="317">
        <v>2453.613604502056</v>
      </c>
      <c r="J37" s="318">
        <v>4.050454053129002</v>
      </c>
    </row>
    <row r="38" spans="1:10" ht="12.75" customHeight="1">
      <c r="A38" s="299" t="s">
        <v>97</v>
      </c>
      <c r="B38" s="42">
        <v>2155.6381979273565</v>
      </c>
      <c r="C38" s="300">
        <v>-0.48025000584107147</v>
      </c>
      <c r="D38" s="38">
        <v>2847.537909782552</v>
      </c>
      <c r="E38" s="301">
        <v>-7.125530914807072</v>
      </c>
      <c r="F38" s="38">
        <v>2423.868344842949</v>
      </c>
      <c r="G38" s="302">
        <v>1.6562306930224366</v>
      </c>
      <c r="H38" s="78"/>
      <c r="I38" s="305">
        <v>2430.4047504449345</v>
      </c>
      <c r="J38" s="304">
        <v>5.3238088815792395</v>
      </c>
    </row>
    <row r="39" spans="1:10" ht="12.75" customHeight="1">
      <c r="A39" s="299" t="s">
        <v>98</v>
      </c>
      <c r="B39" s="42">
        <v>2137.258638510552</v>
      </c>
      <c r="C39" s="300">
        <v>3.184638155881103</v>
      </c>
      <c r="D39" s="38">
        <v>2712.7574043077093</v>
      </c>
      <c r="E39" s="301">
        <v>-1.0516665193103876</v>
      </c>
      <c r="F39" s="38">
        <v>2293.1281867787816</v>
      </c>
      <c r="G39" s="302">
        <v>6.157764441664071</v>
      </c>
      <c r="H39" s="78"/>
      <c r="I39" s="305">
        <v>2207.785470210044</v>
      </c>
      <c r="J39" s="304">
        <v>7.182565417397683</v>
      </c>
    </row>
    <row r="40" spans="1:10" ht="12.75" customHeight="1">
      <c r="A40" s="299" t="s">
        <v>99</v>
      </c>
      <c r="B40" s="42">
        <v>2463.8230431874917</v>
      </c>
      <c r="C40" s="300">
        <v>3.6177948578889385</v>
      </c>
      <c r="D40" s="38">
        <v>3248.4940813227263</v>
      </c>
      <c r="E40" s="301">
        <v>0.0030168820482856518</v>
      </c>
      <c r="F40" s="38">
        <v>2680.177348018385</v>
      </c>
      <c r="G40" s="302">
        <v>4.029103635965541</v>
      </c>
      <c r="H40" s="78"/>
      <c r="I40" s="305">
        <v>2959.948005375398</v>
      </c>
      <c r="J40" s="304">
        <v>5.750834762874419</v>
      </c>
    </row>
    <row r="41" spans="1:10" ht="12.75" customHeight="1">
      <c r="A41" s="299" t="s">
        <v>100</v>
      </c>
      <c r="B41" s="42">
        <v>2570.7260204928457</v>
      </c>
      <c r="C41" s="300">
        <v>1.92434923309807</v>
      </c>
      <c r="D41" s="38">
        <v>3438.7378620574855</v>
      </c>
      <c r="E41" s="301">
        <v>-3.186367376163261</v>
      </c>
      <c r="F41" s="38">
        <v>2687.973114956737</v>
      </c>
      <c r="G41" s="302">
        <v>1.811543742743524</v>
      </c>
      <c r="H41" s="78"/>
      <c r="I41" s="305">
        <v>3647.834091395548</v>
      </c>
      <c r="J41" s="304">
        <v>3.871107611094331</v>
      </c>
    </row>
    <row r="42" spans="1:10" ht="12.75" customHeight="1">
      <c r="A42" s="299" t="s">
        <v>101</v>
      </c>
      <c r="B42" s="42">
        <v>2312.472591837851</v>
      </c>
      <c r="C42" s="300">
        <v>3.973967983271635</v>
      </c>
      <c r="D42" s="38">
        <v>2873.6941773812487</v>
      </c>
      <c r="E42" s="301">
        <v>-1.0363929106522107</v>
      </c>
      <c r="F42" s="38">
        <v>2379.2958959150483</v>
      </c>
      <c r="G42" s="302">
        <v>0.4985623722233612</v>
      </c>
      <c r="H42" s="78"/>
      <c r="I42" s="305">
        <v>2545.6045282151476</v>
      </c>
      <c r="J42" s="304">
        <v>5.0050297065630645</v>
      </c>
    </row>
    <row r="43" spans="1:10" ht="12.75" customHeight="1">
      <c r="A43" s="306" t="s">
        <v>102</v>
      </c>
      <c r="B43" s="307">
        <v>2354.536936837456</v>
      </c>
      <c r="C43" s="308">
        <v>-0.6977043990031149</v>
      </c>
      <c r="D43" s="50">
        <v>3104.7621477731955</v>
      </c>
      <c r="E43" s="309">
        <v>-3.9712277911667115</v>
      </c>
      <c r="F43" s="50">
        <v>2648.65619710363</v>
      </c>
      <c r="G43" s="310">
        <v>0.5178848903721729</v>
      </c>
      <c r="H43" s="78"/>
      <c r="I43" s="311">
        <v>2703.756030209269</v>
      </c>
      <c r="J43" s="312">
        <v>0.6786133566919972</v>
      </c>
    </row>
    <row r="44" spans="1:10" ht="12.75" customHeight="1">
      <c r="A44" s="299" t="s">
        <v>103</v>
      </c>
      <c r="B44" s="42">
        <v>2399.724694399335</v>
      </c>
      <c r="C44" s="300">
        <v>2.6180990375074913</v>
      </c>
      <c r="D44" s="38">
        <v>3147.7948274689948</v>
      </c>
      <c r="E44" s="301">
        <v>-2.619935880617547</v>
      </c>
      <c r="F44" s="38">
        <v>2585.2726504156685</v>
      </c>
      <c r="G44" s="302">
        <v>5.784855643638281</v>
      </c>
      <c r="H44" s="78"/>
      <c r="I44" s="305">
        <v>2986.536704106826</v>
      </c>
      <c r="J44" s="304">
        <v>1.8347009667661212</v>
      </c>
    </row>
    <row r="45" spans="1:10" ht="12.75" customHeight="1">
      <c r="A45" s="299" t="s">
        <v>104</v>
      </c>
      <c r="B45" s="42">
        <v>2045.570510900855</v>
      </c>
      <c r="C45" s="300">
        <v>4.5155228225909525</v>
      </c>
      <c r="D45" s="38">
        <v>2694.9101835822566</v>
      </c>
      <c r="E45" s="301">
        <v>0.2328889059508299</v>
      </c>
      <c r="F45" s="38">
        <v>2255.440209574687</v>
      </c>
      <c r="G45" s="302">
        <v>9.201578085832153</v>
      </c>
      <c r="H45" s="78"/>
      <c r="I45" s="305">
        <v>2319.0263938329304</v>
      </c>
      <c r="J45" s="304">
        <v>5.4973400289780585</v>
      </c>
    </row>
    <row r="46" spans="1:10" ht="12.75" customHeight="1">
      <c r="A46" s="299" t="s">
        <v>105</v>
      </c>
      <c r="B46" s="42">
        <v>2118.124388560305</v>
      </c>
      <c r="C46" s="300">
        <v>6.499825730164588</v>
      </c>
      <c r="D46" s="38">
        <v>2802.77383223583</v>
      </c>
      <c r="E46" s="301">
        <v>2.6955510783113823</v>
      </c>
      <c r="F46" s="38">
        <v>2346.0205109422213</v>
      </c>
      <c r="G46" s="302">
        <v>5.04435238432248</v>
      </c>
      <c r="H46" s="78"/>
      <c r="I46" s="305">
        <v>2526.2295068508897</v>
      </c>
      <c r="J46" s="304">
        <v>4.8761307298584455</v>
      </c>
    </row>
    <row r="47" spans="1:10" ht="12.75" customHeight="1">
      <c r="A47" s="313" t="s">
        <v>106</v>
      </c>
      <c r="B47" s="44">
        <v>2374.3782373780355</v>
      </c>
      <c r="C47" s="314">
        <v>1.4820449158696505</v>
      </c>
      <c r="D47" s="68">
        <v>3256.397944043145</v>
      </c>
      <c r="E47" s="315">
        <v>-5.2028966095798665</v>
      </c>
      <c r="F47" s="68">
        <v>2520.343144701861</v>
      </c>
      <c r="G47" s="316">
        <v>-0.521206661715425</v>
      </c>
      <c r="H47" s="78"/>
      <c r="I47" s="317">
        <v>3600.063555457104</v>
      </c>
      <c r="J47" s="318">
        <v>3.7165888181154685</v>
      </c>
    </row>
    <row r="48" spans="1:10" ht="12.75" customHeight="1">
      <c r="A48" s="306" t="s">
        <v>107</v>
      </c>
      <c r="B48" s="307">
        <v>2184.958224000541</v>
      </c>
      <c r="C48" s="308">
        <v>3.676085947008346</v>
      </c>
      <c r="D48" s="50">
        <v>3068.836576744675</v>
      </c>
      <c r="E48" s="309">
        <v>-1.7125376490496507</v>
      </c>
      <c r="F48" s="50">
        <v>2365.4266020864384</v>
      </c>
      <c r="G48" s="310">
        <v>3.820661980297402</v>
      </c>
      <c r="H48" s="78"/>
      <c r="I48" s="311">
        <v>2805.6175513259377</v>
      </c>
      <c r="J48" s="312">
        <v>5.173266296058458</v>
      </c>
    </row>
    <row r="49" spans="1:10" ht="12.75" customHeight="1">
      <c r="A49" s="299" t="s">
        <v>108</v>
      </c>
      <c r="B49" s="42">
        <v>2184.7044062178093</v>
      </c>
      <c r="C49" s="300">
        <v>5.276506016543237</v>
      </c>
      <c r="D49" s="38">
        <v>3032.99956326126</v>
      </c>
      <c r="E49" s="301">
        <v>0.7542793882701773</v>
      </c>
      <c r="F49" s="38">
        <v>2551.6397876389865</v>
      </c>
      <c r="G49" s="302">
        <v>13.653286961655425</v>
      </c>
      <c r="H49" s="78"/>
      <c r="I49" s="305">
        <v>2761.5782953776124</v>
      </c>
      <c r="J49" s="304">
        <v>10.176929030334222</v>
      </c>
    </row>
    <row r="50" spans="1:10" ht="12.75" customHeight="1">
      <c r="A50" s="299" t="s">
        <v>109</v>
      </c>
      <c r="B50" s="42">
        <v>1955.409597368986</v>
      </c>
      <c r="C50" s="300">
        <v>4.717261900435574</v>
      </c>
      <c r="D50" s="38">
        <v>2740.4484991438258</v>
      </c>
      <c r="E50" s="301">
        <v>-1.1139970755532431</v>
      </c>
      <c r="F50" s="38">
        <v>2224.7104541298386</v>
      </c>
      <c r="G50" s="302">
        <v>5.201511990978375</v>
      </c>
      <c r="H50" s="78"/>
      <c r="I50" s="305">
        <v>2509.7999512706547</v>
      </c>
      <c r="J50" s="304">
        <v>6.693294155541253</v>
      </c>
    </row>
    <row r="51" spans="1:10" ht="12.75" customHeight="1">
      <c r="A51" s="299" t="s">
        <v>110</v>
      </c>
      <c r="B51" s="42">
        <v>1954.1809885618957</v>
      </c>
      <c r="C51" s="300">
        <v>1.2480609769788487</v>
      </c>
      <c r="D51" s="38">
        <v>2548.576967785464</v>
      </c>
      <c r="E51" s="301">
        <v>-5.299814855701129</v>
      </c>
      <c r="F51" s="38">
        <v>2119.1289176500445</v>
      </c>
      <c r="G51" s="302">
        <v>4.434745482734343</v>
      </c>
      <c r="H51" s="78"/>
      <c r="I51" s="305">
        <v>2228.6316185936175</v>
      </c>
      <c r="J51" s="304">
        <v>-0.0017196186013421766</v>
      </c>
    </row>
    <row r="52" spans="1:10" ht="12.75" customHeight="1">
      <c r="A52" s="313" t="s">
        <v>111</v>
      </c>
      <c r="B52" s="44">
        <v>2004.53787590527</v>
      </c>
      <c r="C52" s="314">
        <v>4.453566387204205</v>
      </c>
      <c r="D52" s="68">
        <v>2740.7110196027966</v>
      </c>
      <c r="E52" s="315">
        <v>-0.4323671586765272</v>
      </c>
      <c r="F52" s="68">
        <v>2098.3002674295667</v>
      </c>
      <c r="G52" s="316">
        <v>1.573285919170715</v>
      </c>
      <c r="H52" s="78"/>
      <c r="I52" s="317">
        <v>2311.2992395595757</v>
      </c>
      <c r="J52" s="318">
        <v>4.500832284695207</v>
      </c>
    </row>
    <row r="53" spans="1:10" ht="12.75" customHeight="1">
      <c r="A53" s="299" t="s">
        <v>112</v>
      </c>
      <c r="B53" s="42">
        <v>2010.121799398812</v>
      </c>
      <c r="C53" s="300">
        <v>10.21175442729809</v>
      </c>
      <c r="D53" s="38">
        <v>2665.2110298598413</v>
      </c>
      <c r="E53" s="301">
        <v>2.902001440295507</v>
      </c>
      <c r="F53" s="38">
        <v>2259.522521168395</v>
      </c>
      <c r="G53" s="302">
        <v>15.692362350114507</v>
      </c>
      <c r="H53" s="78"/>
      <c r="I53" s="305">
        <v>2057.8285252420005</v>
      </c>
      <c r="J53" s="304">
        <v>8.950618735119065</v>
      </c>
    </row>
    <row r="54" spans="1:10" ht="12.75" customHeight="1" thickBot="1">
      <c r="A54" s="299" t="s">
        <v>113</v>
      </c>
      <c r="B54" s="42">
        <v>1546.0930104158924</v>
      </c>
      <c r="C54" s="300">
        <v>4.902259694025773</v>
      </c>
      <c r="D54" s="38">
        <v>2277.4014707270762</v>
      </c>
      <c r="E54" s="301">
        <v>-3.2258659896208144</v>
      </c>
      <c r="F54" s="38">
        <v>1977.7878260869566</v>
      </c>
      <c r="G54" s="302">
        <v>-2.6219540748592607</v>
      </c>
      <c r="H54" s="78"/>
      <c r="I54" s="305">
        <v>1925.6043530402007</v>
      </c>
      <c r="J54" s="304">
        <v>2.7531053061402133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2653.134434767083</v>
      </c>
      <c r="C56" s="361" t="str">
        <f>INDEX(A8:A54,MATCH(B56,$B$8:$B$54,0))</f>
        <v>大阪府</v>
      </c>
      <c r="D56" s="372">
        <f>LARGE(D8:D54,1)</f>
        <v>3718.0019857358743</v>
      </c>
      <c r="E56" s="323" t="str">
        <f>INDEX(A8:A54,MATCH(D56,$D$8:$D$54,0))</f>
        <v>大阪府</v>
      </c>
      <c r="F56" s="366">
        <f>LARGE(F8:F54,1)</f>
        <v>2971.306974701569</v>
      </c>
      <c r="G56" s="324" t="str">
        <f>INDEX(A8:A54,MATCH(F56,$F$8:$F$54,0))</f>
        <v>大阪府</v>
      </c>
      <c r="I56" s="343">
        <f>LARGE(I8:I54,1)</f>
        <v>4340.782682648651</v>
      </c>
      <c r="J56" s="324" t="str">
        <f>INDEX(A8:A54,MATCH(I56,$I$8:$I$54,0))</f>
        <v>大阪府</v>
      </c>
    </row>
    <row r="57" spans="1:10" ht="13.5">
      <c r="A57" s="325" t="s">
        <v>115</v>
      </c>
      <c r="B57" s="327">
        <f>LARGE(B8:B54,2)</f>
        <v>2570.7260204928457</v>
      </c>
      <c r="C57" s="362" t="str">
        <f>INDEX(A8:A54,MATCH(B57,$B$8:$B$54,0))</f>
        <v>広島県</v>
      </c>
      <c r="D57" s="373">
        <f>LARGE(D8:D54,2)</f>
        <v>3438.7378620574855</v>
      </c>
      <c r="E57" s="326" t="str">
        <f>INDEX(A8:A54,MATCH(D57,$D$8:$D$54,0))</f>
        <v>広島県</v>
      </c>
      <c r="F57" s="367">
        <f>LARGE(F8:F54,2)</f>
        <v>2687.973114956737</v>
      </c>
      <c r="G57" s="328" t="str">
        <f>INDEX(A8:A54,MATCH(F57,$F$8:$F$54,0))</f>
        <v>広島県</v>
      </c>
      <c r="I57" s="327">
        <f>LARGE(I8:I54,2)</f>
        <v>3647.834091395548</v>
      </c>
      <c r="J57" s="328" t="str">
        <f>INDEX(A8:A54,MATCH(I57,$I$8:$I$54,0))</f>
        <v>広島県</v>
      </c>
    </row>
    <row r="58" spans="1:10" ht="13.5">
      <c r="A58" s="325" t="s">
        <v>116</v>
      </c>
      <c r="B58" s="344">
        <f>LARGE(B8:B54,3)</f>
        <v>2463.8230431874917</v>
      </c>
      <c r="C58" s="362" t="str">
        <f>INDEX(A8:A54,MATCH(B58,$B$8:$B$54,0))</f>
        <v>岡山県</v>
      </c>
      <c r="D58" s="374">
        <f>LARGE(D8:D54,3)</f>
        <v>3301.6846797238836</v>
      </c>
      <c r="E58" s="326" t="str">
        <f>INDEX(A8:A54,MATCH(D58,$D$8:$D$54,0))</f>
        <v>兵庫県</v>
      </c>
      <c r="F58" s="368">
        <f>LARGE(F8:F54,3)</f>
        <v>2680.177348018385</v>
      </c>
      <c r="G58" s="328" t="str">
        <f>INDEX(A8:A54,MATCH(F58,$F$8:$F$54,0))</f>
        <v>岡山県</v>
      </c>
      <c r="I58" s="344">
        <f>LARGE(I8:I54,3)</f>
        <v>3600.063555457104</v>
      </c>
      <c r="J58" s="328" t="str">
        <f>INDEX(A8:A54,MATCH(I58,$I$8:$I$54,0))</f>
        <v>福岡県</v>
      </c>
    </row>
    <row r="59" spans="1:10" ht="13.5">
      <c r="A59" s="329" t="s">
        <v>117</v>
      </c>
      <c r="B59" s="345">
        <f>SMALL(B8:B54,3)</f>
        <v>1867.238610688015</v>
      </c>
      <c r="C59" s="363" t="str">
        <f>INDEX(A8:A54,MATCH(B59,$B$8:$B$54,0))</f>
        <v>栃木県</v>
      </c>
      <c r="D59" s="375">
        <f>SMALL(D8:D54,3)</f>
        <v>2441.2761230751416</v>
      </c>
      <c r="E59" s="331" t="str">
        <f>INDEX(A8:A54,MATCH(D59,$D$8:$D$54,0))</f>
        <v>青森県</v>
      </c>
      <c r="F59" s="369">
        <f>SMALL(F8:F54,3)</f>
        <v>2098.3002674295667</v>
      </c>
      <c r="G59" s="332" t="str">
        <f>INDEX(A8:A54,MATCH(F59,$F$8:$F$54,0))</f>
        <v>宮崎県</v>
      </c>
      <c r="I59" s="345">
        <f>SMALL(I8:I54,3)</f>
        <v>1964.6707409969267</v>
      </c>
      <c r="J59" s="332" t="str">
        <f>INDEX(A8:A54,MATCH(I59,$I$8:$I$54,0))</f>
        <v>福井県</v>
      </c>
    </row>
    <row r="60" spans="1:10" ht="13.5">
      <c r="A60" s="325" t="s">
        <v>118</v>
      </c>
      <c r="B60" s="344">
        <f>SMALL(B8:B54,2)</f>
        <v>1846.160391925339</v>
      </c>
      <c r="C60" s="362" t="str">
        <f>INDEX(A8:A54,MATCH(B60,$B$8:$B$54,0))</f>
        <v>福井県</v>
      </c>
      <c r="D60" s="374">
        <f>SMALL(D8:D54,2)</f>
        <v>2393.3251668608964</v>
      </c>
      <c r="E60" s="326" t="str">
        <f>INDEX(A8:A54,MATCH(D60,$D$8:$D$54,0))</f>
        <v>福井県</v>
      </c>
      <c r="F60" s="368">
        <f>SMALL(F8:F54,2)</f>
        <v>2066.433141267634</v>
      </c>
      <c r="G60" s="328" t="str">
        <f>INDEX(A8:A54,MATCH(F60,$F$8:$F$54,0))</f>
        <v>静岡県</v>
      </c>
      <c r="I60" s="344">
        <f>SMALL(I8:I54,2)</f>
        <v>1925.6043530402007</v>
      </c>
      <c r="J60" s="328" t="str">
        <f>INDEX(A8:A54,MATCH(I60,$I$8:$I$54,0))</f>
        <v>沖縄県</v>
      </c>
    </row>
    <row r="61" spans="1:10" ht="13.5">
      <c r="A61" s="346" t="s">
        <v>119</v>
      </c>
      <c r="B61" s="347">
        <f>SMALL(B8:B54,1)</f>
        <v>1546.0930104158924</v>
      </c>
      <c r="C61" s="364" t="str">
        <f>INDEX(A8:A54,MATCH(B61,$B$8:$B$54,0))</f>
        <v>沖縄県</v>
      </c>
      <c r="D61" s="376">
        <f>SMALL(D8:D54,1)</f>
        <v>2277.4014707270762</v>
      </c>
      <c r="E61" s="335" t="str">
        <f>INDEX(A8:A54,MATCH(D61,$D$8:$D$54,0))</f>
        <v>沖縄県</v>
      </c>
      <c r="F61" s="370">
        <f>SMALL(F8:F54,1)</f>
        <v>1977.7878260869566</v>
      </c>
      <c r="G61" s="336" t="str">
        <f>INDEX(A8:A54,MATCH(F61,$F$8:$F$54,0))</f>
        <v>沖縄県</v>
      </c>
      <c r="I61" s="347">
        <f>SMALL(I8:I54,1)</f>
        <v>1651.1326497593334</v>
      </c>
      <c r="J61" s="336" t="str">
        <f>INDEX(A8:A54,MATCH(I61,$I$8:$I$54,0))</f>
        <v>青森県</v>
      </c>
    </row>
    <row r="62" spans="1:10" ht="14.25" thickBot="1">
      <c r="A62" s="337" t="s">
        <v>120</v>
      </c>
      <c r="B62" s="338">
        <f>IF(B61=0,0,B56/B61)</f>
        <v>1.7160251142028002</v>
      </c>
      <c r="C62" s="365"/>
      <c r="D62" s="377">
        <f>IF(D61=0,0,D56/D61)</f>
        <v>1.6325632671822576</v>
      </c>
      <c r="E62" s="339"/>
      <c r="F62" s="371">
        <f>IF(F61=0,0,F56/F61)</f>
        <v>1.502338590373612</v>
      </c>
      <c r="G62" s="341"/>
      <c r="H62" s="340"/>
      <c r="I62" s="338">
        <f>IF(I61=0,0,I56/I61)</f>
        <v>2.6289727135377987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E28" sqref="E28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80" t="s">
        <v>135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5516.123022821351</v>
      </c>
      <c r="C7" s="293">
        <v>5.1608054211353505</v>
      </c>
      <c r="D7" s="295">
        <v>8515.670205468474</v>
      </c>
      <c r="E7" s="296">
        <v>2.1148037991626865</v>
      </c>
      <c r="F7" s="295">
        <v>6064.74996461577</v>
      </c>
      <c r="G7" s="297">
        <v>3.4846345851300384</v>
      </c>
      <c r="H7" s="78"/>
      <c r="I7" s="292">
        <v>13802.543785528145</v>
      </c>
      <c r="J7" s="298">
        <v>3.838075391330321</v>
      </c>
    </row>
    <row r="8" spans="1:10" ht="12.75" customHeight="1">
      <c r="A8" s="299" t="s">
        <v>67</v>
      </c>
      <c r="B8" s="42">
        <v>6136.243225052765</v>
      </c>
      <c r="C8" s="300">
        <v>3.8872177905980863</v>
      </c>
      <c r="D8" s="38">
        <v>9152.917946720096</v>
      </c>
      <c r="E8" s="301">
        <v>-0.6343101297055114</v>
      </c>
      <c r="F8" s="38">
        <v>7131.864206254006</v>
      </c>
      <c r="G8" s="302">
        <v>4.81138653343794</v>
      </c>
      <c r="H8" s="78"/>
      <c r="I8" s="303">
        <v>15899.930639288166</v>
      </c>
      <c r="J8" s="304">
        <v>4.474648488502652</v>
      </c>
    </row>
    <row r="9" spans="1:10" ht="12.75" customHeight="1">
      <c r="A9" s="299" t="s">
        <v>68</v>
      </c>
      <c r="B9" s="42">
        <v>6057.0704373908175</v>
      </c>
      <c r="C9" s="300">
        <v>5.499305235068675</v>
      </c>
      <c r="D9" s="38">
        <v>9523.002923468797</v>
      </c>
      <c r="E9" s="301">
        <v>1.5767842165240324</v>
      </c>
      <c r="F9" s="38">
        <v>6860.515072765073</v>
      </c>
      <c r="G9" s="302">
        <v>3.6231948522408004</v>
      </c>
      <c r="H9" s="78"/>
      <c r="I9" s="305">
        <v>15284.980938801926</v>
      </c>
      <c r="J9" s="304">
        <v>4.084056850593626</v>
      </c>
    </row>
    <row r="10" spans="1:10" ht="12.75" customHeight="1">
      <c r="A10" s="299" t="s">
        <v>69</v>
      </c>
      <c r="B10" s="42">
        <v>6377.514772009365</v>
      </c>
      <c r="C10" s="300">
        <v>6.943227106336451</v>
      </c>
      <c r="D10" s="38">
        <v>9398.872289193701</v>
      </c>
      <c r="E10" s="301">
        <v>2.065344887795902</v>
      </c>
      <c r="F10" s="38">
        <v>6889.4675686841565</v>
      </c>
      <c r="G10" s="302">
        <v>5.385179714003073</v>
      </c>
      <c r="H10" s="78"/>
      <c r="I10" s="305">
        <v>14360.58271147876</v>
      </c>
      <c r="J10" s="304">
        <v>4.542875054365993</v>
      </c>
    </row>
    <row r="11" spans="1:10" ht="12.75" customHeight="1">
      <c r="A11" s="299" t="s">
        <v>70</v>
      </c>
      <c r="B11" s="42">
        <v>6175.57193794135</v>
      </c>
      <c r="C11" s="300">
        <v>6.965238816236138</v>
      </c>
      <c r="D11" s="38">
        <v>9814.67779729112</v>
      </c>
      <c r="E11" s="301">
        <v>3.8602485965667057</v>
      </c>
      <c r="F11" s="38">
        <v>6936.921170054537</v>
      </c>
      <c r="G11" s="302">
        <v>3.819886525048716</v>
      </c>
      <c r="H11" s="78"/>
      <c r="I11" s="305">
        <v>15048.6108856005</v>
      </c>
      <c r="J11" s="304">
        <v>4.614965345725054</v>
      </c>
    </row>
    <row r="12" spans="1:10" ht="12.75" customHeight="1">
      <c r="A12" s="299" t="s">
        <v>71</v>
      </c>
      <c r="B12" s="42">
        <v>7156.041174927878</v>
      </c>
      <c r="C12" s="300">
        <v>4.9670264574377825</v>
      </c>
      <c r="D12" s="38">
        <v>10320.347972486315</v>
      </c>
      <c r="E12" s="301">
        <v>0.5049847117091701</v>
      </c>
      <c r="F12" s="38">
        <v>7151.7019014999405</v>
      </c>
      <c r="G12" s="302">
        <v>0.32588361222461515</v>
      </c>
      <c r="H12" s="78"/>
      <c r="I12" s="305">
        <v>16733.253047351147</v>
      </c>
      <c r="J12" s="304">
        <v>3.5076420871271665</v>
      </c>
    </row>
    <row r="13" spans="1:10" ht="12.75" customHeight="1">
      <c r="A13" s="306" t="s">
        <v>72</v>
      </c>
      <c r="B13" s="307">
        <v>6026.343508977086</v>
      </c>
      <c r="C13" s="308">
        <v>9.339875620302564</v>
      </c>
      <c r="D13" s="50">
        <v>8502.996597725018</v>
      </c>
      <c r="E13" s="309">
        <v>5.6372692369543955</v>
      </c>
      <c r="F13" s="50">
        <v>6200.487936445665</v>
      </c>
      <c r="G13" s="310">
        <v>9.402173550608353</v>
      </c>
      <c r="H13" s="78"/>
      <c r="I13" s="311">
        <v>12967.012864189273</v>
      </c>
      <c r="J13" s="312">
        <v>5.525203073017764</v>
      </c>
    </row>
    <row r="14" spans="1:10" ht="12.75" customHeight="1">
      <c r="A14" s="299" t="s">
        <v>73</v>
      </c>
      <c r="B14" s="42">
        <v>6109.833770127946</v>
      </c>
      <c r="C14" s="300">
        <v>5.616912784832266</v>
      </c>
      <c r="D14" s="38">
        <v>9094.40545987049</v>
      </c>
      <c r="E14" s="301">
        <v>0.34567949152763333</v>
      </c>
      <c r="F14" s="38">
        <v>6385.136347326875</v>
      </c>
      <c r="G14" s="302">
        <v>1.5309572685864765</v>
      </c>
      <c r="H14" s="78"/>
      <c r="I14" s="305">
        <v>14516.34921732875</v>
      </c>
      <c r="J14" s="304">
        <v>2.0560077813232027</v>
      </c>
    </row>
    <row r="15" spans="1:10" ht="12.75" customHeight="1">
      <c r="A15" s="299" t="s">
        <v>74</v>
      </c>
      <c r="B15" s="42">
        <v>5471.48741912461</v>
      </c>
      <c r="C15" s="300">
        <v>7.884324702116331</v>
      </c>
      <c r="D15" s="38">
        <v>8464.927372212818</v>
      </c>
      <c r="E15" s="301">
        <v>3.1129845063735218</v>
      </c>
      <c r="F15" s="38">
        <v>6108.395226156899</v>
      </c>
      <c r="G15" s="302">
        <v>2.8471845540514806</v>
      </c>
      <c r="H15" s="78"/>
      <c r="I15" s="305">
        <v>14334.680776092404</v>
      </c>
      <c r="J15" s="304">
        <v>5.800222896851665</v>
      </c>
    </row>
    <row r="16" spans="1:10" ht="12.75" customHeight="1">
      <c r="A16" s="299" t="s">
        <v>75</v>
      </c>
      <c r="B16" s="42">
        <v>4760.409444953764</v>
      </c>
      <c r="C16" s="300">
        <v>6.445195212588729</v>
      </c>
      <c r="D16" s="38">
        <v>7373.990030070432</v>
      </c>
      <c r="E16" s="301">
        <v>2.642836555646028</v>
      </c>
      <c r="F16" s="38">
        <v>5261.87961833704</v>
      </c>
      <c r="G16" s="302">
        <v>1.7535210192881578</v>
      </c>
      <c r="H16" s="78"/>
      <c r="I16" s="305">
        <v>11811.905762317481</v>
      </c>
      <c r="J16" s="304">
        <v>3.1882889228387086</v>
      </c>
    </row>
    <row r="17" spans="1:10" ht="12.75" customHeight="1">
      <c r="A17" s="313" t="s">
        <v>76</v>
      </c>
      <c r="B17" s="44">
        <v>4607.74915334078</v>
      </c>
      <c r="C17" s="314">
        <v>7.549327037828931</v>
      </c>
      <c r="D17" s="68">
        <v>6799.444566421016</v>
      </c>
      <c r="E17" s="315">
        <v>4.18681556390213</v>
      </c>
      <c r="F17" s="68">
        <v>5004.104498133962</v>
      </c>
      <c r="G17" s="316">
        <v>8.217415758960982</v>
      </c>
      <c r="H17" s="78"/>
      <c r="I17" s="317">
        <v>10576.337824403416</v>
      </c>
      <c r="J17" s="318">
        <v>3.7190589398135074</v>
      </c>
    </row>
    <row r="18" spans="1:10" ht="12.75" customHeight="1">
      <c r="A18" s="299" t="s">
        <v>77</v>
      </c>
      <c r="B18" s="42">
        <v>5554.415551051145</v>
      </c>
      <c r="C18" s="300">
        <v>4.6726548619827355</v>
      </c>
      <c r="D18" s="38">
        <v>8591.897506851925</v>
      </c>
      <c r="E18" s="301">
        <v>0.09751850714154386</v>
      </c>
      <c r="F18" s="38">
        <v>6082.0970871170275</v>
      </c>
      <c r="G18" s="302">
        <v>2.5739370676003404</v>
      </c>
      <c r="H18" s="78"/>
      <c r="I18" s="305">
        <v>13606.391742067734</v>
      </c>
      <c r="J18" s="304">
        <v>2.4626940770750423</v>
      </c>
    </row>
    <row r="19" spans="1:10" ht="12.75" customHeight="1">
      <c r="A19" s="299" t="s">
        <v>78</v>
      </c>
      <c r="B19" s="42">
        <v>5329.277535145218</v>
      </c>
      <c r="C19" s="300">
        <v>4.346311816813312</v>
      </c>
      <c r="D19" s="38">
        <v>8287.239395347715</v>
      </c>
      <c r="E19" s="301">
        <v>1.330369628029061</v>
      </c>
      <c r="F19" s="38">
        <v>5823.404668926009</v>
      </c>
      <c r="G19" s="302">
        <v>1.9366631207745115</v>
      </c>
      <c r="H19" s="78"/>
      <c r="I19" s="305">
        <v>13214.360000180552</v>
      </c>
      <c r="J19" s="304">
        <v>2.626729008489164</v>
      </c>
    </row>
    <row r="20" spans="1:10" ht="12.75" customHeight="1">
      <c r="A20" s="299" t="s">
        <v>79</v>
      </c>
      <c r="B20" s="42">
        <v>5621.8501454098505</v>
      </c>
      <c r="C20" s="300">
        <v>3.547112216167278</v>
      </c>
      <c r="D20" s="38">
        <v>9612.887212194955</v>
      </c>
      <c r="E20" s="301">
        <v>0.9325112120226038</v>
      </c>
      <c r="F20" s="38">
        <v>6631.335749285423</v>
      </c>
      <c r="G20" s="302">
        <v>1.0408578829624275</v>
      </c>
      <c r="H20" s="78"/>
      <c r="I20" s="305">
        <v>15605.128799526907</v>
      </c>
      <c r="J20" s="304">
        <v>2.2606482740785054</v>
      </c>
    </row>
    <row r="21" spans="1:10" ht="12.75" customHeight="1">
      <c r="A21" s="299" t="s">
        <v>80</v>
      </c>
      <c r="B21" s="42">
        <v>6153.745103345103</v>
      </c>
      <c r="C21" s="300">
        <v>5.208819643782192</v>
      </c>
      <c r="D21" s="38">
        <v>9586.592490251634</v>
      </c>
      <c r="E21" s="301">
        <v>2.2885537142606864</v>
      </c>
      <c r="F21" s="38">
        <v>6909.071114808166</v>
      </c>
      <c r="G21" s="302">
        <v>2.1063504578253287</v>
      </c>
      <c r="H21" s="78"/>
      <c r="I21" s="305">
        <v>15506.082883865973</v>
      </c>
      <c r="J21" s="304">
        <v>2.6380731186211364</v>
      </c>
    </row>
    <row r="22" spans="1:10" ht="12.75" customHeight="1">
      <c r="A22" s="299" t="s">
        <v>81</v>
      </c>
      <c r="B22" s="42">
        <v>6011.196819841613</v>
      </c>
      <c r="C22" s="300">
        <v>4.7981602820968305</v>
      </c>
      <c r="D22" s="38">
        <v>8621.092575773577</v>
      </c>
      <c r="E22" s="301">
        <v>1.630827906146365</v>
      </c>
      <c r="F22" s="38">
        <v>6069.904210984637</v>
      </c>
      <c r="G22" s="302">
        <v>2.951360803715744</v>
      </c>
      <c r="H22" s="78"/>
      <c r="I22" s="305">
        <v>13383.96332914499</v>
      </c>
      <c r="J22" s="304">
        <v>2.7722850378877126</v>
      </c>
    </row>
    <row r="23" spans="1:10" ht="12.75" customHeight="1">
      <c r="A23" s="306" t="s">
        <v>82</v>
      </c>
      <c r="B23" s="307">
        <v>5225.148643158052</v>
      </c>
      <c r="C23" s="308">
        <v>11.360780097055212</v>
      </c>
      <c r="D23" s="50">
        <v>6983.911007025761</v>
      </c>
      <c r="E23" s="309">
        <v>9.192117916839166</v>
      </c>
      <c r="F23" s="50">
        <v>6357.219188767551</v>
      </c>
      <c r="G23" s="310">
        <v>19.857167121090228</v>
      </c>
      <c r="H23" s="78"/>
      <c r="I23" s="311">
        <v>11248.187381008862</v>
      </c>
      <c r="J23" s="312">
        <v>12.19151847224829</v>
      </c>
    </row>
    <row r="24" spans="1:10" ht="12.75" customHeight="1">
      <c r="A24" s="299" t="s">
        <v>83</v>
      </c>
      <c r="B24" s="42">
        <v>5724.275238056437</v>
      </c>
      <c r="C24" s="300">
        <v>7.4015659317319376</v>
      </c>
      <c r="D24" s="38">
        <v>8231.389930072319</v>
      </c>
      <c r="E24" s="301">
        <v>4.207051657828799</v>
      </c>
      <c r="F24" s="38">
        <v>6408.2847107734215</v>
      </c>
      <c r="G24" s="302">
        <v>7.155063711053145</v>
      </c>
      <c r="H24" s="78"/>
      <c r="I24" s="305">
        <v>13310.490653439101</v>
      </c>
      <c r="J24" s="304">
        <v>4.146195067301846</v>
      </c>
    </row>
    <row r="25" spans="1:10" ht="12.75" customHeight="1">
      <c r="A25" s="299" t="s">
        <v>84</v>
      </c>
      <c r="B25" s="42">
        <v>4987.949090578805</v>
      </c>
      <c r="C25" s="300">
        <v>16.753423364392035</v>
      </c>
      <c r="D25" s="38">
        <v>7035.823710138786</v>
      </c>
      <c r="E25" s="301">
        <v>14.945077296904955</v>
      </c>
      <c r="F25" s="38">
        <v>5232.652296157451</v>
      </c>
      <c r="G25" s="302">
        <v>18.885619284704973</v>
      </c>
      <c r="H25" s="78"/>
      <c r="I25" s="305">
        <v>10388.84870984406</v>
      </c>
      <c r="J25" s="304">
        <v>12.93470056222732</v>
      </c>
    </row>
    <row r="26" spans="1:10" ht="12.75" customHeight="1">
      <c r="A26" s="299" t="s">
        <v>85</v>
      </c>
      <c r="B26" s="42">
        <v>5904.884086427452</v>
      </c>
      <c r="C26" s="300">
        <v>2.7552675903486374</v>
      </c>
      <c r="D26" s="38">
        <v>9287.337710547074</v>
      </c>
      <c r="E26" s="301">
        <v>0.4695200918858973</v>
      </c>
      <c r="F26" s="38">
        <v>6122.463340563992</v>
      </c>
      <c r="G26" s="302">
        <v>-0.8820222690948611</v>
      </c>
      <c r="H26" s="78"/>
      <c r="I26" s="305">
        <v>14357.008685523284</v>
      </c>
      <c r="J26" s="304">
        <v>0.7517299081596889</v>
      </c>
    </row>
    <row r="27" spans="1:10" ht="12.75" customHeight="1">
      <c r="A27" s="313" t="s">
        <v>86</v>
      </c>
      <c r="B27" s="44">
        <v>5685.134756965478</v>
      </c>
      <c r="C27" s="314">
        <v>7.929354536833316</v>
      </c>
      <c r="D27" s="68">
        <v>8305.894080096792</v>
      </c>
      <c r="E27" s="315">
        <v>4.61678738423042</v>
      </c>
      <c r="F27" s="68">
        <v>6086.317436402619</v>
      </c>
      <c r="G27" s="316">
        <v>5.976151397992808</v>
      </c>
      <c r="H27" s="78"/>
      <c r="I27" s="317">
        <v>12893.412332253163</v>
      </c>
      <c r="J27" s="318">
        <v>3.751120767683531</v>
      </c>
    </row>
    <row r="28" spans="1:10" ht="12.75" customHeight="1">
      <c r="A28" s="299" t="s">
        <v>87</v>
      </c>
      <c r="B28" s="42">
        <v>5436.134490166671</v>
      </c>
      <c r="C28" s="300">
        <v>5.171933067592988</v>
      </c>
      <c r="D28" s="38">
        <v>8072.913733439249</v>
      </c>
      <c r="E28" s="301">
        <v>1.1221820952281405</v>
      </c>
      <c r="F28" s="38">
        <v>5675.366947709433</v>
      </c>
      <c r="G28" s="302">
        <v>-2.21495474593263</v>
      </c>
      <c r="H28" s="78"/>
      <c r="I28" s="305">
        <v>12842.731865936614</v>
      </c>
      <c r="J28" s="304">
        <v>3.4062166883922487</v>
      </c>
    </row>
    <row r="29" spans="1:10" ht="12.75" customHeight="1">
      <c r="A29" s="299" t="s">
        <v>88</v>
      </c>
      <c r="B29" s="42">
        <v>5623.973127977803</v>
      </c>
      <c r="C29" s="300">
        <v>6.317679147108905</v>
      </c>
      <c r="D29" s="38">
        <v>8387.724579101086</v>
      </c>
      <c r="E29" s="301">
        <v>3.2323690144648936</v>
      </c>
      <c r="F29" s="38">
        <v>5898.075700377509</v>
      </c>
      <c r="G29" s="302">
        <v>4.4870118160615675</v>
      </c>
      <c r="H29" s="78"/>
      <c r="I29" s="305">
        <v>13118.554595104237</v>
      </c>
      <c r="J29" s="304">
        <v>2.91446496003347</v>
      </c>
    </row>
    <row r="30" spans="1:10" ht="12.75" customHeight="1">
      <c r="A30" s="299" t="s">
        <v>89</v>
      </c>
      <c r="B30" s="42">
        <v>4922.235823580379</v>
      </c>
      <c r="C30" s="300">
        <v>5.539345846826578</v>
      </c>
      <c r="D30" s="38">
        <v>7183.166537214523</v>
      </c>
      <c r="E30" s="301">
        <v>2.4485589243242742</v>
      </c>
      <c r="F30" s="38">
        <v>5513.60209379881</v>
      </c>
      <c r="G30" s="302">
        <v>2.668313739610113</v>
      </c>
      <c r="H30" s="78"/>
      <c r="I30" s="305">
        <v>12701.74260166591</v>
      </c>
      <c r="J30" s="304">
        <v>4.509817112065619</v>
      </c>
    </row>
    <row r="31" spans="1:10" ht="12.75" customHeight="1">
      <c r="A31" s="299" t="s">
        <v>90</v>
      </c>
      <c r="B31" s="42">
        <v>5268.592182550528</v>
      </c>
      <c r="C31" s="300">
        <v>7.725275647322107</v>
      </c>
      <c r="D31" s="38">
        <v>7655.668109911038</v>
      </c>
      <c r="E31" s="301">
        <v>6.0532317444300645</v>
      </c>
      <c r="F31" s="38">
        <v>5636.970888405554</v>
      </c>
      <c r="G31" s="302">
        <v>9.401391612371881</v>
      </c>
      <c r="H31" s="78"/>
      <c r="I31" s="305">
        <v>11526.847776399138</v>
      </c>
      <c r="J31" s="304">
        <v>6.6699243491770375</v>
      </c>
    </row>
    <row r="32" spans="1:10" ht="12.75" customHeight="1">
      <c r="A32" s="299" t="s">
        <v>91</v>
      </c>
      <c r="B32" s="42">
        <v>5715.2493418578415</v>
      </c>
      <c r="C32" s="300">
        <v>5.325835596486073</v>
      </c>
      <c r="D32" s="38">
        <v>8611.055347953932</v>
      </c>
      <c r="E32" s="301">
        <v>1.697802119034833</v>
      </c>
      <c r="F32" s="38">
        <v>6198.392025905687</v>
      </c>
      <c r="G32" s="302">
        <v>6.358791395078626</v>
      </c>
      <c r="H32" s="78"/>
      <c r="I32" s="305">
        <v>13733.13660582989</v>
      </c>
      <c r="J32" s="304">
        <v>3.9416042473510657</v>
      </c>
    </row>
    <row r="33" spans="1:10" ht="12.75" customHeight="1">
      <c r="A33" s="306" t="s">
        <v>92</v>
      </c>
      <c r="B33" s="307">
        <v>5218.999190896889</v>
      </c>
      <c r="C33" s="308">
        <v>10.43691316596211</v>
      </c>
      <c r="D33" s="50">
        <v>8131.305687933258</v>
      </c>
      <c r="E33" s="309">
        <v>9.543654827362886</v>
      </c>
      <c r="F33" s="50">
        <v>5386.468839292609</v>
      </c>
      <c r="G33" s="310">
        <v>1.1579818881020572</v>
      </c>
      <c r="H33" s="78"/>
      <c r="I33" s="311">
        <v>12324.92026844465</v>
      </c>
      <c r="J33" s="312">
        <v>5.832461737368206</v>
      </c>
    </row>
    <row r="34" spans="1:10" ht="12.75" customHeight="1">
      <c r="A34" s="299" t="s">
        <v>93</v>
      </c>
      <c r="B34" s="42">
        <v>4992.248345721821</v>
      </c>
      <c r="C34" s="300">
        <v>5.764588700016844</v>
      </c>
      <c r="D34" s="38">
        <v>8092.427205042202</v>
      </c>
      <c r="E34" s="301">
        <v>3.519871495163798</v>
      </c>
      <c r="F34" s="38">
        <v>5733.655031074086</v>
      </c>
      <c r="G34" s="302">
        <v>3.9582278871638295</v>
      </c>
      <c r="H34" s="78"/>
      <c r="I34" s="305">
        <v>13613.621449877473</v>
      </c>
      <c r="J34" s="304">
        <v>3.9993128167676844</v>
      </c>
    </row>
    <row r="35" spans="1:10" ht="12.75" customHeight="1">
      <c r="A35" s="299" t="s">
        <v>94</v>
      </c>
      <c r="B35" s="42">
        <v>5728.65049103049</v>
      </c>
      <c r="C35" s="300">
        <v>3.4408101174868477</v>
      </c>
      <c r="D35" s="38">
        <v>8635.050044267853</v>
      </c>
      <c r="E35" s="301">
        <v>0.10610842040030377</v>
      </c>
      <c r="F35" s="38">
        <v>6074.344621734163</v>
      </c>
      <c r="G35" s="302">
        <v>6.386481869801514</v>
      </c>
      <c r="H35" s="78"/>
      <c r="I35" s="305">
        <v>14360.127848088285</v>
      </c>
      <c r="J35" s="304">
        <v>2.9190620487358245</v>
      </c>
    </row>
    <row r="36" spans="1:10" ht="12.75" customHeight="1">
      <c r="A36" s="299" t="s">
        <v>95</v>
      </c>
      <c r="B36" s="42">
        <v>4295.3546026893855</v>
      </c>
      <c r="C36" s="300">
        <v>2.904637665597008</v>
      </c>
      <c r="D36" s="38">
        <v>6600.696595492779</v>
      </c>
      <c r="E36" s="301">
        <v>0.7542971811803909</v>
      </c>
      <c r="F36" s="38">
        <v>4449.259476357953</v>
      </c>
      <c r="G36" s="302">
        <v>1.4536650275830851</v>
      </c>
      <c r="H36" s="78"/>
      <c r="I36" s="305">
        <v>11396.044985254895</v>
      </c>
      <c r="J36" s="304">
        <v>4.311531599805377</v>
      </c>
    </row>
    <row r="37" spans="1:10" ht="12.75" customHeight="1">
      <c r="A37" s="313" t="s">
        <v>96</v>
      </c>
      <c r="B37" s="44">
        <v>4399.366399226874</v>
      </c>
      <c r="C37" s="314">
        <v>16.51295377349011</v>
      </c>
      <c r="D37" s="68">
        <v>6636.492471213463</v>
      </c>
      <c r="E37" s="315">
        <v>12.946608630860851</v>
      </c>
      <c r="F37" s="68">
        <v>4994.969602609727</v>
      </c>
      <c r="G37" s="316">
        <v>16.151365667497373</v>
      </c>
      <c r="H37" s="78"/>
      <c r="I37" s="317">
        <v>10878.180773242797</v>
      </c>
      <c r="J37" s="318">
        <v>15.439594464100992</v>
      </c>
    </row>
    <row r="38" spans="1:10" ht="12.75" customHeight="1">
      <c r="A38" s="299" t="s">
        <v>97</v>
      </c>
      <c r="B38" s="42">
        <v>5510.855868877101</v>
      </c>
      <c r="C38" s="300">
        <v>2.5257071259900528</v>
      </c>
      <c r="D38" s="38">
        <v>7855.308065948223</v>
      </c>
      <c r="E38" s="301">
        <v>-0.4227553119426375</v>
      </c>
      <c r="F38" s="38">
        <v>5516.029182445979</v>
      </c>
      <c r="G38" s="302">
        <v>-2.8443362948599997</v>
      </c>
      <c r="H38" s="78"/>
      <c r="I38" s="305">
        <v>12503.43981911595</v>
      </c>
      <c r="J38" s="304">
        <v>2.6312255951800267</v>
      </c>
    </row>
    <row r="39" spans="1:10" ht="12.75" customHeight="1">
      <c r="A39" s="299" t="s">
        <v>98</v>
      </c>
      <c r="B39" s="42">
        <v>6565.841805026756</v>
      </c>
      <c r="C39" s="300">
        <v>7.164099537401583</v>
      </c>
      <c r="D39" s="38">
        <v>8678.798019062375</v>
      </c>
      <c r="E39" s="301">
        <v>6.001805114771159</v>
      </c>
      <c r="F39" s="38">
        <v>6274.240093031577</v>
      </c>
      <c r="G39" s="302">
        <v>6.531957062567145</v>
      </c>
      <c r="H39" s="78"/>
      <c r="I39" s="305">
        <v>13277.42870329884</v>
      </c>
      <c r="J39" s="304">
        <v>3.824524493744491</v>
      </c>
    </row>
    <row r="40" spans="1:10" ht="12.75" customHeight="1">
      <c r="A40" s="299" t="s">
        <v>99</v>
      </c>
      <c r="B40" s="42">
        <v>4872.23874403791</v>
      </c>
      <c r="C40" s="300">
        <v>3.786560967749807</v>
      </c>
      <c r="D40" s="38">
        <v>7034.338586557512</v>
      </c>
      <c r="E40" s="301">
        <v>2.290550409226171</v>
      </c>
      <c r="F40" s="38">
        <v>5048.190529875987</v>
      </c>
      <c r="G40" s="302">
        <v>1.208869963376884</v>
      </c>
      <c r="H40" s="78"/>
      <c r="I40" s="305">
        <v>11925.173446431312</v>
      </c>
      <c r="J40" s="304">
        <v>3.6387320646845467</v>
      </c>
    </row>
    <row r="41" spans="1:10" ht="12.75" customHeight="1">
      <c r="A41" s="299" t="s">
        <v>100</v>
      </c>
      <c r="B41" s="42">
        <v>6426.768501500646</v>
      </c>
      <c r="C41" s="300">
        <v>5.747025956484748</v>
      </c>
      <c r="D41" s="38">
        <v>9312.031128620574</v>
      </c>
      <c r="E41" s="301">
        <v>2.9466408217725615</v>
      </c>
      <c r="F41" s="38">
        <v>6491.274412855377</v>
      </c>
      <c r="G41" s="302">
        <v>0.3811415368898139</v>
      </c>
      <c r="H41" s="78"/>
      <c r="I41" s="305">
        <v>15630.037697988013</v>
      </c>
      <c r="J41" s="304">
        <v>6.076577744621403</v>
      </c>
    </row>
    <row r="42" spans="1:10" ht="12.75" customHeight="1">
      <c r="A42" s="299" t="s">
        <v>101</v>
      </c>
      <c r="B42" s="42">
        <v>6613.098525471098</v>
      </c>
      <c r="C42" s="300">
        <v>3.9658495126294895</v>
      </c>
      <c r="D42" s="38">
        <v>9245.447157927982</v>
      </c>
      <c r="E42" s="301">
        <v>2.470780573887893</v>
      </c>
      <c r="F42" s="38">
        <v>6216.345068401416</v>
      </c>
      <c r="G42" s="302">
        <v>1.5043656408671495</v>
      </c>
      <c r="H42" s="78"/>
      <c r="I42" s="305">
        <v>14292.296995040359</v>
      </c>
      <c r="J42" s="304">
        <v>3.8158423991955033</v>
      </c>
    </row>
    <row r="43" spans="1:10" ht="12.75" customHeight="1">
      <c r="A43" s="306" t="s">
        <v>102</v>
      </c>
      <c r="B43" s="307">
        <v>4682.168893551237</v>
      </c>
      <c r="C43" s="308">
        <v>0.8372689152222961</v>
      </c>
      <c r="D43" s="50">
        <v>6799.808145869826</v>
      </c>
      <c r="E43" s="309">
        <v>0.3187586819103956</v>
      </c>
      <c r="F43" s="50">
        <v>4976.723716381418</v>
      </c>
      <c r="G43" s="310">
        <v>0.52812408394567</v>
      </c>
      <c r="H43" s="78"/>
      <c r="I43" s="311">
        <v>10989.169328276275</v>
      </c>
      <c r="J43" s="312">
        <v>5.9864916917794915</v>
      </c>
    </row>
    <row r="44" spans="1:10" ht="12.75" customHeight="1">
      <c r="A44" s="299" t="s">
        <v>103</v>
      </c>
      <c r="B44" s="42">
        <v>6189.949416358911</v>
      </c>
      <c r="C44" s="300">
        <v>6.379575504342782</v>
      </c>
      <c r="D44" s="38">
        <v>9012.475744656054</v>
      </c>
      <c r="E44" s="301">
        <v>3.4504283783351752</v>
      </c>
      <c r="F44" s="38">
        <v>6330.982105114837</v>
      </c>
      <c r="G44" s="302">
        <v>2.863534771862959</v>
      </c>
      <c r="H44" s="78"/>
      <c r="I44" s="305">
        <v>14411.47894425705</v>
      </c>
      <c r="J44" s="304">
        <v>5.30820628273905</v>
      </c>
    </row>
    <row r="45" spans="1:10" ht="12.75" customHeight="1">
      <c r="A45" s="299" t="s">
        <v>104</v>
      </c>
      <c r="B45" s="42">
        <v>4672.977264817528</v>
      </c>
      <c r="C45" s="300">
        <v>8.858946825865473</v>
      </c>
      <c r="D45" s="38">
        <v>6941.450227420831</v>
      </c>
      <c r="E45" s="301">
        <v>7.614847393782071</v>
      </c>
      <c r="F45" s="38">
        <v>5081.968871995069</v>
      </c>
      <c r="G45" s="302">
        <v>7.727807844731856</v>
      </c>
      <c r="H45" s="78"/>
      <c r="I45" s="305">
        <v>11054.73399638924</v>
      </c>
      <c r="J45" s="304">
        <v>6.661856784924012</v>
      </c>
    </row>
    <row r="46" spans="1:10" ht="12.75" customHeight="1">
      <c r="A46" s="299" t="s">
        <v>105</v>
      </c>
      <c r="B46" s="42">
        <v>5798.8311507729595</v>
      </c>
      <c r="C46" s="300">
        <v>0.12170848304531035</v>
      </c>
      <c r="D46" s="38">
        <v>8598.622930641886</v>
      </c>
      <c r="E46" s="301">
        <v>-2.9041166211191296</v>
      </c>
      <c r="F46" s="38">
        <v>6008.140280194121</v>
      </c>
      <c r="G46" s="302">
        <v>-5.516433029728091</v>
      </c>
      <c r="H46" s="78"/>
      <c r="I46" s="305">
        <v>14162.401218300782</v>
      </c>
      <c r="J46" s="304">
        <v>2.571433214487385</v>
      </c>
    </row>
    <row r="47" spans="1:10" ht="12.75" customHeight="1">
      <c r="A47" s="313" t="s">
        <v>106</v>
      </c>
      <c r="B47" s="44">
        <v>5345.297627011301</v>
      </c>
      <c r="C47" s="314">
        <v>3.6543875028295076</v>
      </c>
      <c r="D47" s="68">
        <v>8632.910902613037</v>
      </c>
      <c r="E47" s="315">
        <v>1.9192157441582367</v>
      </c>
      <c r="F47" s="68">
        <v>6089.31484998101</v>
      </c>
      <c r="G47" s="316">
        <v>3.5334260906983843</v>
      </c>
      <c r="H47" s="78"/>
      <c r="I47" s="317">
        <v>14474.669078364432</v>
      </c>
      <c r="J47" s="318">
        <v>4.468977957109104</v>
      </c>
    </row>
    <row r="48" spans="1:10" ht="12.75" customHeight="1">
      <c r="A48" s="306" t="s">
        <v>107</v>
      </c>
      <c r="B48" s="307">
        <v>6138.639247693743</v>
      </c>
      <c r="C48" s="308">
        <v>3.173374105556846</v>
      </c>
      <c r="D48" s="50">
        <v>9964.256074004967</v>
      </c>
      <c r="E48" s="309">
        <v>0.9064509207473321</v>
      </c>
      <c r="F48" s="50">
        <v>6495.8783532041725</v>
      </c>
      <c r="G48" s="310">
        <v>0.5881675047191095</v>
      </c>
      <c r="H48" s="78"/>
      <c r="I48" s="311">
        <v>15611.095317796076</v>
      </c>
      <c r="J48" s="312">
        <v>3.4381567234622565</v>
      </c>
    </row>
    <row r="49" spans="1:10" ht="12.75" customHeight="1">
      <c r="A49" s="299" t="s">
        <v>108</v>
      </c>
      <c r="B49" s="42">
        <v>5878.0579285845215</v>
      </c>
      <c r="C49" s="300">
        <v>3.372968073191231</v>
      </c>
      <c r="D49" s="38">
        <v>9718.030932194577</v>
      </c>
      <c r="E49" s="301">
        <v>0.25893931803760495</v>
      </c>
      <c r="F49" s="38">
        <v>6785.805369127517</v>
      </c>
      <c r="G49" s="302">
        <v>12.127591846545371</v>
      </c>
      <c r="H49" s="78"/>
      <c r="I49" s="305">
        <v>15140.890050847702</v>
      </c>
      <c r="J49" s="304">
        <v>3.401494752207853</v>
      </c>
    </row>
    <row r="50" spans="1:10" ht="12.75" customHeight="1">
      <c r="A50" s="299" t="s">
        <v>109</v>
      </c>
      <c r="B50" s="42">
        <v>4969.056787943346</v>
      </c>
      <c r="C50" s="300">
        <v>3.9780495512748786</v>
      </c>
      <c r="D50" s="38">
        <v>7785.774015399794</v>
      </c>
      <c r="E50" s="301">
        <v>1.9433894579165383</v>
      </c>
      <c r="F50" s="38">
        <v>5809.364523011277</v>
      </c>
      <c r="G50" s="302">
        <v>1.4706236789761675</v>
      </c>
      <c r="H50" s="78"/>
      <c r="I50" s="305">
        <v>11948.6885161176</v>
      </c>
      <c r="J50" s="304">
        <v>3.7654918293051196</v>
      </c>
    </row>
    <row r="51" spans="1:10" ht="12.75" customHeight="1">
      <c r="A51" s="299" t="s">
        <v>110</v>
      </c>
      <c r="B51" s="42">
        <v>5797.736187092995</v>
      </c>
      <c r="C51" s="300">
        <v>2.4487818152974654</v>
      </c>
      <c r="D51" s="38">
        <v>8788.163129272714</v>
      </c>
      <c r="E51" s="301">
        <v>1.1245405060870581</v>
      </c>
      <c r="F51" s="38">
        <v>5906.136277122193</v>
      </c>
      <c r="G51" s="302">
        <v>-0.8502892675575424</v>
      </c>
      <c r="H51" s="78"/>
      <c r="I51" s="305">
        <v>14005.195768147552</v>
      </c>
      <c r="J51" s="304">
        <v>4.506442853189085</v>
      </c>
    </row>
    <row r="52" spans="1:10" ht="12.75" customHeight="1">
      <c r="A52" s="313" t="s">
        <v>111</v>
      </c>
      <c r="B52" s="44">
        <v>5179.257890748084</v>
      </c>
      <c r="C52" s="314">
        <v>2.739926304093615</v>
      </c>
      <c r="D52" s="68">
        <v>8115.114914425428</v>
      </c>
      <c r="E52" s="315">
        <v>0.5457539215020972</v>
      </c>
      <c r="F52" s="68">
        <v>5600.613844144536</v>
      </c>
      <c r="G52" s="316">
        <v>-0.7804860521365242</v>
      </c>
      <c r="H52" s="78"/>
      <c r="I52" s="317">
        <v>13189.171197351261</v>
      </c>
      <c r="J52" s="318">
        <v>0.5500995675331808</v>
      </c>
    </row>
    <row r="53" spans="1:10" ht="12.75" customHeight="1">
      <c r="A53" s="299" t="s">
        <v>112</v>
      </c>
      <c r="B53" s="42">
        <v>5079.392270570766</v>
      </c>
      <c r="C53" s="300">
        <v>1.1308663639900658</v>
      </c>
      <c r="D53" s="38">
        <v>8068.417001828154</v>
      </c>
      <c r="E53" s="301">
        <v>-1.0677740400437585</v>
      </c>
      <c r="F53" s="38">
        <v>5599.2259131219</v>
      </c>
      <c r="G53" s="302">
        <v>0.8119536041916007</v>
      </c>
      <c r="H53" s="78"/>
      <c r="I53" s="305">
        <v>12818.318962049852</v>
      </c>
      <c r="J53" s="304">
        <v>2.430932593725416</v>
      </c>
    </row>
    <row r="54" spans="1:10" ht="12.75" customHeight="1" thickBot="1">
      <c r="A54" s="299" t="s">
        <v>113</v>
      </c>
      <c r="B54" s="42">
        <v>3974.2176188908825</v>
      </c>
      <c r="C54" s="300">
        <v>7.007048760529685</v>
      </c>
      <c r="D54" s="38">
        <v>7924.25692615943</v>
      </c>
      <c r="E54" s="301">
        <v>-0.12008281740659754</v>
      </c>
      <c r="F54" s="38">
        <v>5191.207652173913</v>
      </c>
      <c r="G54" s="302">
        <v>6.469050571700933</v>
      </c>
      <c r="H54" s="78"/>
      <c r="I54" s="305">
        <v>12090.597686423192</v>
      </c>
      <c r="J54" s="304">
        <v>3.3280786332847754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3.5">
      <c r="A56" s="322" t="s">
        <v>114</v>
      </c>
      <c r="B56" s="343">
        <f>LARGE(B8:B54,1)</f>
        <v>7156.041174927878</v>
      </c>
      <c r="C56" s="361" t="str">
        <f>INDEX(A8:A54,MATCH(B56,$B$8:$B$54,0))</f>
        <v>秋田県</v>
      </c>
      <c r="D56" s="372">
        <f>LARGE(D8:D54,1)</f>
        <v>10320.347972486315</v>
      </c>
      <c r="E56" s="323" t="str">
        <f>INDEX(A8:A54,MATCH(D56,$D$8:$D$54,0))</f>
        <v>秋田県</v>
      </c>
      <c r="F56" s="366">
        <f>LARGE(F8:F54,1)</f>
        <v>7151.7019014999405</v>
      </c>
      <c r="G56" s="324" t="str">
        <f>INDEX(A8:A54,MATCH(F56,$F$8:$F$54,0))</f>
        <v>秋田県</v>
      </c>
      <c r="I56" s="343">
        <f>LARGE(I8:I54,1)</f>
        <v>16733.253047351147</v>
      </c>
      <c r="J56" s="324" t="str">
        <f>INDEX(A8:A54,MATCH(I56,$I$8:$I$54,0))</f>
        <v>秋田県</v>
      </c>
    </row>
    <row r="57" spans="1:10" ht="13.5">
      <c r="A57" s="325" t="s">
        <v>115</v>
      </c>
      <c r="B57" s="327">
        <f>LARGE(B8:B54,2)</f>
        <v>6613.098525471098</v>
      </c>
      <c r="C57" s="362" t="str">
        <f>INDEX(A8:A54,MATCH(B57,$B$8:$B$54,0))</f>
        <v>山口県</v>
      </c>
      <c r="D57" s="373">
        <f>LARGE(D8:D54,2)</f>
        <v>9964.256074004967</v>
      </c>
      <c r="E57" s="326" t="str">
        <f>INDEX(A8:A54,MATCH(D57,$D$8:$D$54,0))</f>
        <v>佐賀県</v>
      </c>
      <c r="F57" s="367">
        <f>LARGE(F8:F54,2)</f>
        <v>7131.864206254006</v>
      </c>
      <c r="G57" s="328" t="str">
        <f>INDEX(A8:A54,MATCH(F57,$F$8:$F$54,0))</f>
        <v>北海道</v>
      </c>
      <c r="I57" s="327">
        <f>LARGE(I8:I54,2)</f>
        <v>15899.930639288166</v>
      </c>
      <c r="J57" s="328" t="str">
        <f>INDEX(A8:A54,MATCH(I57,$I$8:$I$54,0))</f>
        <v>北海道</v>
      </c>
    </row>
    <row r="58" spans="1:10" ht="13.5">
      <c r="A58" s="325" t="s">
        <v>116</v>
      </c>
      <c r="B58" s="344">
        <f>LARGE(B8:B54,3)</f>
        <v>6565.841805026756</v>
      </c>
      <c r="C58" s="362" t="str">
        <f>INDEX(A8:A54,MATCH(B58,$B$8:$B$54,0))</f>
        <v>島根県</v>
      </c>
      <c r="D58" s="374">
        <f>LARGE(D8:D54,3)</f>
        <v>9814.67779729112</v>
      </c>
      <c r="E58" s="326" t="str">
        <f>INDEX(A8:A54,MATCH(D58,$D$8:$D$54,0))</f>
        <v>宮城県</v>
      </c>
      <c r="F58" s="368">
        <f>LARGE(F8:F54,3)</f>
        <v>6936.921170054537</v>
      </c>
      <c r="G58" s="328" t="str">
        <f>INDEX(A8:A54,MATCH(F58,$F$8:$F$54,0))</f>
        <v>宮城県</v>
      </c>
      <c r="I58" s="344">
        <f>LARGE(I8:I54,3)</f>
        <v>15630.037697988013</v>
      </c>
      <c r="J58" s="328" t="str">
        <f>INDEX(A8:A54,MATCH(I58,$I$8:$I$54,0))</f>
        <v>広島県</v>
      </c>
    </row>
    <row r="59" spans="1:10" ht="13.5">
      <c r="A59" s="329" t="s">
        <v>117</v>
      </c>
      <c r="B59" s="345">
        <f>SMALL(B8:B54,3)</f>
        <v>4399.366399226874</v>
      </c>
      <c r="C59" s="363" t="str">
        <f>INDEX(A8:A54,MATCH(B59,$B$8:$B$54,0))</f>
        <v>和歌山県</v>
      </c>
      <c r="D59" s="375">
        <f>SMALL(D8:D54,3)</f>
        <v>6799.444566421016</v>
      </c>
      <c r="E59" s="331" t="str">
        <f>INDEX(A8:A54,MATCH(D59,$D$8:$D$54,0))</f>
        <v>群馬県</v>
      </c>
      <c r="F59" s="369">
        <f>SMALL(F8:F54,3)</f>
        <v>4994.969602609727</v>
      </c>
      <c r="G59" s="332" t="str">
        <f>INDEX(A8:A54,MATCH(F59,$F$8:$F$54,0))</f>
        <v>和歌山県</v>
      </c>
      <c r="I59" s="345">
        <f>SMALL(I8:I54,3)</f>
        <v>10878.180773242797</v>
      </c>
      <c r="J59" s="332" t="str">
        <f>INDEX(A8:A54,MATCH(I59,$I$8:$I$54,0))</f>
        <v>和歌山県</v>
      </c>
    </row>
    <row r="60" spans="1:10" ht="13.5">
      <c r="A60" s="325" t="s">
        <v>118</v>
      </c>
      <c r="B60" s="344">
        <f>SMALL(B8:B54,2)</f>
        <v>4295.3546026893855</v>
      </c>
      <c r="C60" s="362" t="str">
        <f>INDEX(A8:A54,MATCH(B60,$B$8:$B$54,0))</f>
        <v>奈良県</v>
      </c>
      <c r="D60" s="374">
        <f>SMALL(D8:D54,2)</f>
        <v>6636.492471213463</v>
      </c>
      <c r="E60" s="326" t="str">
        <f>INDEX(A8:A54,MATCH(D60,$D$8:$D$54,0))</f>
        <v>和歌山県</v>
      </c>
      <c r="F60" s="368">
        <f>SMALL(F8:F54,2)</f>
        <v>4976.723716381418</v>
      </c>
      <c r="G60" s="328" t="str">
        <f>INDEX(A8:A54,MATCH(F60,$F$8:$F$54,0))</f>
        <v>徳島県</v>
      </c>
      <c r="I60" s="344">
        <f>SMALL(I8:I54,2)</f>
        <v>10576.337824403416</v>
      </c>
      <c r="J60" s="328" t="str">
        <f>INDEX(A8:A54,MATCH(I60,$I$8:$I$54,0))</f>
        <v>群馬県</v>
      </c>
    </row>
    <row r="61" spans="1:10" ht="13.5">
      <c r="A61" s="346" t="s">
        <v>119</v>
      </c>
      <c r="B61" s="347">
        <f>SMALL(B8:B54,1)</f>
        <v>3974.2176188908825</v>
      </c>
      <c r="C61" s="364" t="str">
        <f>INDEX(A8:A54,MATCH(B61,$B$8:$B$54,0))</f>
        <v>沖縄県</v>
      </c>
      <c r="D61" s="376">
        <f>SMALL(D8:D54,1)</f>
        <v>6600.696595492779</v>
      </c>
      <c r="E61" s="335" t="str">
        <f>INDEX(A8:A54,MATCH(D61,$D$8:$D$54,0))</f>
        <v>奈良県</v>
      </c>
      <c r="F61" s="370">
        <f>SMALL(F8:F54,1)</f>
        <v>4449.259476357953</v>
      </c>
      <c r="G61" s="336" t="str">
        <f>INDEX(A8:A54,MATCH(F61,$F$8:$F$54,0))</f>
        <v>奈良県</v>
      </c>
      <c r="I61" s="347">
        <f>SMALL(I8:I54,1)</f>
        <v>10388.84870984406</v>
      </c>
      <c r="J61" s="336" t="str">
        <f>INDEX(A8:A54,MATCH(I61,$I$8:$I$54,0))</f>
        <v>福井県</v>
      </c>
    </row>
    <row r="62" spans="1:10" ht="14.25" thickBot="1">
      <c r="A62" s="337" t="s">
        <v>120</v>
      </c>
      <c r="B62" s="338">
        <f>IF(B61=0,0,B56/B61)</f>
        <v>1.8006163378957023</v>
      </c>
      <c r="C62" s="365"/>
      <c r="D62" s="377">
        <f>IF(D61=0,0,D56/D61)</f>
        <v>1.5635240649499726</v>
      </c>
      <c r="E62" s="339"/>
      <c r="F62" s="371">
        <f>IF(F61=0,0,F56/F61)</f>
        <v>1.6073915085200057</v>
      </c>
      <c r="G62" s="341"/>
      <c r="H62" s="340"/>
      <c r="I62" s="338">
        <f>IF(I61=0,0,I56/I61)</f>
        <v>1.6106936884638028</v>
      </c>
      <c r="J62" s="341"/>
    </row>
    <row r="63" spans="1:10" ht="13.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2"/>
    </row>
    <row r="73" ht="13.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y-morishita</cp:lastModifiedBy>
  <cp:lastPrinted>2015-07-24T05:46:52Z</cp:lastPrinted>
  <dcterms:created xsi:type="dcterms:W3CDTF">2009-12-09T05:20:57Z</dcterms:created>
  <dcterms:modified xsi:type="dcterms:W3CDTF">2015-07-24T05:46:58Z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