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<sst xmlns="http://schemas.openxmlformats.org/spreadsheetml/2006/main" count="764" uniqueCount="136">
  <si>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</si>
  <si>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</si>
  <si>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</si>
  <si>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</si>
  <si>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</si>
  <si>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</si>
  <si>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</si>
  <si>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</si>
  <si>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</si>
  <si>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</si>
  <si>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</si>
  <si>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</si>
  <si>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</si>
  <si>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</si>
  <si>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</si>
  <si>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</si>
  <si>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</si>
  <si>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</si>
  <si>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</si>
  <si>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</si>
  <si>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</si>
  <si>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</si>
  <si>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</si>
  <si>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</si>
  <si>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</si>
  <si>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</si>
  <si>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</si>
  <si>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</si>
  <si>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</si>
  <si>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</si>
  <si>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</si>
  <si>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</si>
  <si>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</si>
  <si>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</si>
  <si>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</si>
  <si>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</si>
  <si>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</si>
  <si>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</si>
  <si>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</si>
  <si>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</si>
  <si>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</si>
  <si>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</si>
  <si>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</si>
  <si>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</si>
  <si>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</si>
  <si>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</si>
  <si>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</si>
  <si>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</si>
  <si>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</si>
  <si>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</si>
  <si>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</si>
  <si>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</si>
  <si>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</si>
  <si>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</si>
  <si>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</si>
  <si>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</si>
  <si>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</si>
  <si>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</si>
  <si>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</si>
  <si>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</si>
  <si>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</si>
  <si>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</si>
  <si>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</si>
  <si>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</si>
  <si>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</si>
  <si>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</si>
  <si>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</si>
  <si>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</si>
  <si>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</si>
  <si>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</si>
  <si>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</si>
  <si>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</si>
  <si>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</si>
  <si>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</si>
  <si>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</si>
  <si>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</si>
  <si>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</si>
  <si>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</si>
  <si>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</si>
  <si>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</si>
  <si>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</si>
  <si>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</si>
  <si>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</si>
  <si>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</si>
  <si>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</si>
  <si>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</si>
  <si>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</si>
  <si>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</si>
  <si>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</si>
  <si>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</si>
  <si>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</si>
  <si>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</si>
  <si>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</si>
  <si>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</si>
  <si>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</si>
  <si>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</si>
  <si>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</si>
  <si>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</si>
  <si>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</si>
  <si>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</si>
  <si>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</si>
  <si>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</si>
  <si>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</si>
  <si>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</si>
  <si>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</si>
  <si>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</si>
  <si>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</si>
  <si>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</si>
  <si>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</si>
  <si>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</si>
  <si>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</si>
  <si>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</si>
  <si>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</si>
  <si>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</si>
  <si>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</si>
  <si>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</si>
  <si>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</si>
  <si>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</si>
  <si>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</si>
  <si>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</si>
  <si>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</si>
  <si>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</si>
  <si>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</si>
  <si>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</si>
  <si>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</si>
  <si>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</si>
  <si>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</si>
  <si>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</si>
  <si>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</si>
  <si>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</si>
  <si>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</si>
  <si>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</si>
  <si>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</si>
  <si>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</si>
  <si>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</si>
  <si>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平成28年11月診療分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</si>
</sst>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N5" sqref="N5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9469.03448633</v>
      </c>
      <c r="C9" s="36">
        <v>-2.6105874532891704</v>
      </c>
      <c r="D9" s="38">
        <v>5410.95206455</v>
      </c>
      <c r="E9" s="39">
        <v>-1.1147320146233568</v>
      </c>
      <c r="F9" s="37">
        <v>228.85495973</v>
      </c>
      <c r="G9" s="40">
        <v>-36.96538865198614</v>
      </c>
      <c r="H9" s="41"/>
      <c r="I9" s="42">
        <v>12735.26535369</v>
      </c>
      <c r="J9" s="43">
        <v>3.683106419570194</v>
      </c>
    </row>
    <row r="10" spans="1:10" ht="18.75" customHeight="1">
      <c r="A10" s="34" t="s">
        <v>9</v>
      </c>
      <c r="B10" s="35">
        <v>4423.2435</v>
      </c>
      <c r="C10" s="36">
        <v>-1.0789472006916725</v>
      </c>
      <c r="D10" s="38">
        <v>2439.9806</v>
      </c>
      <c r="E10" s="39">
        <v>0.4727196690830482</v>
      </c>
      <c r="F10" s="37">
        <v>99.627</v>
      </c>
      <c r="G10" s="40">
        <v>-36.882618281341074</v>
      </c>
      <c r="H10" s="41"/>
      <c r="I10" s="42">
        <v>4140.7085</v>
      </c>
      <c r="J10" s="43">
        <v>5.698470123274646</v>
      </c>
    </row>
    <row r="11" spans="1:10" ht="18.75" customHeight="1">
      <c r="A11" s="34" t="s">
        <v>10</v>
      </c>
      <c r="B11" s="35">
        <v>5754.104</v>
      </c>
      <c r="C11" s="36">
        <v>-1.6869439802204624</v>
      </c>
      <c r="D11" s="38">
        <v>3127.2665</v>
      </c>
      <c r="E11" s="39">
        <v>-0.07581065816822274</v>
      </c>
      <c r="F11" s="37">
        <v>128.1889</v>
      </c>
      <c r="G11" s="40">
        <v>-36.6289307554268</v>
      </c>
      <c r="H11" s="41"/>
      <c r="I11" s="44">
        <v>6774.2182</v>
      </c>
      <c r="J11" s="45">
        <v>4.892318048038817</v>
      </c>
    </row>
    <row r="12" spans="1:10" ht="18.75" customHeight="1" thickBot="1">
      <c r="A12" s="46" t="s">
        <v>11</v>
      </c>
      <c r="B12" s="47">
        <v>3362.9809</v>
      </c>
      <c r="C12" s="48">
        <v>-4.642004258951033</v>
      </c>
      <c r="D12" s="50">
        <v>1284.4846</v>
      </c>
      <c r="E12" s="51">
        <v>-0.9098811428895885</v>
      </c>
      <c r="F12" s="49">
        <v>68.0875</v>
      </c>
      <c r="G12" s="52">
        <v>-39.04393313118345</v>
      </c>
      <c r="H12" s="41"/>
      <c r="I12" s="53">
        <v>1657.1692</v>
      </c>
      <c r="J12" s="54">
        <v>3.378129691933424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9018.94332068</v>
      </c>
      <c r="C14" s="36">
        <v>-2.6931054347238046</v>
      </c>
      <c r="D14" s="38">
        <v>5277.01389864</v>
      </c>
      <c r="E14" s="39">
        <v>-1.1226469036341058</v>
      </c>
      <c r="F14" s="37">
        <v>228.85495973</v>
      </c>
      <c r="G14" s="40">
        <v>-36.96538865198614</v>
      </c>
      <c r="H14" s="41"/>
      <c r="I14" s="63"/>
      <c r="J14" s="41"/>
    </row>
    <row r="15" spans="1:10" ht="18.75" customHeight="1">
      <c r="A15" s="34" t="s">
        <v>9</v>
      </c>
      <c r="B15" s="35">
        <v>4140.9041</v>
      </c>
      <c r="C15" s="36">
        <v>-1.3210606394338527</v>
      </c>
      <c r="D15" s="38">
        <v>2380.2731</v>
      </c>
      <c r="E15" s="39">
        <v>0.4519184663714242</v>
      </c>
      <c r="F15" s="37">
        <v>99.627</v>
      </c>
      <c r="G15" s="40">
        <v>-36.882618281341074</v>
      </c>
      <c r="H15" s="41"/>
      <c r="I15" s="63"/>
      <c r="J15" s="41"/>
    </row>
    <row r="16" spans="1:10" ht="18.75" customHeight="1">
      <c r="A16" s="64" t="s">
        <v>14</v>
      </c>
      <c r="B16" s="65">
        <v>5440.7539</v>
      </c>
      <c r="C16" s="66">
        <v>-1.8456964760632246</v>
      </c>
      <c r="D16" s="68">
        <v>3054.8624</v>
      </c>
      <c r="E16" s="69">
        <v>-0.09047860582427347</v>
      </c>
      <c r="F16" s="67">
        <v>128.1889</v>
      </c>
      <c r="G16" s="70">
        <v>-36.6289307554268</v>
      </c>
      <c r="H16" s="41"/>
      <c r="I16" s="41"/>
      <c r="J16" s="41"/>
    </row>
    <row r="17" spans="1:9" ht="18.75" customHeight="1" thickBot="1">
      <c r="A17" s="71" t="s">
        <v>15</v>
      </c>
      <c r="B17" s="72">
        <v>3079.6164</v>
      </c>
      <c r="C17" s="73">
        <v>-4.8939133941954225</v>
      </c>
      <c r="D17" s="74">
        <v>1249.8947</v>
      </c>
      <c r="E17" s="75">
        <v>-0.9386732573624812</v>
      </c>
      <c r="F17" s="76">
        <v>68.0875</v>
      </c>
      <c r="G17" s="77">
        <v>-39.04393313118345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450.09116565</v>
      </c>
      <c r="C19" s="36">
        <v>-0.9270797177721306</v>
      </c>
      <c r="D19" s="38">
        <v>133.93816591</v>
      </c>
      <c r="E19" s="83">
        <v>-0.8018826209525116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282.3394</v>
      </c>
      <c r="C20" s="36">
        <v>2.61357333974928</v>
      </c>
      <c r="D20" s="38">
        <v>59.7075</v>
      </c>
      <c r="E20" s="83">
        <v>1.3090471019410899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313.3501</v>
      </c>
      <c r="C21" s="66">
        <v>1.1537365213132915</v>
      </c>
      <c r="D21" s="68">
        <v>72.4041</v>
      </c>
      <c r="E21" s="85">
        <v>0.5470058408392191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283.3645</v>
      </c>
      <c r="C22" s="88">
        <v>-1.8156335053680692</v>
      </c>
      <c r="D22" s="89">
        <v>34.5899</v>
      </c>
      <c r="E22" s="90">
        <v>0.1418608084908186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20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4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6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28156.67042988558</v>
      </c>
      <c r="C35" s="36">
        <v>2.130305686350937</v>
      </c>
      <c r="D35" s="38">
        <v>42125.472462262296</v>
      </c>
      <c r="E35" s="39">
        <v>-0.20673188618248162</v>
      </c>
      <c r="F35" s="37">
        <v>33611.89054231687</v>
      </c>
      <c r="G35" s="40">
        <v>3.409905832130761</v>
      </c>
      <c r="H35" s="41"/>
      <c r="I35" s="42">
        <v>76849.51756097084</v>
      </c>
      <c r="J35" s="43">
        <v>0.29501087758656297</v>
      </c>
    </row>
    <row r="36" spans="1:10" ht="18.75" customHeight="1">
      <c r="A36" s="124" t="s">
        <v>27</v>
      </c>
      <c r="B36" s="125">
        <v>1.7110129885067145</v>
      </c>
      <c r="C36" s="36">
        <v>3.098911901163717</v>
      </c>
      <c r="D36" s="127">
        <v>2.4346469393249244</v>
      </c>
      <c r="E36" s="39">
        <v>0.8417292201698672</v>
      </c>
      <c r="F36" s="126">
        <v>1.8827082797870387</v>
      </c>
      <c r="G36" s="40">
        <v>3.961873690036427</v>
      </c>
      <c r="H36" s="41"/>
      <c r="I36" s="128">
        <v>4.087825310776957</v>
      </c>
      <c r="J36" s="43">
        <v>1.4647085999888816</v>
      </c>
    </row>
    <row r="37" spans="1:10" ht="18.75" customHeight="1" thickBot="1">
      <c r="A37" s="129" t="s">
        <v>28</v>
      </c>
      <c r="B37" s="130">
        <v>16456.140671649315</v>
      </c>
      <c r="C37" s="131">
        <v>-0.9394921798411673</v>
      </c>
      <c r="D37" s="133">
        <v>17302.497451208586</v>
      </c>
      <c r="E37" s="134">
        <v>-1.0397095671210081</v>
      </c>
      <c r="F37" s="132">
        <v>17852.94668493138</v>
      </c>
      <c r="G37" s="135">
        <v>-0.5309329644743883</v>
      </c>
      <c r="H37" s="41"/>
      <c r="I37" s="42">
        <v>18799.60901420329</v>
      </c>
      <c r="J37" s="43">
        <v>-1.152812380325912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29285.930938281796</v>
      </c>
      <c r="C39" s="36">
        <v>2.3140558485951885</v>
      </c>
      <c r="D39" s="38">
        <v>42219.66777393327</v>
      </c>
      <c r="E39" s="39">
        <v>-0.18571692134671025</v>
      </c>
      <c r="F39" s="37">
        <v>33611.89054231687</v>
      </c>
      <c r="G39" s="40">
        <v>3.409905832130761</v>
      </c>
      <c r="H39" s="41"/>
      <c r="I39" s="78"/>
    </row>
    <row r="40" spans="1:9" ht="18.75" customHeight="1">
      <c r="A40" s="124" t="s">
        <v>27</v>
      </c>
      <c r="B40" s="125">
        <v>1.7666985732378877</v>
      </c>
      <c r="C40" s="36">
        <v>3.2050702819541073</v>
      </c>
      <c r="D40" s="127">
        <v>2.4440958106310875</v>
      </c>
      <c r="E40" s="39">
        <v>0.856231871133545</v>
      </c>
      <c r="F40" s="126">
        <v>1.8827082797870387</v>
      </c>
      <c r="G40" s="40">
        <v>3.961873690036427</v>
      </c>
      <c r="H40" s="41"/>
      <c r="I40" s="78"/>
    </row>
    <row r="41" spans="1:9" ht="18.75" customHeight="1" thickBot="1">
      <c r="A41" s="129" t="s">
        <v>28</v>
      </c>
      <c r="B41" s="130">
        <v>16576.642661010635</v>
      </c>
      <c r="C41" s="131">
        <v>-0.8633436622103119</v>
      </c>
      <c r="D41" s="133">
        <v>17274.145960354876</v>
      </c>
      <c r="E41" s="134">
        <v>-1.0331030350326529</v>
      </c>
      <c r="F41" s="138">
        <v>17852.94668493138</v>
      </c>
      <c r="G41" s="139">
        <v>-0.5309329644743883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15883.823331786445</v>
      </c>
      <c r="C43" s="36">
        <v>0.9049849984463094</v>
      </c>
      <c r="D43" s="38">
        <v>38721.75574661968</v>
      </c>
      <c r="E43" s="142">
        <v>-0.9424065239291934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1.1058198892239501</v>
      </c>
      <c r="C44" s="36">
        <v>3.0242798652102323</v>
      </c>
      <c r="D44" s="127">
        <v>2.093215071451493</v>
      </c>
      <c r="E44" s="142">
        <v>0.40457110450861933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14363.843051270767</v>
      </c>
      <c r="C45" s="146">
        <v>-2.057082922139003</v>
      </c>
      <c r="D45" s="147">
        <v>18498.699094388303</v>
      </c>
      <c r="E45" s="148">
        <v>-1.3415501043630655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901894.332068</v>
      </c>
      <c r="C7" s="293">
        <v>-2.6931054347238046</v>
      </c>
      <c r="D7" s="350">
        <v>527701.389864</v>
      </c>
      <c r="E7" s="296">
        <v>-1.1226469036341058</v>
      </c>
      <c r="F7" s="350">
        <v>22885.495973</v>
      </c>
      <c r="G7" s="297">
        <v>-36.96538865198614</v>
      </c>
      <c r="H7" s="78"/>
      <c r="I7" s="349">
        <v>1273526.535369</v>
      </c>
      <c r="J7" s="298">
        <v>3.683106419570194</v>
      </c>
      <c r="K7" s="78"/>
    </row>
    <row r="8" spans="1:11" ht="12.75" customHeight="1">
      <c r="A8" s="299" t="s">
        <v>67</v>
      </c>
      <c r="B8" s="84">
        <v>41020.729152</v>
      </c>
      <c r="C8" s="300">
        <v>-2.792254072242457</v>
      </c>
      <c r="D8" s="81">
        <v>23453.035945</v>
      </c>
      <c r="E8" s="301">
        <v>-0.7637579675962911</v>
      </c>
      <c r="F8" s="81">
        <v>1027.160368</v>
      </c>
      <c r="G8" s="302">
        <v>-37.226740351301636</v>
      </c>
      <c r="H8" s="78"/>
      <c r="I8" s="351">
        <v>70124.759273</v>
      </c>
      <c r="J8" s="304">
        <v>2.7052374712815066</v>
      </c>
      <c r="K8" s="78"/>
    </row>
    <row r="9" spans="1:11" ht="12.75" customHeight="1">
      <c r="A9" s="299" t="s">
        <v>68</v>
      </c>
      <c r="B9" s="84">
        <v>9957.963231</v>
      </c>
      <c r="C9" s="300">
        <v>-3.7522245745515903</v>
      </c>
      <c r="D9" s="81">
        <v>5194.917506</v>
      </c>
      <c r="E9" s="301">
        <v>-2.456337658405644</v>
      </c>
      <c r="F9" s="81">
        <v>291.065613</v>
      </c>
      <c r="G9" s="302">
        <v>-42.93491752274436</v>
      </c>
      <c r="H9" s="78"/>
      <c r="I9" s="352">
        <v>13814.964444</v>
      </c>
      <c r="J9" s="304">
        <v>1.7697387192584273</v>
      </c>
      <c r="K9" s="78"/>
    </row>
    <row r="10" spans="1:11" ht="12.75" customHeight="1">
      <c r="A10" s="299" t="s">
        <v>69</v>
      </c>
      <c r="B10" s="84">
        <v>9179.993946</v>
      </c>
      <c r="C10" s="300">
        <v>-1.9495684984579356</v>
      </c>
      <c r="D10" s="81">
        <v>5084.433991</v>
      </c>
      <c r="E10" s="301">
        <v>0.38956591409097996</v>
      </c>
      <c r="F10" s="81">
        <v>323.805003</v>
      </c>
      <c r="G10" s="302">
        <v>-43.46438403238321</v>
      </c>
      <c r="H10" s="78"/>
      <c r="I10" s="352">
        <v>13247.092966</v>
      </c>
      <c r="J10" s="304">
        <v>1.2444496286048832</v>
      </c>
      <c r="K10" s="78"/>
    </row>
    <row r="11" spans="1:11" ht="12.75" customHeight="1">
      <c r="A11" s="299" t="s">
        <v>70</v>
      </c>
      <c r="B11" s="84">
        <v>15694.04288</v>
      </c>
      <c r="C11" s="300">
        <v>-3.4673645517965497</v>
      </c>
      <c r="D11" s="81">
        <v>9097.425742</v>
      </c>
      <c r="E11" s="301">
        <v>-0.5602528196793202</v>
      </c>
      <c r="F11" s="81">
        <v>451.992469</v>
      </c>
      <c r="G11" s="302">
        <v>-29.77642563657581</v>
      </c>
      <c r="H11" s="78"/>
      <c r="I11" s="352">
        <v>20378.685559</v>
      </c>
      <c r="J11" s="304">
        <v>2.2443385341719164</v>
      </c>
      <c r="K11" s="78"/>
    </row>
    <row r="12" spans="1:11" ht="12.75" customHeight="1">
      <c r="A12" s="299" t="s">
        <v>71</v>
      </c>
      <c r="B12" s="84">
        <v>7921.425446</v>
      </c>
      <c r="C12" s="300">
        <v>-0.4959324127996041</v>
      </c>
      <c r="D12" s="81">
        <v>4719.642349</v>
      </c>
      <c r="E12" s="301">
        <v>3.1045628853927383</v>
      </c>
      <c r="F12" s="81">
        <v>323.554704</v>
      </c>
      <c r="G12" s="302">
        <v>-25.507974354984412</v>
      </c>
      <c r="H12" s="78"/>
      <c r="I12" s="352">
        <v>12708.037061</v>
      </c>
      <c r="J12" s="304">
        <v>1.6464111595511497</v>
      </c>
      <c r="K12" s="78"/>
    </row>
    <row r="13" spans="1:11" ht="12.75" customHeight="1">
      <c r="A13" s="306" t="s">
        <v>72</v>
      </c>
      <c r="B13" s="330">
        <v>7847.576151</v>
      </c>
      <c r="C13" s="308">
        <v>-1.2807269264346388</v>
      </c>
      <c r="D13" s="353">
        <v>4501.160049</v>
      </c>
      <c r="E13" s="309">
        <v>4.338294881802966</v>
      </c>
      <c r="F13" s="353">
        <v>342.641841</v>
      </c>
      <c r="G13" s="310">
        <v>-40.84784120104782</v>
      </c>
      <c r="H13" s="78"/>
      <c r="I13" s="354">
        <v>12980.685955</v>
      </c>
      <c r="J13" s="312">
        <v>0.44671426075014153</v>
      </c>
      <c r="K13" s="78"/>
    </row>
    <row r="14" spans="1:11" ht="12.75" customHeight="1">
      <c r="A14" s="299" t="s">
        <v>73</v>
      </c>
      <c r="B14" s="84">
        <v>13499.148419</v>
      </c>
      <c r="C14" s="300">
        <v>-3.670124775257122</v>
      </c>
      <c r="D14" s="81">
        <v>7339.820922</v>
      </c>
      <c r="E14" s="301">
        <v>0.7509168253076837</v>
      </c>
      <c r="F14" s="81">
        <v>475.808704</v>
      </c>
      <c r="G14" s="302">
        <v>-36.49351635889217</v>
      </c>
      <c r="H14" s="78"/>
      <c r="I14" s="352">
        <v>20382.374359</v>
      </c>
      <c r="J14" s="304">
        <v>1.766356732812426</v>
      </c>
      <c r="K14" s="78"/>
    </row>
    <row r="15" spans="1:11" ht="12.75" customHeight="1">
      <c r="A15" s="299" t="s">
        <v>74</v>
      </c>
      <c r="B15" s="84">
        <v>20541.47976</v>
      </c>
      <c r="C15" s="300">
        <v>-2.502274353660482</v>
      </c>
      <c r="D15" s="81">
        <v>10996.61361</v>
      </c>
      <c r="E15" s="301">
        <v>0.2831449499408336</v>
      </c>
      <c r="F15" s="81">
        <v>608.310765</v>
      </c>
      <c r="G15" s="302">
        <v>-30.25772576062046</v>
      </c>
      <c r="H15" s="78"/>
      <c r="I15" s="352">
        <v>26763.156098</v>
      </c>
      <c r="J15" s="304">
        <v>4.920480184748627</v>
      </c>
      <c r="K15" s="78"/>
    </row>
    <row r="16" spans="1:11" ht="12.75" customHeight="1">
      <c r="A16" s="299" t="s">
        <v>75</v>
      </c>
      <c r="B16" s="84">
        <v>13790.811637</v>
      </c>
      <c r="C16" s="300">
        <v>-2.0945374201276223</v>
      </c>
      <c r="D16" s="81">
        <v>7652.767104</v>
      </c>
      <c r="E16" s="301">
        <v>0.8450528641901656</v>
      </c>
      <c r="F16" s="81">
        <v>439.713397</v>
      </c>
      <c r="G16" s="302">
        <v>-36.23010266515939</v>
      </c>
      <c r="H16" s="78"/>
      <c r="I16" s="352">
        <v>16784.561832</v>
      </c>
      <c r="J16" s="304">
        <v>2.5790666580447947</v>
      </c>
      <c r="K16" s="78"/>
    </row>
    <row r="17" spans="1:11" ht="12.75" customHeight="1">
      <c r="A17" s="313" t="s">
        <v>76</v>
      </c>
      <c r="B17" s="334">
        <v>14297.728922</v>
      </c>
      <c r="C17" s="314">
        <v>-2.4431098087992638</v>
      </c>
      <c r="D17" s="355">
        <v>8002.057131</v>
      </c>
      <c r="E17" s="315">
        <v>0.1531756288382553</v>
      </c>
      <c r="F17" s="355">
        <v>368.672113</v>
      </c>
      <c r="G17" s="316">
        <v>-42.661677752649766</v>
      </c>
      <c r="H17" s="78"/>
      <c r="I17" s="356">
        <v>19217.543106</v>
      </c>
      <c r="J17" s="318">
        <v>2.73283733555661</v>
      </c>
      <c r="K17" s="78"/>
    </row>
    <row r="18" spans="1:11" ht="12.75" customHeight="1">
      <c r="A18" s="299" t="s">
        <v>77</v>
      </c>
      <c r="B18" s="84">
        <v>49492.753521</v>
      </c>
      <c r="C18" s="300">
        <v>-2.6244006724042492</v>
      </c>
      <c r="D18" s="81">
        <v>29713.240788</v>
      </c>
      <c r="E18" s="301">
        <v>-2.0368581241149997</v>
      </c>
      <c r="F18" s="81">
        <v>1108.380499</v>
      </c>
      <c r="G18" s="302">
        <v>-36.71102203087201</v>
      </c>
      <c r="H18" s="78"/>
      <c r="I18" s="352">
        <v>55533.413497</v>
      </c>
      <c r="J18" s="304">
        <v>7.00680231980499</v>
      </c>
      <c r="K18" s="78"/>
    </row>
    <row r="19" spans="1:11" ht="12.75" customHeight="1">
      <c r="A19" s="299" t="s">
        <v>78</v>
      </c>
      <c r="B19" s="84">
        <v>42521.799604</v>
      </c>
      <c r="C19" s="300">
        <v>-3.31760437552947</v>
      </c>
      <c r="D19" s="81">
        <v>26234.148431</v>
      </c>
      <c r="E19" s="301">
        <v>-0.6452845437204644</v>
      </c>
      <c r="F19" s="81">
        <v>859.980246</v>
      </c>
      <c r="G19" s="302">
        <v>-39.16639858238947</v>
      </c>
      <c r="H19" s="78"/>
      <c r="I19" s="352">
        <v>47795.70072</v>
      </c>
      <c r="J19" s="304">
        <v>6.009420924640722</v>
      </c>
      <c r="K19" s="78"/>
    </row>
    <row r="20" spans="1:11" ht="12.75" customHeight="1">
      <c r="A20" s="299" t="s">
        <v>79</v>
      </c>
      <c r="B20" s="84">
        <v>85624.3477</v>
      </c>
      <c r="C20" s="300">
        <v>-2.2606083822563505</v>
      </c>
      <c r="D20" s="81">
        <v>47597.363156</v>
      </c>
      <c r="E20" s="301">
        <v>-0.7000257342545524</v>
      </c>
      <c r="F20" s="81">
        <v>1553.621656</v>
      </c>
      <c r="G20" s="302">
        <v>-36.5605324114137</v>
      </c>
      <c r="H20" s="78"/>
      <c r="I20" s="352">
        <v>108326.223752</v>
      </c>
      <c r="J20" s="304">
        <v>4.815830601946729</v>
      </c>
      <c r="K20" s="78"/>
    </row>
    <row r="21" spans="1:11" ht="12.75" customHeight="1">
      <c r="A21" s="299" t="s">
        <v>80</v>
      </c>
      <c r="B21" s="84">
        <v>58682.109985</v>
      </c>
      <c r="C21" s="300">
        <v>-2.9752910271292308</v>
      </c>
      <c r="D21" s="81">
        <v>35770.117674</v>
      </c>
      <c r="E21" s="301">
        <v>-1.230184841468045</v>
      </c>
      <c r="F21" s="81">
        <v>1025.163681</v>
      </c>
      <c r="G21" s="302">
        <v>-39.45349469782521</v>
      </c>
      <c r="H21" s="78"/>
      <c r="I21" s="352">
        <v>70775.599803</v>
      </c>
      <c r="J21" s="304">
        <v>5.71370197718575</v>
      </c>
      <c r="K21" s="78"/>
    </row>
    <row r="22" spans="1:11" ht="12.75" customHeight="1">
      <c r="A22" s="299" t="s">
        <v>81</v>
      </c>
      <c r="B22" s="84">
        <v>15246.649206</v>
      </c>
      <c r="C22" s="300">
        <v>-1.276654972859248</v>
      </c>
      <c r="D22" s="81">
        <v>9274.995323</v>
      </c>
      <c r="E22" s="301">
        <v>0.2410944142963416</v>
      </c>
      <c r="F22" s="81">
        <v>558.441298</v>
      </c>
      <c r="G22" s="302">
        <v>-26.247544177960407</v>
      </c>
      <c r="H22" s="78"/>
      <c r="I22" s="352">
        <v>22784.109053</v>
      </c>
      <c r="J22" s="304">
        <v>2.8497244000939617</v>
      </c>
      <c r="K22" s="78"/>
    </row>
    <row r="23" spans="1:11" ht="12.75" customHeight="1">
      <c r="A23" s="306" t="s">
        <v>82</v>
      </c>
      <c r="B23" s="330">
        <v>6719.638968</v>
      </c>
      <c r="C23" s="308">
        <v>-3.8013001316039094</v>
      </c>
      <c r="D23" s="353">
        <v>4163.598398</v>
      </c>
      <c r="E23" s="309">
        <v>-2.590629911896457</v>
      </c>
      <c r="F23" s="353">
        <v>266.58732</v>
      </c>
      <c r="G23" s="310">
        <v>-35.01511014431617</v>
      </c>
      <c r="H23" s="78"/>
      <c r="I23" s="354">
        <v>12714.156416</v>
      </c>
      <c r="J23" s="312">
        <v>1.4064904801079479</v>
      </c>
      <c r="K23" s="78"/>
    </row>
    <row r="24" spans="1:11" ht="12.75" customHeight="1">
      <c r="A24" s="299" t="s">
        <v>83</v>
      </c>
      <c r="B24" s="84">
        <v>8385.161144</v>
      </c>
      <c r="C24" s="300">
        <v>-3.2723535478166923</v>
      </c>
      <c r="D24" s="81">
        <v>5162.174721</v>
      </c>
      <c r="E24" s="301">
        <v>-1.3830012507731055</v>
      </c>
      <c r="F24" s="81">
        <v>237.751248</v>
      </c>
      <c r="G24" s="302">
        <v>-39.13566243772632</v>
      </c>
      <c r="H24" s="78"/>
      <c r="I24" s="352">
        <v>13047.770688</v>
      </c>
      <c r="J24" s="304">
        <v>3.24277789331137</v>
      </c>
      <c r="K24" s="78"/>
    </row>
    <row r="25" spans="1:11" ht="12.75" customHeight="1">
      <c r="A25" s="299" t="s">
        <v>84</v>
      </c>
      <c r="B25" s="84">
        <v>5384.447817</v>
      </c>
      <c r="C25" s="300">
        <v>-2.694836973939047</v>
      </c>
      <c r="D25" s="81">
        <v>3353.639781</v>
      </c>
      <c r="E25" s="301">
        <v>-1.7255719666062248</v>
      </c>
      <c r="F25" s="81">
        <v>207.907593</v>
      </c>
      <c r="G25" s="302">
        <v>-34.31071636688223</v>
      </c>
      <c r="H25" s="78"/>
      <c r="I25" s="352">
        <v>8915.679684</v>
      </c>
      <c r="J25" s="304">
        <v>3.5695981015342397</v>
      </c>
      <c r="K25" s="78"/>
    </row>
    <row r="26" spans="1:11" ht="12.75" customHeight="1">
      <c r="A26" s="299" t="s">
        <v>85</v>
      </c>
      <c r="B26" s="84">
        <v>6292.426432</v>
      </c>
      <c r="C26" s="300">
        <v>-4.021189357592036</v>
      </c>
      <c r="D26" s="81">
        <v>3615.89998</v>
      </c>
      <c r="E26" s="301">
        <v>-2.1418407766502128</v>
      </c>
      <c r="F26" s="81">
        <v>163.380199</v>
      </c>
      <c r="G26" s="302">
        <v>-38.06981340720572</v>
      </c>
      <c r="H26" s="78"/>
      <c r="I26" s="352">
        <v>8538.919532</v>
      </c>
      <c r="J26" s="304">
        <v>2.8189025401292582</v>
      </c>
      <c r="K26" s="78"/>
    </row>
    <row r="27" spans="1:11" ht="12.75" customHeight="1">
      <c r="A27" s="313" t="s">
        <v>86</v>
      </c>
      <c r="B27" s="334">
        <v>14460.684162</v>
      </c>
      <c r="C27" s="314">
        <v>-2.2523488140025734</v>
      </c>
      <c r="D27" s="355">
        <v>8605.608699</v>
      </c>
      <c r="E27" s="315">
        <v>-2.884763814838905</v>
      </c>
      <c r="F27" s="355">
        <v>545.919108</v>
      </c>
      <c r="G27" s="316">
        <v>-28.068574561948466</v>
      </c>
      <c r="H27" s="78"/>
      <c r="I27" s="356">
        <v>22940.083284</v>
      </c>
      <c r="J27" s="318">
        <v>3.9771063904141357</v>
      </c>
      <c r="K27" s="78"/>
    </row>
    <row r="28" spans="1:11" ht="12.75" customHeight="1">
      <c r="A28" s="299" t="s">
        <v>87</v>
      </c>
      <c r="B28" s="84">
        <v>14993.737461</v>
      </c>
      <c r="C28" s="300">
        <v>-2.985503829548847</v>
      </c>
      <c r="D28" s="81">
        <v>9159.355999</v>
      </c>
      <c r="E28" s="301">
        <v>-1.9352976752225857</v>
      </c>
      <c r="F28" s="81">
        <v>392.999755</v>
      </c>
      <c r="G28" s="302">
        <v>-42.75717536996388</v>
      </c>
      <c r="H28" s="78"/>
      <c r="I28" s="352">
        <v>20468.005742</v>
      </c>
      <c r="J28" s="304">
        <v>3.3645235702440317</v>
      </c>
      <c r="K28" s="78"/>
    </row>
    <row r="29" spans="1:11" ht="12.75" customHeight="1">
      <c r="A29" s="299" t="s">
        <v>88</v>
      </c>
      <c r="B29" s="84">
        <v>26321.878777</v>
      </c>
      <c r="C29" s="300">
        <v>-2.42927830529716</v>
      </c>
      <c r="D29" s="81">
        <v>16084.741612</v>
      </c>
      <c r="E29" s="301">
        <v>-0.7463378596959274</v>
      </c>
      <c r="F29" s="81">
        <v>771.502229</v>
      </c>
      <c r="G29" s="302">
        <v>-35.374230432653874</v>
      </c>
      <c r="H29" s="78"/>
      <c r="I29" s="352">
        <v>34047.733195</v>
      </c>
      <c r="J29" s="304">
        <v>4.555597612237364</v>
      </c>
      <c r="K29" s="78"/>
    </row>
    <row r="30" spans="1:11" ht="12.75" customHeight="1">
      <c r="A30" s="299" t="s">
        <v>89</v>
      </c>
      <c r="B30" s="84">
        <v>45518.901688</v>
      </c>
      <c r="C30" s="300">
        <v>-1.9473797914787951</v>
      </c>
      <c r="D30" s="81">
        <v>25782.58551</v>
      </c>
      <c r="E30" s="301">
        <v>-0.9038831840933739</v>
      </c>
      <c r="F30" s="81">
        <v>1138.960848</v>
      </c>
      <c r="G30" s="302">
        <v>-40.29648522363589</v>
      </c>
      <c r="H30" s="78"/>
      <c r="I30" s="352">
        <v>66537.709885</v>
      </c>
      <c r="J30" s="304">
        <v>4.812798211964164</v>
      </c>
      <c r="K30" s="78"/>
    </row>
    <row r="31" spans="1:11" ht="12.75" customHeight="1">
      <c r="A31" s="299" t="s">
        <v>90</v>
      </c>
      <c r="B31" s="84">
        <v>12772.061023</v>
      </c>
      <c r="C31" s="300">
        <v>-2.3398698648219636</v>
      </c>
      <c r="D31" s="81">
        <v>7857.334832</v>
      </c>
      <c r="E31" s="301">
        <v>-1.0092324612030978</v>
      </c>
      <c r="F31" s="81">
        <v>375.975238</v>
      </c>
      <c r="G31" s="302">
        <v>-36.84503093473642</v>
      </c>
      <c r="H31" s="78"/>
      <c r="I31" s="352">
        <v>17661.822688</v>
      </c>
      <c r="J31" s="304">
        <v>4.095276206825986</v>
      </c>
      <c r="K31" s="78"/>
    </row>
    <row r="32" spans="1:11" ht="12.75" customHeight="1">
      <c r="A32" s="299" t="s">
        <v>91</v>
      </c>
      <c r="B32" s="84">
        <v>9107.817132</v>
      </c>
      <c r="C32" s="300">
        <v>-0.2451950268802392</v>
      </c>
      <c r="D32" s="81">
        <v>5651.425674</v>
      </c>
      <c r="E32" s="301">
        <v>1.41179772918278</v>
      </c>
      <c r="F32" s="81">
        <v>287.274555</v>
      </c>
      <c r="G32" s="302">
        <v>-39.46547366773</v>
      </c>
      <c r="H32" s="78"/>
      <c r="I32" s="352">
        <v>12660.185958</v>
      </c>
      <c r="J32" s="304">
        <v>3.876451304706265</v>
      </c>
      <c r="K32" s="78"/>
    </row>
    <row r="33" spans="1:11" ht="12.75" customHeight="1">
      <c r="A33" s="306" t="s">
        <v>92</v>
      </c>
      <c r="B33" s="330">
        <v>18348.164721</v>
      </c>
      <c r="C33" s="308">
        <v>-3.3998029923953794</v>
      </c>
      <c r="D33" s="353">
        <v>11586.389136</v>
      </c>
      <c r="E33" s="309">
        <v>-2.5417861828650388</v>
      </c>
      <c r="F33" s="353">
        <v>397.965994</v>
      </c>
      <c r="G33" s="310">
        <v>-35.36272826377899</v>
      </c>
      <c r="H33" s="78"/>
      <c r="I33" s="354">
        <v>27891.543343</v>
      </c>
      <c r="J33" s="312">
        <v>3.70612241163559</v>
      </c>
      <c r="K33" s="78"/>
    </row>
    <row r="34" spans="1:11" ht="12.75" customHeight="1">
      <c r="A34" s="299" t="s">
        <v>93</v>
      </c>
      <c r="B34" s="84">
        <v>66507.116522</v>
      </c>
      <c r="C34" s="300">
        <v>-2.972531692849117</v>
      </c>
      <c r="D34" s="81">
        <v>39890.389237</v>
      </c>
      <c r="E34" s="301">
        <v>-1.9697092487168675</v>
      </c>
      <c r="F34" s="81">
        <v>1239.231037</v>
      </c>
      <c r="G34" s="302">
        <v>-41.0866969738988</v>
      </c>
      <c r="H34" s="78"/>
      <c r="I34" s="352">
        <v>89649.883804</v>
      </c>
      <c r="J34" s="304">
        <v>5.932193209584042</v>
      </c>
      <c r="K34" s="78"/>
    </row>
    <row r="35" spans="1:11" ht="12.75" customHeight="1">
      <c r="A35" s="299" t="s">
        <v>94</v>
      </c>
      <c r="B35" s="84">
        <v>40030.824127</v>
      </c>
      <c r="C35" s="300">
        <v>-1.378847309294855</v>
      </c>
      <c r="D35" s="81">
        <v>24453.711224</v>
      </c>
      <c r="E35" s="301">
        <v>-0.11355105845083813</v>
      </c>
      <c r="F35" s="81">
        <v>945.327517</v>
      </c>
      <c r="G35" s="302">
        <v>-33.424815734860104</v>
      </c>
      <c r="H35" s="78"/>
      <c r="I35" s="352">
        <v>59925.049581</v>
      </c>
      <c r="J35" s="304">
        <v>5.5596698170314625</v>
      </c>
      <c r="K35" s="78"/>
    </row>
    <row r="36" spans="1:11" ht="12.75" customHeight="1">
      <c r="A36" s="299" t="s">
        <v>95</v>
      </c>
      <c r="B36" s="84">
        <v>9889.29208</v>
      </c>
      <c r="C36" s="300">
        <v>-2.99116884798957</v>
      </c>
      <c r="D36" s="81">
        <v>6055.209555</v>
      </c>
      <c r="E36" s="301">
        <v>-1.0334604949808295</v>
      </c>
      <c r="F36" s="81">
        <v>247.70854</v>
      </c>
      <c r="G36" s="302">
        <v>-36.0895861733614</v>
      </c>
      <c r="H36" s="78"/>
      <c r="I36" s="352">
        <v>14368.969769</v>
      </c>
      <c r="J36" s="304">
        <v>3.042877822817289</v>
      </c>
      <c r="K36" s="78"/>
    </row>
    <row r="37" spans="1:11" ht="12.75" customHeight="1">
      <c r="A37" s="313" t="s">
        <v>96</v>
      </c>
      <c r="B37" s="334">
        <v>8222.456557</v>
      </c>
      <c r="C37" s="314">
        <v>-4.304735139334497</v>
      </c>
      <c r="D37" s="355">
        <v>4681.472433</v>
      </c>
      <c r="E37" s="315">
        <v>-2.480487696138468</v>
      </c>
      <c r="F37" s="355">
        <v>228.214346</v>
      </c>
      <c r="G37" s="316">
        <v>-38.281855171483144</v>
      </c>
      <c r="H37" s="78"/>
      <c r="I37" s="356">
        <v>11918.979069</v>
      </c>
      <c r="J37" s="318">
        <v>2.5839673379497015</v>
      </c>
      <c r="K37" s="78"/>
    </row>
    <row r="38" spans="1:11" ht="12.75" customHeight="1">
      <c r="A38" s="299" t="s">
        <v>97</v>
      </c>
      <c r="B38" s="84">
        <v>4204.342019</v>
      </c>
      <c r="C38" s="300">
        <v>-2.053538162539553</v>
      </c>
      <c r="D38" s="81">
        <v>2484.065393</v>
      </c>
      <c r="E38" s="301">
        <v>0.8379483138581065</v>
      </c>
      <c r="F38" s="81">
        <v>175.138288</v>
      </c>
      <c r="G38" s="302">
        <v>-23.521928482636213</v>
      </c>
      <c r="H38" s="78"/>
      <c r="I38" s="352">
        <v>6951.337114</v>
      </c>
      <c r="J38" s="304">
        <v>3.562044745578504</v>
      </c>
      <c r="K38" s="78"/>
    </row>
    <row r="39" spans="1:11" ht="12.75" customHeight="1">
      <c r="A39" s="299" t="s">
        <v>98</v>
      </c>
      <c r="B39" s="84">
        <v>5315.757865</v>
      </c>
      <c r="C39" s="300">
        <v>-2.3916927541034454</v>
      </c>
      <c r="D39" s="81">
        <v>3347.391654</v>
      </c>
      <c r="E39" s="301">
        <v>-0.6465319138260384</v>
      </c>
      <c r="F39" s="81">
        <v>195.428615</v>
      </c>
      <c r="G39" s="302">
        <v>-34.71191762729714</v>
      </c>
      <c r="H39" s="78"/>
      <c r="I39" s="352">
        <v>9305.632949</v>
      </c>
      <c r="J39" s="304">
        <v>0.4163174495557058</v>
      </c>
      <c r="K39" s="78"/>
    </row>
    <row r="40" spans="1:11" ht="12.75" customHeight="1">
      <c r="A40" s="299" t="s">
        <v>99</v>
      </c>
      <c r="B40" s="84">
        <v>14653.668033</v>
      </c>
      <c r="C40" s="300">
        <v>-1.2206009576241001</v>
      </c>
      <c r="D40" s="81">
        <v>9272.934432</v>
      </c>
      <c r="E40" s="301">
        <v>-1.0403905935078512</v>
      </c>
      <c r="F40" s="81">
        <v>390.559437</v>
      </c>
      <c r="G40" s="302">
        <v>-36.683390375105354</v>
      </c>
      <c r="H40" s="78"/>
      <c r="I40" s="352">
        <v>21971.222639</v>
      </c>
      <c r="J40" s="304">
        <v>1.5462701700869985</v>
      </c>
      <c r="K40" s="78"/>
    </row>
    <row r="41" spans="1:11" ht="12.75" customHeight="1">
      <c r="A41" s="299" t="s">
        <v>100</v>
      </c>
      <c r="B41" s="84">
        <v>20716.59593</v>
      </c>
      <c r="C41" s="300">
        <v>-4.486618821126498</v>
      </c>
      <c r="D41" s="81">
        <v>12911.226236</v>
      </c>
      <c r="E41" s="301">
        <v>-3.20455870180281</v>
      </c>
      <c r="F41" s="81">
        <v>534.715612</v>
      </c>
      <c r="G41" s="302">
        <v>-42.87728852091062</v>
      </c>
      <c r="H41" s="78"/>
      <c r="I41" s="352">
        <v>33985.554955</v>
      </c>
      <c r="J41" s="304">
        <v>1.9955763262820199</v>
      </c>
      <c r="K41" s="78"/>
    </row>
    <row r="42" spans="1:11" ht="12.75" customHeight="1">
      <c r="A42" s="299" t="s">
        <v>101</v>
      </c>
      <c r="B42" s="84">
        <v>11893.822114</v>
      </c>
      <c r="C42" s="300">
        <v>-3.946087231303764</v>
      </c>
      <c r="D42" s="81">
        <v>7584.807361</v>
      </c>
      <c r="E42" s="301">
        <v>-2.4548857158612236</v>
      </c>
      <c r="F42" s="81">
        <v>355.869424</v>
      </c>
      <c r="G42" s="302">
        <v>-36.814658858103265</v>
      </c>
      <c r="H42" s="78"/>
      <c r="I42" s="352">
        <v>19580.037944</v>
      </c>
      <c r="J42" s="304">
        <v>0.7056509257892003</v>
      </c>
      <c r="K42" s="78"/>
    </row>
    <row r="43" spans="1:11" ht="12.75" customHeight="1">
      <c r="A43" s="306" t="s">
        <v>102</v>
      </c>
      <c r="B43" s="330">
        <v>5650.596906</v>
      </c>
      <c r="C43" s="308">
        <v>-5.208034450749437</v>
      </c>
      <c r="D43" s="353">
        <v>3099.284993</v>
      </c>
      <c r="E43" s="309">
        <v>-2.9749925659037473</v>
      </c>
      <c r="F43" s="353">
        <v>170.546992</v>
      </c>
      <c r="G43" s="310">
        <v>-35.48955027650335</v>
      </c>
      <c r="H43" s="78"/>
      <c r="I43" s="354">
        <v>10354.752365</v>
      </c>
      <c r="J43" s="312">
        <v>2.954548240047572</v>
      </c>
      <c r="K43" s="78"/>
    </row>
    <row r="44" spans="1:11" ht="12.75" customHeight="1">
      <c r="A44" s="299" t="s">
        <v>103</v>
      </c>
      <c r="B44" s="84">
        <v>7889.567626</v>
      </c>
      <c r="C44" s="300">
        <v>-3.281726610658609</v>
      </c>
      <c r="D44" s="81">
        <v>4950.089331</v>
      </c>
      <c r="E44" s="301">
        <v>-0.5102647397433486</v>
      </c>
      <c r="F44" s="81">
        <v>225.915975</v>
      </c>
      <c r="G44" s="302">
        <v>-39.275433291023035</v>
      </c>
      <c r="H44" s="78"/>
      <c r="I44" s="352">
        <v>11686.442833</v>
      </c>
      <c r="J44" s="304">
        <v>-0.25499750055716675</v>
      </c>
      <c r="K44" s="78"/>
    </row>
    <row r="45" spans="1:11" ht="12.75" customHeight="1">
      <c r="A45" s="299" t="s">
        <v>104</v>
      </c>
      <c r="B45" s="84">
        <v>11024.463893</v>
      </c>
      <c r="C45" s="300">
        <v>-3.0168843115810375</v>
      </c>
      <c r="D45" s="81">
        <v>6501.883667</v>
      </c>
      <c r="E45" s="301">
        <v>-1.7416054259308282</v>
      </c>
      <c r="F45" s="81">
        <v>307.451521</v>
      </c>
      <c r="G45" s="302">
        <v>-38.744238231259374</v>
      </c>
      <c r="H45" s="78"/>
      <c r="I45" s="352">
        <v>17336.705631</v>
      </c>
      <c r="J45" s="304">
        <v>2.844869520371958</v>
      </c>
      <c r="K45" s="78"/>
    </row>
    <row r="46" spans="1:11" ht="12.75" customHeight="1">
      <c r="A46" s="299" t="s">
        <v>105</v>
      </c>
      <c r="B46" s="84">
        <v>6363.14365</v>
      </c>
      <c r="C46" s="300">
        <v>-5.086171538146445</v>
      </c>
      <c r="D46" s="81">
        <v>3794.649149</v>
      </c>
      <c r="E46" s="301">
        <v>-1.5676839757648082</v>
      </c>
      <c r="F46" s="81">
        <v>209.137681</v>
      </c>
      <c r="G46" s="302">
        <v>-33.58072474617879</v>
      </c>
      <c r="H46" s="78"/>
      <c r="I46" s="352">
        <v>11745.351603</v>
      </c>
      <c r="J46" s="304">
        <v>-2.461773574002578</v>
      </c>
      <c r="K46" s="78"/>
    </row>
    <row r="47" spans="1:11" ht="12.75" customHeight="1">
      <c r="A47" s="313" t="s">
        <v>106</v>
      </c>
      <c r="B47" s="334">
        <v>36942.501892</v>
      </c>
      <c r="C47" s="314">
        <v>-2.578383097010999</v>
      </c>
      <c r="D47" s="355">
        <v>20023.836904</v>
      </c>
      <c r="E47" s="315">
        <v>-1.782275233805521</v>
      </c>
      <c r="F47" s="355">
        <v>965.384458</v>
      </c>
      <c r="G47" s="316">
        <v>-34.95575739859245</v>
      </c>
      <c r="H47" s="78"/>
      <c r="I47" s="356">
        <v>61920.679071</v>
      </c>
      <c r="J47" s="318">
        <v>3.2497776768363025</v>
      </c>
      <c r="K47" s="78"/>
    </row>
    <row r="48" spans="1:11" ht="12.75" customHeight="1">
      <c r="A48" s="306" t="s">
        <v>107</v>
      </c>
      <c r="B48" s="330">
        <v>6798.938965</v>
      </c>
      <c r="C48" s="308">
        <v>-3.827325683913358</v>
      </c>
      <c r="D48" s="353">
        <v>3821.28357</v>
      </c>
      <c r="E48" s="309">
        <v>-2.025236774815369</v>
      </c>
      <c r="F48" s="353">
        <v>225.0407</v>
      </c>
      <c r="G48" s="310">
        <v>-32.26878273452128</v>
      </c>
      <c r="H48" s="78"/>
      <c r="I48" s="354">
        <v>10670.629886</v>
      </c>
      <c r="J48" s="312">
        <v>1.310452184148204</v>
      </c>
      <c r="K48" s="78"/>
    </row>
    <row r="49" spans="1:11" ht="12.75" customHeight="1">
      <c r="A49" s="299" t="s">
        <v>108</v>
      </c>
      <c r="B49" s="84">
        <v>12486.99198</v>
      </c>
      <c r="C49" s="300">
        <v>-3.2584203985783518</v>
      </c>
      <c r="D49" s="81">
        <v>7287.798461</v>
      </c>
      <c r="E49" s="301">
        <v>-2.394924489894237</v>
      </c>
      <c r="F49" s="81">
        <v>357.446009</v>
      </c>
      <c r="G49" s="302">
        <v>-43.41189653496432</v>
      </c>
      <c r="H49" s="78"/>
      <c r="I49" s="352">
        <v>18895.485276</v>
      </c>
      <c r="J49" s="304">
        <v>1.4882598820680215</v>
      </c>
      <c r="K49" s="78"/>
    </row>
    <row r="50" spans="1:11" ht="12.75" customHeight="1">
      <c r="A50" s="299" t="s">
        <v>109</v>
      </c>
      <c r="B50" s="84">
        <v>15401.481552</v>
      </c>
      <c r="C50" s="300">
        <v>-0.01978856883113167</v>
      </c>
      <c r="D50" s="81">
        <v>8309.583495</v>
      </c>
      <c r="E50" s="301">
        <v>-0.19547364737691453</v>
      </c>
      <c r="F50" s="81">
        <v>398.735991</v>
      </c>
      <c r="G50" s="302">
        <v>-31.970586613971918</v>
      </c>
      <c r="H50" s="78"/>
      <c r="I50" s="352">
        <v>23621.406301</v>
      </c>
      <c r="J50" s="304">
        <v>2.8318855678424626</v>
      </c>
      <c r="K50" s="78"/>
    </row>
    <row r="51" spans="1:11" ht="12.75" customHeight="1">
      <c r="A51" s="299" t="s">
        <v>110</v>
      </c>
      <c r="B51" s="84">
        <v>9647.430716</v>
      </c>
      <c r="C51" s="300">
        <v>-4.9652102693734435</v>
      </c>
      <c r="D51" s="81">
        <v>5871.67871</v>
      </c>
      <c r="E51" s="301">
        <v>-5.09201927257773</v>
      </c>
      <c r="F51" s="81">
        <v>279.13694</v>
      </c>
      <c r="G51" s="302">
        <v>-41.090192368483144</v>
      </c>
      <c r="H51" s="78"/>
      <c r="I51" s="352">
        <v>15653.557041</v>
      </c>
      <c r="J51" s="304">
        <v>2.9464750255102814</v>
      </c>
      <c r="K51" s="78"/>
    </row>
    <row r="52" spans="1:11" ht="12.75" customHeight="1">
      <c r="A52" s="313" t="s">
        <v>111</v>
      </c>
      <c r="B52" s="334">
        <v>9097.390651</v>
      </c>
      <c r="C52" s="314">
        <v>-5.43349433136521</v>
      </c>
      <c r="D52" s="355">
        <v>5080.740116</v>
      </c>
      <c r="E52" s="315">
        <v>-3.0128764045710454</v>
      </c>
      <c r="F52" s="355">
        <v>267.607581</v>
      </c>
      <c r="G52" s="316">
        <v>-35.58259919034627</v>
      </c>
      <c r="H52" s="78"/>
      <c r="I52" s="356">
        <v>12763.210795</v>
      </c>
      <c r="J52" s="318">
        <v>0.5039293639944447</v>
      </c>
      <c r="K52" s="78"/>
    </row>
    <row r="53" spans="1:11" ht="12.75" customHeight="1">
      <c r="A53" s="299" t="s">
        <v>112</v>
      </c>
      <c r="B53" s="84">
        <v>14464.71528</v>
      </c>
      <c r="C53" s="300">
        <v>-1.6786655315463577</v>
      </c>
      <c r="D53" s="81">
        <v>8005.65624</v>
      </c>
      <c r="E53" s="301">
        <v>-0.3711322484366093</v>
      </c>
      <c r="F53" s="81">
        <v>397.412276</v>
      </c>
      <c r="G53" s="302">
        <v>-34.84971046590907</v>
      </c>
      <c r="H53" s="78"/>
      <c r="I53" s="352">
        <v>22666.631645</v>
      </c>
      <c r="J53" s="304">
        <v>0.7789910531287774</v>
      </c>
      <c r="K53" s="78"/>
    </row>
    <row r="54" spans="1:11" ht="12.75" customHeight="1" thickBot="1">
      <c r="A54" s="299" t="s">
        <v>113</v>
      </c>
      <c r="B54" s="84">
        <v>11069.754825</v>
      </c>
      <c r="C54" s="300">
        <v>-3.5833614156424005</v>
      </c>
      <c r="D54" s="81">
        <v>4619.20364</v>
      </c>
      <c r="E54" s="301">
        <v>-0.23791889924893894</v>
      </c>
      <c r="F54" s="81">
        <v>224.950589</v>
      </c>
      <c r="G54" s="302">
        <v>-41.71272200321027</v>
      </c>
      <c r="H54" s="78"/>
      <c r="I54" s="352">
        <v>11514.497205</v>
      </c>
      <c r="J54" s="304">
        <v>1.0066429659272274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114</v>
      </c>
      <c r="B56" s="343">
        <f>LARGE(B8:B54,1)</f>
        <v>85624.3477</v>
      </c>
      <c r="C56" s="361" t="str">
        <f>INDEX(A8:A54,MATCH(B56,$B$8:$B$54,0))</f>
        <v>東京都</v>
      </c>
      <c r="D56" s="372">
        <f>LARGE(D8:D54,1)</f>
        <v>47597.363156</v>
      </c>
      <c r="E56" s="323" t="str">
        <f>INDEX(A8:A54,MATCH(D56,$D$8:$D$54,0))</f>
        <v>東京都</v>
      </c>
      <c r="F56" s="366">
        <f>LARGE(F8:F54,1)</f>
        <v>1553.621656</v>
      </c>
      <c r="G56" s="324" t="str">
        <f>INDEX(A8:A54,MATCH(F56,$F$8:$F$54,0))</f>
        <v>東京都</v>
      </c>
      <c r="I56" s="343">
        <f>LARGE(I8:I54,1)</f>
        <v>108326.223752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66507.116522</v>
      </c>
      <c r="C57" s="362" t="str">
        <f>INDEX(A8:A54,MATCH(B57,$B$8:$B$54,0))</f>
        <v>大阪府</v>
      </c>
      <c r="D57" s="373">
        <f>LARGE(D8:D54,2)</f>
        <v>39890.389237</v>
      </c>
      <c r="E57" s="326" t="str">
        <f>INDEX(A8:A54,MATCH(D57,$D$8:$D$54,0))</f>
        <v>大阪府</v>
      </c>
      <c r="F57" s="367">
        <f>LARGE(F8:F54,2)</f>
        <v>1239.231037</v>
      </c>
      <c r="G57" s="328" t="str">
        <f>INDEX(A8:A54,MATCH(F57,$F$8:$F$54,0))</f>
        <v>大阪府</v>
      </c>
      <c r="I57" s="327">
        <f>LARGE(I8:I54,2)</f>
        <v>89649.883804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58682.109985</v>
      </c>
      <c r="C58" s="362" t="str">
        <f>INDEX(A8:A54,MATCH(B58,$B$8:$B$54,0))</f>
        <v>神奈川県</v>
      </c>
      <c r="D58" s="374">
        <f>LARGE(D8:D54,3)</f>
        <v>35770.117674</v>
      </c>
      <c r="E58" s="326" t="str">
        <f>INDEX(A8:A54,MATCH(D58,$D$8:$D$54,0))</f>
        <v>神奈川県</v>
      </c>
      <c r="F58" s="368">
        <f>LARGE(F8:F54,3)</f>
        <v>1138.960848</v>
      </c>
      <c r="G58" s="328" t="str">
        <f>INDEX(A8:A54,MATCH(F58,$F$8:$F$54,0))</f>
        <v>愛知県</v>
      </c>
      <c r="I58" s="344">
        <f>LARGE(I8:I54,3)</f>
        <v>70775.599803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5384.447817</v>
      </c>
      <c r="C59" s="363" t="str">
        <f>INDEX(A8:A54,MATCH(B59,$B$8:$B$54,0))</f>
        <v>福井県</v>
      </c>
      <c r="D59" s="375">
        <f>SMALL(D8:D54,3)</f>
        <v>3347.391654</v>
      </c>
      <c r="E59" s="331" t="str">
        <f>INDEX(A8:A54,MATCH(D59,$D$8:$D$54,0))</f>
        <v>島根県</v>
      </c>
      <c r="F59" s="369">
        <f>SMALL(F8:F54,3)</f>
        <v>175.138288</v>
      </c>
      <c r="G59" s="332" t="str">
        <f>INDEX(A8:A54,MATCH(F59,$F$8:$F$54,0))</f>
        <v>鳥取県</v>
      </c>
      <c r="I59" s="345">
        <f>SMALL(I8:I54,3)</f>
        <v>8915.679684</v>
      </c>
      <c r="J59" s="332" t="str">
        <f>INDEX(A8:A54,MATCH(I59,$I$8:$I$54,0))</f>
        <v>福井県</v>
      </c>
    </row>
    <row r="60" spans="1:10" ht="13.5">
      <c r="A60" s="325" t="s">
        <v>118</v>
      </c>
      <c r="B60" s="344">
        <f>SMALL(B8:B54,2)</f>
        <v>5315.757865</v>
      </c>
      <c r="C60" s="362" t="str">
        <f>INDEX(A8:A54,MATCH(B60,$B$8:$B$54,0))</f>
        <v>島根県</v>
      </c>
      <c r="D60" s="374">
        <f>SMALL(D8:D54,2)</f>
        <v>3099.284993</v>
      </c>
      <c r="E60" s="326" t="str">
        <f>INDEX(A8:A54,MATCH(D60,$D$8:$D$54,0))</f>
        <v>徳島県</v>
      </c>
      <c r="F60" s="368">
        <f>SMALL(F8:F54,2)</f>
        <v>170.546992</v>
      </c>
      <c r="G60" s="328" t="str">
        <f>INDEX(A8:A54,MATCH(F60,$F$8:$F$54,0))</f>
        <v>徳島県</v>
      </c>
      <c r="I60" s="344">
        <f>SMALL(I8:I54,2)</f>
        <v>8538.919532</v>
      </c>
      <c r="J60" s="328" t="str">
        <f>INDEX(A8:A54,MATCH(I60,$I$8:$I$54,0))</f>
        <v>山梨県</v>
      </c>
    </row>
    <row r="61" spans="1:10" ht="13.5">
      <c r="A61" s="346" t="s">
        <v>119</v>
      </c>
      <c r="B61" s="347">
        <f>SMALL(B8:B54,1)</f>
        <v>4204.342019</v>
      </c>
      <c r="C61" s="364" t="str">
        <f>INDEX(A8:A54,MATCH(B61,$B$8:$B$54,0))</f>
        <v>鳥取県</v>
      </c>
      <c r="D61" s="376">
        <f>SMALL(D8:D54,1)</f>
        <v>2484.065393</v>
      </c>
      <c r="E61" s="335" t="str">
        <f>INDEX(A8:A54,MATCH(D61,$D$8:$D$54,0))</f>
        <v>鳥取県</v>
      </c>
      <c r="F61" s="370">
        <f>SMALL(F8:F54,1)</f>
        <v>163.380199</v>
      </c>
      <c r="G61" s="336" t="str">
        <f>INDEX(A8:A54,MATCH(F61,$F$8:$F$54,0))</f>
        <v>山梨県</v>
      </c>
      <c r="I61" s="347">
        <f>SMALL(I8:I54,1)</f>
        <v>6951.337114</v>
      </c>
      <c r="J61" s="336" t="str">
        <f>INDEX(A8:A54,MATCH(I61,$I$8:$I$54,0))</f>
        <v>鳥取県</v>
      </c>
    </row>
    <row r="62" spans="1:11" ht="14.25" thickBot="1">
      <c r="A62" s="337" t="s">
        <v>120</v>
      </c>
      <c r="B62" s="338">
        <f>IF(B61=0,0,B56/B61)</f>
        <v>20.365695110686</v>
      </c>
      <c r="C62" s="365"/>
      <c r="D62" s="377">
        <f>IF(D61=0,0,D56/D61)</f>
        <v>19.16107494195907</v>
      </c>
      <c r="E62" s="339"/>
      <c r="F62" s="371">
        <f>IF(F61=0,0,F56/F61)</f>
        <v>9.509240810754552</v>
      </c>
      <c r="G62" s="341"/>
      <c r="H62" s="340"/>
      <c r="I62" s="338">
        <f>IF(I61=0,0,I56/I61)</f>
        <v>15.583508895552034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30796164</v>
      </c>
      <c r="C7" s="293">
        <v>-4.8939133941954225</v>
      </c>
      <c r="D7" s="295">
        <v>12498947</v>
      </c>
      <c r="E7" s="296">
        <v>-0.9386732573624812</v>
      </c>
      <c r="F7" s="294">
        <v>680875</v>
      </c>
      <c r="G7" s="298">
        <v>-39.04393313118345</v>
      </c>
      <c r="H7" s="78"/>
      <c r="I7" s="292">
        <v>16571692</v>
      </c>
      <c r="J7" s="298">
        <v>3.378129691933424</v>
      </c>
      <c r="K7" s="78"/>
    </row>
    <row r="8" spans="1:11" ht="12.75" customHeight="1">
      <c r="A8" s="299" t="s">
        <v>67</v>
      </c>
      <c r="B8" s="42">
        <v>1266900</v>
      </c>
      <c r="C8" s="300">
        <v>-5.060089641740291</v>
      </c>
      <c r="D8" s="38">
        <v>541003</v>
      </c>
      <c r="E8" s="301">
        <v>-0.2770476271230109</v>
      </c>
      <c r="F8" s="38">
        <v>27002</v>
      </c>
      <c r="G8" s="302">
        <v>-38.04891478915248</v>
      </c>
      <c r="H8" s="78"/>
      <c r="I8" s="303">
        <v>778701</v>
      </c>
      <c r="J8" s="304">
        <v>2.6228289705178867</v>
      </c>
      <c r="K8" s="78"/>
    </row>
    <row r="9" spans="1:11" ht="12.75" customHeight="1">
      <c r="A9" s="299" t="s">
        <v>68</v>
      </c>
      <c r="B9" s="42">
        <v>356825</v>
      </c>
      <c r="C9" s="300">
        <v>-6.248439991907659</v>
      </c>
      <c r="D9" s="38">
        <v>139826</v>
      </c>
      <c r="E9" s="301">
        <v>0.2430334009621049</v>
      </c>
      <c r="F9" s="38">
        <v>9757</v>
      </c>
      <c r="G9" s="302">
        <v>-36.688079942897936</v>
      </c>
      <c r="H9" s="78"/>
      <c r="I9" s="305">
        <v>203813</v>
      </c>
      <c r="J9" s="304">
        <v>1.6899005119096273</v>
      </c>
      <c r="K9" s="78"/>
    </row>
    <row r="10" spans="1:11" ht="12.75" customHeight="1">
      <c r="A10" s="299" t="s">
        <v>69</v>
      </c>
      <c r="B10" s="42">
        <v>298043</v>
      </c>
      <c r="C10" s="300">
        <v>-4.838184395713867</v>
      </c>
      <c r="D10" s="38">
        <v>131727</v>
      </c>
      <c r="E10" s="301">
        <v>0.18862327824216152</v>
      </c>
      <c r="F10" s="38">
        <v>9914</v>
      </c>
      <c r="G10" s="302">
        <v>-36.326268464996794</v>
      </c>
      <c r="H10" s="78"/>
      <c r="I10" s="305">
        <v>212367</v>
      </c>
      <c r="J10" s="304">
        <v>1.3409239490926268</v>
      </c>
      <c r="K10" s="78"/>
    </row>
    <row r="11" spans="1:11" ht="12.75" customHeight="1">
      <c r="A11" s="299" t="s">
        <v>70</v>
      </c>
      <c r="B11" s="42">
        <v>524524</v>
      </c>
      <c r="C11" s="300">
        <v>-5.37506381704398</v>
      </c>
      <c r="D11" s="38">
        <v>213408</v>
      </c>
      <c r="E11" s="301">
        <v>0.9446055314056565</v>
      </c>
      <c r="F11" s="38">
        <v>12154</v>
      </c>
      <c r="G11" s="302">
        <v>-33.42098055327307</v>
      </c>
      <c r="H11" s="78"/>
      <c r="I11" s="305">
        <v>296539</v>
      </c>
      <c r="J11" s="304">
        <v>2.0314139728525333</v>
      </c>
      <c r="K11" s="78"/>
    </row>
    <row r="12" spans="1:11" ht="12.75" customHeight="1">
      <c r="A12" s="299" t="s">
        <v>71</v>
      </c>
      <c r="B12" s="42">
        <v>239700</v>
      </c>
      <c r="C12" s="300">
        <v>-4.729351070552752</v>
      </c>
      <c r="D12" s="38">
        <v>113000</v>
      </c>
      <c r="E12" s="301">
        <v>0.37752609371530355</v>
      </c>
      <c r="F12" s="38">
        <v>8698</v>
      </c>
      <c r="G12" s="302">
        <v>-35.92633517495396</v>
      </c>
      <c r="H12" s="78"/>
      <c r="I12" s="305">
        <v>189866</v>
      </c>
      <c r="J12" s="304">
        <v>0.7305466101470159</v>
      </c>
      <c r="K12" s="78"/>
    </row>
    <row r="13" spans="1:11" ht="12.75" customHeight="1">
      <c r="A13" s="306" t="s">
        <v>72</v>
      </c>
      <c r="B13" s="307">
        <v>249558</v>
      </c>
      <c r="C13" s="308">
        <v>-4.124198499383397</v>
      </c>
      <c r="D13" s="50">
        <v>111191</v>
      </c>
      <c r="E13" s="309">
        <v>1.0790516708483437</v>
      </c>
      <c r="F13" s="50">
        <v>10440</v>
      </c>
      <c r="G13" s="310">
        <v>-34.696941264777635</v>
      </c>
      <c r="H13" s="78"/>
      <c r="I13" s="311">
        <v>192408</v>
      </c>
      <c r="J13" s="312">
        <v>0.32536603679137954</v>
      </c>
      <c r="K13" s="78"/>
    </row>
    <row r="14" spans="1:11" ht="12.75" customHeight="1">
      <c r="A14" s="299" t="s">
        <v>73</v>
      </c>
      <c r="B14" s="42">
        <v>470955</v>
      </c>
      <c r="C14" s="300">
        <v>-5.312458532544667</v>
      </c>
      <c r="D14" s="38">
        <v>190775</v>
      </c>
      <c r="E14" s="301">
        <v>1.0246769752171048</v>
      </c>
      <c r="F14" s="38">
        <v>15242</v>
      </c>
      <c r="G14" s="302">
        <v>-33.922920189014604</v>
      </c>
      <c r="H14" s="78"/>
      <c r="I14" s="305">
        <v>294267</v>
      </c>
      <c r="J14" s="304">
        <v>0.9828313366712109</v>
      </c>
      <c r="K14" s="78"/>
    </row>
    <row r="15" spans="1:11" ht="12.75" customHeight="1">
      <c r="A15" s="299" t="s">
        <v>74</v>
      </c>
      <c r="B15" s="42">
        <v>797835</v>
      </c>
      <c r="C15" s="300">
        <v>-5.062477763009312</v>
      </c>
      <c r="D15" s="38">
        <v>306252</v>
      </c>
      <c r="E15" s="301">
        <v>0.5294791540150925</v>
      </c>
      <c r="F15" s="38">
        <v>19028</v>
      </c>
      <c r="G15" s="302">
        <v>-39.44948289578362</v>
      </c>
      <c r="H15" s="78"/>
      <c r="I15" s="305">
        <v>380879</v>
      </c>
      <c r="J15" s="304">
        <v>3.5568533729204006</v>
      </c>
      <c r="K15" s="78"/>
    </row>
    <row r="16" spans="1:11" ht="12.75" customHeight="1">
      <c r="A16" s="299" t="s">
        <v>75</v>
      </c>
      <c r="B16" s="42">
        <v>517644</v>
      </c>
      <c r="C16" s="300">
        <v>-4.766600497099631</v>
      </c>
      <c r="D16" s="38">
        <v>204996</v>
      </c>
      <c r="E16" s="301">
        <v>0.8913059527031919</v>
      </c>
      <c r="F16" s="38">
        <v>14258</v>
      </c>
      <c r="G16" s="302">
        <v>-37.36326494750253</v>
      </c>
      <c r="H16" s="78"/>
      <c r="I16" s="305">
        <v>249409</v>
      </c>
      <c r="J16" s="304">
        <v>2.7833755743751283</v>
      </c>
      <c r="K16" s="78"/>
    </row>
    <row r="17" spans="1:11" ht="12.75" customHeight="1">
      <c r="A17" s="313" t="s">
        <v>76</v>
      </c>
      <c r="B17" s="44">
        <v>522343</v>
      </c>
      <c r="C17" s="314">
        <v>-4.4772925939878405</v>
      </c>
      <c r="D17" s="68">
        <v>212472</v>
      </c>
      <c r="E17" s="315">
        <v>0.41779306955025675</v>
      </c>
      <c r="F17" s="68">
        <v>12922</v>
      </c>
      <c r="G17" s="316">
        <v>-37.743303141260355</v>
      </c>
      <c r="H17" s="78"/>
      <c r="I17" s="317">
        <v>269898</v>
      </c>
      <c r="J17" s="318">
        <v>2.807711206847287</v>
      </c>
      <c r="K17" s="78"/>
    </row>
    <row r="18" spans="1:11" ht="12.75" customHeight="1">
      <c r="A18" s="299" t="s">
        <v>77</v>
      </c>
      <c r="B18" s="42">
        <v>1844158</v>
      </c>
      <c r="C18" s="300">
        <v>-5.071398826054121</v>
      </c>
      <c r="D18" s="38">
        <v>753816</v>
      </c>
      <c r="E18" s="301">
        <v>-1.2771619554512483</v>
      </c>
      <c r="F18" s="38">
        <v>35379</v>
      </c>
      <c r="G18" s="302">
        <v>-40.29767630233382</v>
      </c>
      <c r="H18" s="78"/>
      <c r="I18" s="305">
        <v>797472</v>
      </c>
      <c r="J18" s="304">
        <v>6.163560191859929</v>
      </c>
      <c r="K18" s="78"/>
    </row>
    <row r="19" spans="1:11" ht="12.75" customHeight="1">
      <c r="A19" s="299" t="s">
        <v>78</v>
      </c>
      <c r="B19" s="42">
        <v>1585644</v>
      </c>
      <c r="C19" s="300">
        <v>-5.801293532870318</v>
      </c>
      <c r="D19" s="38">
        <v>657607</v>
      </c>
      <c r="E19" s="301">
        <v>-1.6669781908172752</v>
      </c>
      <c r="F19" s="38">
        <v>27906</v>
      </c>
      <c r="G19" s="302">
        <v>-40.74907639390207</v>
      </c>
      <c r="H19" s="78"/>
      <c r="I19" s="305">
        <v>722424</v>
      </c>
      <c r="J19" s="304">
        <v>5.6036486427224474</v>
      </c>
      <c r="K19" s="78"/>
    </row>
    <row r="20" spans="1:11" ht="12.75" customHeight="1">
      <c r="A20" s="299" t="s">
        <v>79</v>
      </c>
      <c r="B20" s="42">
        <v>3340899</v>
      </c>
      <c r="C20" s="300">
        <v>-4.739258249669959</v>
      </c>
      <c r="D20" s="38">
        <v>1084823</v>
      </c>
      <c r="E20" s="301">
        <v>-2.3396398310425184</v>
      </c>
      <c r="F20" s="38">
        <v>48151</v>
      </c>
      <c r="G20" s="302">
        <v>-39.8893937880755</v>
      </c>
      <c r="H20" s="78"/>
      <c r="I20" s="305">
        <v>1433407</v>
      </c>
      <c r="J20" s="304">
        <v>3.877750384448703</v>
      </c>
      <c r="K20" s="78"/>
    </row>
    <row r="21" spans="1:11" ht="12.75" customHeight="1">
      <c r="A21" s="299" t="s">
        <v>80</v>
      </c>
      <c r="B21" s="42">
        <v>2103048</v>
      </c>
      <c r="C21" s="300">
        <v>-5.525784403350315</v>
      </c>
      <c r="D21" s="38">
        <v>836948</v>
      </c>
      <c r="E21" s="301">
        <v>-3.2309236297711266</v>
      </c>
      <c r="F21" s="38">
        <v>31558</v>
      </c>
      <c r="G21" s="302">
        <v>-41.46820980784924</v>
      </c>
      <c r="H21" s="78"/>
      <c r="I21" s="305">
        <v>1003272</v>
      </c>
      <c r="J21" s="304">
        <v>5.209664919939641</v>
      </c>
      <c r="K21" s="78"/>
    </row>
    <row r="22" spans="1:11" ht="12.75" customHeight="1">
      <c r="A22" s="299" t="s">
        <v>81</v>
      </c>
      <c r="B22" s="42">
        <v>510043</v>
      </c>
      <c r="C22" s="300">
        <v>-4.556750262914633</v>
      </c>
      <c r="D22" s="38">
        <v>241511</v>
      </c>
      <c r="E22" s="301">
        <v>0.5211043082673257</v>
      </c>
      <c r="F22" s="38">
        <v>17941</v>
      </c>
      <c r="G22" s="302">
        <v>-32.69432773109243</v>
      </c>
      <c r="H22" s="78"/>
      <c r="I22" s="305">
        <v>365118</v>
      </c>
      <c r="J22" s="304">
        <v>1.4168775363385748</v>
      </c>
      <c r="K22" s="78"/>
    </row>
    <row r="23" spans="1:11" ht="12.75" customHeight="1">
      <c r="A23" s="306" t="s">
        <v>82</v>
      </c>
      <c r="B23" s="307">
        <v>217215</v>
      </c>
      <c r="C23" s="308">
        <v>-4.606418859572088</v>
      </c>
      <c r="D23" s="50">
        <v>113563</v>
      </c>
      <c r="E23" s="309">
        <v>-1.6932279538430919</v>
      </c>
      <c r="F23" s="50">
        <v>7519</v>
      </c>
      <c r="G23" s="310">
        <v>-38.39410077836952</v>
      </c>
      <c r="H23" s="78"/>
      <c r="I23" s="311">
        <v>170172</v>
      </c>
      <c r="J23" s="312">
        <v>2.3320143841629886</v>
      </c>
      <c r="K23" s="78"/>
    </row>
    <row r="24" spans="1:11" ht="12.75" customHeight="1">
      <c r="A24" s="299" t="s">
        <v>83</v>
      </c>
      <c r="B24" s="42">
        <v>251146</v>
      </c>
      <c r="C24" s="300">
        <v>-4.852000166696342</v>
      </c>
      <c r="D24" s="38">
        <v>117523</v>
      </c>
      <c r="E24" s="301">
        <v>-1.261919764755305</v>
      </c>
      <c r="F24" s="38">
        <v>6889</v>
      </c>
      <c r="G24" s="302">
        <v>-36.890802491755224</v>
      </c>
      <c r="H24" s="78"/>
      <c r="I24" s="305">
        <v>166475</v>
      </c>
      <c r="J24" s="304">
        <v>7.923346709626401</v>
      </c>
      <c r="K24" s="78"/>
    </row>
    <row r="25" spans="1:11" ht="12.75" customHeight="1">
      <c r="A25" s="299" t="s">
        <v>84</v>
      </c>
      <c r="B25" s="42">
        <v>164210</v>
      </c>
      <c r="C25" s="300">
        <v>-4.746712453521894</v>
      </c>
      <c r="D25" s="38">
        <v>76741</v>
      </c>
      <c r="E25" s="301">
        <v>-0.1379364191185175</v>
      </c>
      <c r="F25" s="38">
        <v>6148</v>
      </c>
      <c r="G25" s="302">
        <v>-38.54458216713314</v>
      </c>
      <c r="H25" s="78"/>
      <c r="I25" s="305">
        <v>116889</v>
      </c>
      <c r="J25" s="304">
        <v>1.6452603111385429</v>
      </c>
      <c r="K25" s="78"/>
    </row>
    <row r="26" spans="1:11" ht="12.75" customHeight="1">
      <c r="A26" s="299" t="s">
        <v>85</v>
      </c>
      <c r="B26" s="42">
        <v>220394</v>
      </c>
      <c r="C26" s="300">
        <v>-5.15997159885535</v>
      </c>
      <c r="D26" s="38">
        <v>87112</v>
      </c>
      <c r="E26" s="301">
        <v>-0.32951945080091605</v>
      </c>
      <c r="F26" s="38">
        <v>5816</v>
      </c>
      <c r="G26" s="302">
        <v>-37.563070316693505</v>
      </c>
      <c r="H26" s="78"/>
      <c r="I26" s="305">
        <v>122180</v>
      </c>
      <c r="J26" s="304">
        <v>2.173422199178802</v>
      </c>
      <c r="K26" s="78"/>
    </row>
    <row r="27" spans="1:11" ht="12.75" customHeight="1">
      <c r="A27" s="313" t="s">
        <v>86</v>
      </c>
      <c r="B27" s="44">
        <v>504849</v>
      </c>
      <c r="C27" s="314">
        <v>-4.235752941600481</v>
      </c>
      <c r="D27" s="68">
        <v>223288</v>
      </c>
      <c r="E27" s="315">
        <v>-0.16989466530750974</v>
      </c>
      <c r="F27" s="68">
        <v>17063</v>
      </c>
      <c r="G27" s="316">
        <v>-38.62230215827338</v>
      </c>
      <c r="H27" s="78"/>
      <c r="I27" s="317">
        <v>337200</v>
      </c>
      <c r="J27" s="318">
        <v>1.7209912668366059</v>
      </c>
      <c r="K27" s="78"/>
    </row>
    <row r="28" spans="1:11" ht="12.75" customHeight="1">
      <c r="A28" s="299" t="s">
        <v>87</v>
      </c>
      <c r="B28" s="42">
        <v>499197</v>
      </c>
      <c r="C28" s="300">
        <v>-5.3663946313305075</v>
      </c>
      <c r="D28" s="38">
        <v>218318</v>
      </c>
      <c r="E28" s="301">
        <v>-0.9172230063674647</v>
      </c>
      <c r="F28" s="38">
        <v>11830</v>
      </c>
      <c r="G28" s="302">
        <v>-39.14296002880807</v>
      </c>
      <c r="H28" s="78"/>
      <c r="I28" s="305">
        <v>286881</v>
      </c>
      <c r="J28" s="304">
        <v>2.7234804404261013</v>
      </c>
      <c r="K28" s="78"/>
    </row>
    <row r="29" spans="1:11" ht="12.75" customHeight="1">
      <c r="A29" s="299" t="s">
        <v>88</v>
      </c>
      <c r="B29" s="42">
        <v>918185</v>
      </c>
      <c r="C29" s="300">
        <v>-5.05132710052294</v>
      </c>
      <c r="D29" s="38">
        <v>401860</v>
      </c>
      <c r="E29" s="301">
        <v>-0.6327595884466461</v>
      </c>
      <c r="F29" s="38">
        <v>24583</v>
      </c>
      <c r="G29" s="302">
        <v>-39.352148813341884</v>
      </c>
      <c r="H29" s="78"/>
      <c r="I29" s="305">
        <v>512145</v>
      </c>
      <c r="J29" s="304">
        <v>3.3976289883629818</v>
      </c>
      <c r="K29" s="78"/>
    </row>
    <row r="30" spans="1:11" ht="12.75" customHeight="1">
      <c r="A30" s="299" t="s">
        <v>89</v>
      </c>
      <c r="B30" s="42">
        <v>1697483</v>
      </c>
      <c r="C30" s="300">
        <v>-4.965577319604947</v>
      </c>
      <c r="D30" s="38">
        <v>693814</v>
      </c>
      <c r="E30" s="301">
        <v>-1.5981119926476595</v>
      </c>
      <c r="F30" s="38">
        <v>33008</v>
      </c>
      <c r="G30" s="302">
        <v>-41.06766648812712</v>
      </c>
      <c r="H30" s="78"/>
      <c r="I30" s="305">
        <v>865376</v>
      </c>
      <c r="J30" s="304">
        <v>4.451061497961973</v>
      </c>
      <c r="K30" s="78"/>
    </row>
    <row r="31" spans="1:11" ht="12.75" customHeight="1">
      <c r="A31" s="299" t="s">
        <v>90</v>
      </c>
      <c r="B31" s="42">
        <v>417654</v>
      </c>
      <c r="C31" s="300">
        <v>-5.034822884194298</v>
      </c>
      <c r="D31" s="38">
        <v>190145</v>
      </c>
      <c r="E31" s="301">
        <v>-0.9253807556234079</v>
      </c>
      <c r="F31" s="38">
        <v>11607</v>
      </c>
      <c r="G31" s="302">
        <v>-40.12689569792634</v>
      </c>
      <c r="H31" s="78"/>
      <c r="I31" s="305">
        <v>255613</v>
      </c>
      <c r="J31" s="304">
        <v>2.7561033458354984</v>
      </c>
      <c r="K31" s="78"/>
    </row>
    <row r="32" spans="1:11" ht="12.75" customHeight="1">
      <c r="A32" s="299" t="s">
        <v>91</v>
      </c>
      <c r="B32" s="42">
        <v>305267</v>
      </c>
      <c r="C32" s="300">
        <v>-3.419747149419763</v>
      </c>
      <c r="D32" s="38">
        <v>134185</v>
      </c>
      <c r="E32" s="301">
        <v>0.6911093768759713</v>
      </c>
      <c r="F32" s="38">
        <v>8983</v>
      </c>
      <c r="G32" s="302">
        <v>-41.12210788490529</v>
      </c>
      <c r="H32" s="78"/>
      <c r="I32" s="305">
        <v>165569</v>
      </c>
      <c r="J32" s="304">
        <v>3.520092035088382</v>
      </c>
      <c r="K32" s="78"/>
    </row>
    <row r="33" spans="1:11" ht="12.75" customHeight="1">
      <c r="A33" s="306" t="s">
        <v>92</v>
      </c>
      <c r="B33" s="307">
        <v>608644</v>
      </c>
      <c r="C33" s="308">
        <v>-4.272358951129888</v>
      </c>
      <c r="D33" s="50">
        <v>257108</v>
      </c>
      <c r="E33" s="309">
        <v>-1.1457660484143872</v>
      </c>
      <c r="F33" s="50">
        <v>12152</v>
      </c>
      <c r="G33" s="310">
        <v>-41.15824133255859</v>
      </c>
      <c r="H33" s="78"/>
      <c r="I33" s="311">
        <v>339112</v>
      </c>
      <c r="J33" s="312">
        <v>3.9847662035404454</v>
      </c>
      <c r="K33" s="78"/>
    </row>
    <row r="34" spans="1:11" ht="12.75" customHeight="1">
      <c r="A34" s="299" t="s">
        <v>93</v>
      </c>
      <c r="B34" s="42">
        <v>2222053</v>
      </c>
      <c r="C34" s="300">
        <v>-5.5186105189039125</v>
      </c>
      <c r="D34" s="38">
        <v>850605</v>
      </c>
      <c r="E34" s="301">
        <v>-2.4693254875071773</v>
      </c>
      <c r="F34" s="38">
        <v>35567</v>
      </c>
      <c r="G34" s="302">
        <v>-41.913409874083385</v>
      </c>
      <c r="H34" s="78"/>
      <c r="I34" s="305">
        <v>1038001</v>
      </c>
      <c r="J34" s="304">
        <v>5.35375177746225</v>
      </c>
      <c r="K34" s="78"/>
    </row>
    <row r="35" spans="1:11" ht="12.75" customHeight="1">
      <c r="A35" s="299" t="s">
        <v>94</v>
      </c>
      <c r="B35" s="42">
        <v>1290417</v>
      </c>
      <c r="C35" s="300">
        <v>-4.7859482911280224</v>
      </c>
      <c r="D35" s="38">
        <v>556213</v>
      </c>
      <c r="E35" s="301">
        <v>-1.2656587549681149</v>
      </c>
      <c r="F35" s="38">
        <v>26253</v>
      </c>
      <c r="G35" s="302">
        <v>-40.09310179586062</v>
      </c>
      <c r="H35" s="78"/>
      <c r="I35" s="305">
        <v>721010</v>
      </c>
      <c r="J35" s="304">
        <v>4.016480829350428</v>
      </c>
      <c r="K35" s="78"/>
    </row>
    <row r="36" spans="1:11" ht="12.75" customHeight="1">
      <c r="A36" s="299" t="s">
        <v>95</v>
      </c>
      <c r="B36" s="42">
        <v>342680</v>
      </c>
      <c r="C36" s="300">
        <v>-4.709997831031814</v>
      </c>
      <c r="D36" s="38">
        <v>148532</v>
      </c>
      <c r="E36" s="301">
        <v>-0.5077366200013387</v>
      </c>
      <c r="F36" s="38">
        <v>7441</v>
      </c>
      <c r="G36" s="302">
        <v>-39.44005859851876</v>
      </c>
      <c r="H36" s="78"/>
      <c r="I36" s="305">
        <v>189581</v>
      </c>
      <c r="J36" s="304">
        <v>4.580834854945735</v>
      </c>
      <c r="K36" s="78"/>
    </row>
    <row r="37" spans="1:11" ht="12.75" customHeight="1">
      <c r="A37" s="313" t="s">
        <v>96</v>
      </c>
      <c r="B37" s="44">
        <v>278712</v>
      </c>
      <c r="C37" s="314">
        <v>-4.807574080904956</v>
      </c>
      <c r="D37" s="68">
        <v>112252</v>
      </c>
      <c r="E37" s="315">
        <v>-0.7322249734701103</v>
      </c>
      <c r="F37" s="68">
        <v>6917</v>
      </c>
      <c r="G37" s="316">
        <v>-38.31817371143214</v>
      </c>
      <c r="H37" s="78"/>
      <c r="I37" s="317">
        <v>154652</v>
      </c>
      <c r="J37" s="318">
        <v>2.169547064108656</v>
      </c>
      <c r="K37" s="78"/>
    </row>
    <row r="38" spans="1:11" ht="12.75" customHeight="1">
      <c r="A38" s="299" t="s">
        <v>97</v>
      </c>
      <c r="B38" s="42">
        <v>130214</v>
      </c>
      <c r="C38" s="300">
        <v>-3.9939246927324916</v>
      </c>
      <c r="D38" s="38">
        <v>58488</v>
      </c>
      <c r="E38" s="301">
        <v>0.8326868373416119</v>
      </c>
      <c r="F38" s="38">
        <v>4940</v>
      </c>
      <c r="G38" s="302">
        <v>-37.73632467859843</v>
      </c>
      <c r="H38" s="78"/>
      <c r="I38" s="305">
        <v>90742</v>
      </c>
      <c r="J38" s="304">
        <v>1.1751850860761692</v>
      </c>
      <c r="K38" s="78"/>
    </row>
    <row r="39" spans="1:11" ht="12.75" customHeight="1">
      <c r="A39" s="299" t="s">
        <v>98</v>
      </c>
      <c r="B39" s="42">
        <v>143385</v>
      </c>
      <c r="C39" s="300">
        <v>-4.6788057677349855</v>
      </c>
      <c r="D39" s="38">
        <v>73668</v>
      </c>
      <c r="E39" s="301">
        <v>0.07063681808303102</v>
      </c>
      <c r="F39" s="38">
        <v>5399</v>
      </c>
      <c r="G39" s="302">
        <v>-39.44593988335576</v>
      </c>
      <c r="H39" s="78"/>
      <c r="I39" s="305">
        <v>123682</v>
      </c>
      <c r="J39" s="304">
        <v>0.5209645565299468</v>
      </c>
      <c r="K39" s="78"/>
    </row>
    <row r="40" spans="1:11" ht="12.75" customHeight="1">
      <c r="A40" s="299" t="s">
        <v>99</v>
      </c>
      <c r="B40" s="42">
        <v>428471</v>
      </c>
      <c r="C40" s="300">
        <v>-4.283732494577194</v>
      </c>
      <c r="D40" s="38">
        <v>199147</v>
      </c>
      <c r="E40" s="301">
        <v>-1.1162144045284208</v>
      </c>
      <c r="F40" s="38">
        <v>10732</v>
      </c>
      <c r="G40" s="302">
        <v>-40.40757399078239</v>
      </c>
      <c r="H40" s="78"/>
      <c r="I40" s="305">
        <v>276538</v>
      </c>
      <c r="J40" s="304">
        <v>2.7002937604682273</v>
      </c>
      <c r="K40" s="78"/>
    </row>
    <row r="41" spans="1:11" ht="12.75" customHeight="1">
      <c r="A41" s="299" t="s">
        <v>100</v>
      </c>
      <c r="B41" s="42">
        <v>618355</v>
      </c>
      <c r="C41" s="300">
        <v>-4.611793888478374</v>
      </c>
      <c r="D41" s="38">
        <v>289205</v>
      </c>
      <c r="E41" s="301">
        <v>-1.011770907136821</v>
      </c>
      <c r="F41" s="38">
        <v>14649</v>
      </c>
      <c r="G41" s="302">
        <v>-41.92896218187584</v>
      </c>
      <c r="H41" s="78"/>
      <c r="I41" s="305">
        <v>390346</v>
      </c>
      <c r="J41" s="304">
        <v>3.2006133671742703</v>
      </c>
      <c r="K41" s="78"/>
    </row>
    <row r="42" spans="1:11" ht="12.75" customHeight="1">
      <c r="A42" s="299" t="s">
        <v>101</v>
      </c>
      <c r="B42" s="42">
        <v>323790</v>
      </c>
      <c r="C42" s="300">
        <v>-5.189831163583335</v>
      </c>
      <c r="D42" s="38">
        <v>165404</v>
      </c>
      <c r="E42" s="301">
        <v>-0.9432323825151627</v>
      </c>
      <c r="F42" s="38">
        <v>9421</v>
      </c>
      <c r="G42" s="302">
        <v>-41.84926856366891</v>
      </c>
      <c r="H42" s="78"/>
      <c r="I42" s="305">
        <v>232969</v>
      </c>
      <c r="J42" s="304">
        <v>2.2533851252002535</v>
      </c>
      <c r="K42" s="78"/>
    </row>
    <row r="43" spans="1:11" ht="12.75" customHeight="1">
      <c r="A43" s="306" t="s">
        <v>102</v>
      </c>
      <c r="B43" s="307">
        <v>171117</v>
      </c>
      <c r="C43" s="308">
        <v>-3.994142597455067</v>
      </c>
      <c r="D43" s="50">
        <v>74672</v>
      </c>
      <c r="E43" s="309">
        <v>0.8032182728782118</v>
      </c>
      <c r="F43" s="50">
        <v>5151</v>
      </c>
      <c r="G43" s="310">
        <v>-40.048882681564244</v>
      </c>
      <c r="H43" s="78"/>
      <c r="I43" s="311">
        <v>122540</v>
      </c>
      <c r="J43" s="312">
        <v>1.5656728912317277</v>
      </c>
      <c r="K43" s="78"/>
    </row>
    <row r="44" spans="1:11" ht="12.75" customHeight="1">
      <c r="A44" s="299" t="s">
        <v>103</v>
      </c>
      <c r="B44" s="42">
        <v>223527</v>
      </c>
      <c r="C44" s="300">
        <v>-4.076369160522859</v>
      </c>
      <c r="D44" s="38">
        <v>105082</v>
      </c>
      <c r="E44" s="301">
        <v>-0.039952817624893555</v>
      </c>
      <c r="F44" s="38">
        <v>6751</v>
      </c>
      <c r="G44" s="302">
        <v>-40.89993872012606</v>
      </c>
      <c r="H44" s="78"/>
      <c r="I44" s="305">
        <v>147317</v>
      </c>
      <c r="J44" s="304">
        <v>1.8832040056987296</v>
      </c>
      <c r="K44" s="78"/>
    </row>
    <row r="45" spans="1:11" ht="12.75" customHeight="1">
      <c r="A45" s="299" t="s">
        <v>104</v>
      </c>
      <c r="B45" s="42">
        <v>345923</v>
      </c>
      <c r="C45" s="300">
        <v>-4.767371434864003</v>
      </c>
      <c r="D45" s="38">
        <v>153336</v>
      </c>
      <c r="E45" s="301">
        <v>-0.4634858812074043</v>
      </c>
      <c r="F45" s="38">
        <v>9701</v>
      </c>
      <c r="G45" s="302">
        <v>-38.89133858267717</v>
      </c>
      <c r="H45" s="78"/>
      <c r="I45" s="305">
        <v>221698</v>
      </c>
      <c r="J45" s="304">
        <v>2.1447362964942585</v>
      </c>
      <c r="K45" s="78"/>
    </row>
    <row r="46" spans="1:11" ht="12.75" customHeight="1">
      <c r="A46" s="299" t="s">
        <v>105</v>
      </c>
      <c r="B46" s="42">
        <v>188786</v>
      </c>
      <c r="C46" s="300">
        <v>-4.362759501109437</v>
      </c>
      <c r="D46" s="38">
        <v>81819</v>
      </c>
      <c r="E46" s="301">
        <v>-0.5711577489093287</v>
      </c>
      <c r="F46" s="38">
        <v>5472</v>
      </c>
      <c r="G46" s="302">
        <v>-37.49857224443175</v>
      </c>
      <c r="H46" s="78"/>
      <c r="I46" s="305">
        <v>123912</v>
      </c>
      <c r="J46" s="304">
        <v>1.3487318321978137</v>
      </c>
      <c r="K46" s="78"/>
    </row>
    <row r="47" spans="1:11" ht="12.75" customHeight="1">
      <c r="A47" s="313" t="s">
        <v>106</v>
      </c>
      <c r="B47" s="44">
        <v>1198509</v>
      </c>
      <c r="C47" s="314">
        <v>-4.03467697121782</v>
      </c>
      <c r="D47" s="68">
        <v>458269</v>
      </c>
      <c r="E47" s="315">
        <v>-0.050163686289394605</v>
      </c>
      <c r="F47" s="68">
        <v>25503</v>
      </c>
      <c r="G47" s="316">
        <v>-39.38536863621239</v>
      </c>
      <c r="H47" s="78"/>
      <c r="I47" s="317">
        <v>642796</v>
      </c>
      <c r="J47" s="318">
        <v>3.33859032295922</v>
      </c>
      <c r="K47" s="78"/>
    </row>
    <row r="48" spans="1:11" ht="12.75" customHeight="1">
      <c r="A48" s="306" t="s">
        <v>107</v>
      </c>
      <c r="B48" s="307">
        <v>194360</v>
      </c>
      <c r="C48" s="308">
        <v>-4.397912454931358</v>
      </c>
      <c r="D48" s="50">
        <v>78366</v>
      </c>
      <c r="E48" s="309">
        <v>0.9116897164490325</v>
      </c>
      <c r="F48" s="50">
        <v>5404</v>
      </c>
      <c r="G48" s="310">
        <v>-38.034629056300886</v>
      </c>
      <c r="H48" s="78"/>
      <c r="I48" s="311">
        <v>121214</v>
      </c>
      <c r="J48" s="312">
        <v>1.5924367634980001</v>
      </c>
      <c r="K48" s="78"/>
    </row>
    <row r="49" spans="1:11" ht="12.75" customHeight="1">
      <c r="A49" s="299" t="s">
        <v>108</v>
      </c>
      <c r="B49" s="42">
        <v>364590</v>
      </c>
      <c r="C49" s="300">
        <v>-4.256324875655864</v>
      </c>
      <c r="D49" s="38">
        <v>147146</v>
      </c>
      <c r="E49" s="301">
        <v>0.3950411757080303</v>
      </c>
      <c r="F49" s="38">
        <v>9778</v>
      </c>
      <c r="G49" s="302">
        <v>-39.18397810672969</v>
      </c>
      <c r="H49" s="78"/>
      <c r="I49" s="305">
        <v>213004</v>
      </c>
      <c r="J49" s="304">
        <v>1.6463536844918139</v>
      </c>
      <c r="K49" s="78"/>
    </row>
    <row r="50" spans="1:11" ht="12.75" customHeight="1">
      <c r="A50" s="299" t="s">
        <v>109</v>
      </c>
      <c r="B50" s="42">
        <v>466044</v>
      </c>
      <c r="C50" s="300">
        <v>-3.652785846152568</v>
      </c>
      <c r="D50" s="38">
        <v>180292</v>
      </c>
      <c r="E50" s="301">
        <v>0.7538713445063507</v>
      </c>
      <c r="F50" s="38">
        <v>11836</v>
      </c>
      <c r="G50" s="302">
        <v>-30.39694207586004</v>
      </c>
      <c r="H50" s="78"/>
      <c r="I50" s="305">
        <v>275820</v>
      </c>
      <c r="J50" s="304">
        <v>1.3325103878498084</v>
      </c>
      <c r="K50" s="78"/>
    </row>
    <row r="51" spans="1:11" ht="12.75" customHeight="1">
      <c r="A51" s="299" t="s">
        <v>110</v>
      </c>
      <c r="B51" s="42">
        <v>276129</v>
      </c>
      <c r="C51" s="300">
        <v>-4.1857511658894</v>
      </c>
      <c r="D51" s="38">
        <v>124916</v>
      </c>
      <c r="E51" s="301">
        <v>-0.008805142203044625</v>
      </c>
      <c r="F51" s="38">
        <v>7872</v>
      </c>
      <c r="G51" s="302">
        <v>-38.5144106849957</v>
      </c>
      <c r="H51" s="78"/>
      <c r="I51" s="305">
        <v>182649</v>
      </c>
      <c r="J51" s="304">
        <v>1.936610875158351</v>
      </c>
      <c r="K51" s="78"/>
    </row>
    <row r="52" spans="1:11" ht="12.75" customHeight="1">
      <c r="A52" s="313" t="s">
        <v>111</v>
      </c>
      <c r="B52" s="44">
        <v>296505</v>
      </c>
      <c r="C52" s="314">
        <v>-4.7122454751131215</v>
      </c>
      <c r="D52" s="68">
        <v>119019</v>
      </c>
      <c r="E52" s="315">
        <v>0.28057226631617027</v>
      </c>
      <c r="F52" s="68">
        <v>8237</v>
      </c>
      <c r="G52" s="316">
        <v>-37.678747068169784</v>
      </c>
      <c r="H52" s="78"/>
      <c r="I52" s="317">
        <v>172009</v>
      </c>
      <c r="J52" s="318">
        <v>1.8678748038257709</v>
      </c>
      <c r="K52" s="78"/>
    </row>
    <row r="53" spans="1:11" ht="12.75" customHeight="1">
      <c r="A53" s="299" t="s">
        <v>112</v>
      </c>
      <c r="B53" s="42">
        <v>417882</v>
      </c>
      <c r="C53" s="300">
        <v>-4.039956369481601</v>
      </c>
      <c r="D53" s="38">
        <v>168277</v>
      </c>
      <c r="E53" s="301">
        <v>0.8824675519318816</v>
      </c>
      <c r="F53" s="38">
        <v>11044</v>
      </c>
      <c r="G53" s="302">
        <v>-35.54336407143691</v>
      </c>
      <c r="H53" s="78"/>
      <c r="I53" s="305">
        <v>263803</v>
      </c>
      <c r="J53" s="304">
        <v>0.8567758313516407</v>
      </c>
      <c r="K53" s="78"/>
    </row>
    <row r="54" spans="1:11" ht="12.75" customHeight="1" thickBot="1">
      <c r="A54" s="359" t="s">
        <v>113</v>
      </c>
      <c r="B54" s="42">
        <v>442352</v>
      </c>
      <c r="C54" s="300">
        <v>-4.314533050110541</v>
      </c>
      <c r="D54" s="38">
        <v>101227</v>
      </c>
      <c r="E54" s="301">
        <v>3.1076841590612787</v>
      </c>
      <c r="F54" s="38">
        <v>6859</v>
      </c>
      <c r="G54" s="302">
        <v>-40.50654870327002</v>
      </c>
      <c r="H54" s="78"/>
      <c r="I54" s="305">
        <v>139957</v>
      </c>
      <c r="J54" s="304">
        <v>2.5844566117671093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3340899</v>
      </c>
      <c r="C56" s="361" t="str">
        <f>INDEX(A8:A54,MATCH(B56,$B$8:$B$54,0))</f>
        <v>東京都</v>
      </c>
      <c r="D56" s="372">
        <f>LARGE(D8:D54,1)</f>
        <v>1084823</v>
      </c>
      <c r="E56" s="323" t="str">
        <f>INDEX(A8:A54,MATCH(D56,$D$8:$D$54,0))</f>
        <v>東京都</v>
      </c>
      <c r="F56" s="366">
        <f>LARGE(F8:F54,1)</f>
        <v>48151</v>
      </c>
      <c r="G56" s="324" t="str">
        <f>INDEX(A8:A54,MATCH(F56,$F$8:$F$54,0))</f>
        <v>東京都</v>
      </c>
      <c r="I56" s="343">
        <f>LARGE(I8:I54,1)</f>
        <v>1433407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2222053</v>
      </c>
      <c r="C57" s="362" t="str">
        <f>INDEX(A8:A54,MATCH(B57,$B$8:$B$54,0))</f>
        <v>大阪府</v>
      </c>
      <c r="D57" s="373">
        <f>LARGE(D8:D54,2)</f>
        <v>850605</v>
      </c>
      <c r="E57" s="326" t="str">
        <f>INDEX(A8:A54,MATCH(D57,$D$8:$D$54,0))</f>
        <v>大阪府</v>
      </c>
      <c r="F57" s="367">
        <f>LARGE(F8:F54,2)</f>
        <v>35567</v>
      </c>
      <c r="G57" s="328" t="str">
        <f>INDEX(A8:A54,MATCH(F57,$F$8:$F$54,0))</f>
        <v>大阪府</v>
      </c>
      <c r="I57" s="327">
        <f>LARGE(I8:I54,2)</f>
        <v>1038001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2103048</v>
      </c>
      <c r="C58" s="362" t="str">
        <f>INDEX(A8:A54,MATCH(B58,$B$8:$B$54,0))</f>
        <v>神奈川県</v>
      </c>
      <c r="D58" s="374">
        <f>LARGE(D8:D54,3)</f>
        <v>836948</v>
      </c>
      <c r="E58" s="326" t="str">
        <f>INDEX(A8:A54,MATCH(D58,$D$8:$D$54,0))</f>
        <v>神奈川県</v>
      </c>
      <c r="F58" s="368">
        <f>LARGE(F8:F54,3)</f>
        <v>35379</v>
      </c>
      <c r="G58" s="328" t="str">
        <f>INDEX(A8:A54,MATCH(F58,$F$8:$F$54,0))</f>
        <v>埼玉県</v>
      </c>
      <c r="I58" s="344">
        <f>LARGE(I8:I54,3)</f>
        <v>1003272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164210</v>
      </c>
      <c r="C59" s="363" t="str">
        <f>INDEX(A8:A54,MATCH(B59,$B$8:$B$54,0))</f>
        <v>福井県</v>
      </c>
      <c r="D59" s="375">
        <f>SMALL(D8:D54,3)</f>
        <v>74672</v>
      </c>
      <c r="E59" s="331" t="str">
        <f>INDEX(A8:A54,MATCH(D59,$D$8:$D$54,0))</f>
        <v>徳島県</v>
      </c>
      <c r="F59" s="369">
        <f>SMALL(F8:F54,3)</f>
        <v>5399</v>
      </c>
      <c r="G59" s="332" t="str">
        <f>INDEX(A8:A54,MATCH(F59,$F$8:$F$54,0))</f>
        <v>島根県</v>
      </c>
      <c r="I59" s="345">
        <f>SMALL(I8:I54,3)</f>
        <v>121214</v>
      </c>
      <c r="J59" s="332" t="str">
        <f>INDEX(A8:A54,MATCH(I59,$I$8:$I$54,0))</f>
        <v>佐賀県</v>
      </c>
    </row>
    <row r="60" spans="1:10" ht="13.5">
      <c r="A60" s="325" t="s">
        <v>118</v>
      </c>
      <c r="B60" s="344">
        <f>SMALL(B8:B54,2)</f>
        <v>143385</v>
      </c>
      <c r="C60" s="362" t="str">
        <f>INDEX(A8:A54,MATCH(B60,$B$8:$B$54,0))</f>
        <v>島根県</v>
      </c>
      <c r="D60" s="374">
        <f>SMALL(D8:D54,2)</f>
        <v>73668</v>
      </c>
      <c r="E60" s="326" t="str">
        <f>INDEX(A8:A54,MATCH(D60,$D$8:$D$54,0))</f>
        <v>島根県</v>
      </c>
      <c r="F60" s="368">
        <f>SMALL(F8:F54,2)</f>
        <v>5151</v>
      </c>
      <c r="G60" s="328" t="str">
        <f>INDEX(A8:A54,MATCH(F60,$F$8:$F$54,0))</f>
        <v>徳島県</v>
      </c>
      <c r="I60" s="344">
        <f>SMALL(I8:I54,2)</f>
        <v>116889</v>
      </c>
      <c r="J60" s="328" t="str">
        <f>INDEX(A8:A54,MATCH(I60,$I$8:$I$54,0))</f>
        <v>福井県</v>
      </c>
    </row>
    <row r="61" spans="1:11" ht="13.5">
      <c r="A61" s="346" t="s">
        <v>119</v>
      </c>
      <c r="B61" s="347">
        <f>SMALL(B8:B54,1)</f>
        <v>130214</v>
      </c>
      <c r="C61" s="364" t="str">
        <f>INDEX(A8:A54,MATCH(B61,$B$8:$B$54,0))</f>
        <v>鳥取県</v>
      </c>
      <c r="D61" s="376">
        <f>SMALL(D8:D54,1)</f>
        <v>58488</v>
      </c>
      <c r="E61" s="335" t="str">
        <f>INDEX(A8:A54,MATCH(D61,$D$8:$D$54,0))</f>
        <v>鳥取県</v>
      </c>
      <c r="F61" s="370">
        <f>SMALL(F8:F54,1)</f>
        <v>4940</v>
      </c>
      <c r="G61" s="336" t="str">
        <f>INDEX(A8:A54,MATCH(F61,$F$8:$F$54,0))</f>
        <v>鳥取県</v>
      </c>
      <c r="I61" s="347">
        <f>SMALL(I8:I54,1)</f>
        <v>90742</v>
      </c>
      <c r="J61" s="336" t="str">
        <f>INDEX(A8:A54,MATCH(I61,$I$8:$I$54,0))</f>
        <v>鳥取県</v>
      </c>
      <c r="K61" s="78"/>
    </row>
    <row r="62" spans="1:11" ht="14.25" thickBot="1">
      <c r="A62" s="337" t="s">
        <v>120</v>
      </c>
      <c r="B62" s="338">
        <f>IF(B61=0,0,B56/B61)</f>
        <v>25.656987727894084</v>
      </c>
      <c r="C62" s="365"/>
      <c r="D62" s="377">
        <f>IF(D61=0,0,D56/D61)</f>
        <v>18.547787580358364</v>
      </c>
      <c r="E62" s="339"/>
      <c r="F62" s="371">
        <f>IF(F61=0,0,F56/F61)</f>
        <v>9.747165991902834</v>
      </c>
      <c r="G62" s="341"/>
      <c r="H62" s="340"/>
      <c r="I62" s="338">
        <f>IF(I61=0,0,I56/I61)</f>
        <v>15.796510987194463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9469.03448633</v>
      </c>
      <c r="D7" s="168">
        <v>-2.6105874532891704</v>
      </c>
      <c r="E7" s="169">
        <v>5410.95206455</v>
      </c>
      <c r="F7" s="170">
        <v>-1.1147320146233568</v>
      </c>
      <c r="G7" s="169">
        <v>228.85495973</v>
      </c>
      <c r="H7" s="171">
        <v>-36.96538865198614</v>
      </c>
      <c r="J7" s="172">
        <v>12735.26535369</v>
      </c>
      <c r="K7" s="171">
        <v>3.683106419570194</v>
      </c>
    </row>
    <row r="8" spans="1:12" ht="15.75" customHeight="1">
      <c r="A8" s="389"/>
      <c r="B8" s="173" t="s">
        <v>34</v>
      </c>
      <c r="C8" s="167">
        <v>3447.0721747</v>
      </c>
      <c r="D8" s="168">
        <v>-1.774860422250768</v>
      </c>
      <c r="E8" s="169">
        <v>1994.3748869</v>
      </c>
      <c r="F8" s="170">
        <v>0.24549813882464377</v>
      </c>
      <c r="G8" s="169">
        <v>79.2245556</v>
      </c>
      <c r="H8" s="171">
        <v>-36.28399997923759</v>
      </c>
      <c r="J8" s="172">
        <v>6004.0055982</v>
      </c>
      <c r="K8" s="171">
        <v>5.271260178736753</v>
      </c>
      <c r="L8" s="174"/>
    </row>
    <row r="9" spans="1:12" ht="15.75" customHeight="1">
      <c r="A9" s="389"/>
      <c r="B9" s="173" t="s">
        <v>35</v>
      </c>
      <c r="C9" s="167">
        <v>3380.8841526</v>
      </c>
      <c r="D9" s="168">
        <v>-1.1397838685659565</v>
      </c>
      <c r="E9" s="169">
        <v>1938.809204</v>
      </c>
      <c r="F9" s="170">
        <v>0.5729806297505036</v>
      </c>
      <c r="G9" s="169">
        <v>87.3054712</v>
      </c>
      <c r="H9" s="171">
        <v>-35.9923854920459</v>
      </c>
      <c r="J9" s="172">
        <v>3692.4252453</v>
      </c>
      <c r="K9" s="171">
        <v>3.68867475413532</v>
      </c>
      <c r="L9" s="174"/>
    </row>
    <row r="10" spans="1:12" ht="15.75" customHeight="1">
      <c r="A10" s="389"/>
      <c r="B10" s="173" t="s">
        <v>36</v>
      </c>
      <c r="C10" s="167">
        <v>691.3264888</v>
      </c>
      <c r="D10" s="168">
        <v>-0.5984008672969594</v>
      </c>
      <c r="E10" s="169">
        <v>358.5561939</v>
      </c>
      <c r="F10" s="170">
        <v>2.2064829199900373</v>
      </c>
      <c r="G10" s="169">
        <v>15.941077</v>
      </c>
      <c r="H10" s="171">
        <v>-36.645977213057876</v>
      </c>
      <c r="J10" s="172">
        <v>479.3606771</v>
      </c>
      <c r="K10" s="171">
        <v>9.6533191276244</v>
      </c>
      <c r="L10" s="174"/>
    </row>
    <row r="11" spans="1:11" ht="15.75" customHeight="1">
      <c r="A11" s="389"/>
      <c r="B11" s="175" t="s">
        <v>37</v>
      </c>
      <c r="C11" s="176">
        <v>1731.0644184</v>
      </c>
      <c r="D11" s="177">
        <v>-7.8649207724699295</v>
      </c>
      <c r="E11" s="178">
        <v>1017.7344728</v>
      </c>
      <c r="F11" s="179">
        <v>-7.726276576503821</v>
      </c>
      <c r="G11" s="178">
        <v>41.634903</v>
      </c>
      <c r="H11" s="180">
        <v>-40.6453403473469</v>
      </c>
      <c r="J11" s="181">
        <v>2164.378562</v>
      </c>
      <c r="K11" s="180">
        <v>-1.5337476166452575</v>
      </c>
    </row>
    <row r="12" spans="1:11" ht="15.75" customHeight="1">
      <c r="A12" s="389"/>
      <c r="B12" s="182" t="s">
        <v>38</v>
      </c>
      <c r="C12" s="183">
        <v>171.10628638</v>
      </c>
      <c r="D12" s="184">
        <v>-4.415068431637053</v>
      </c>
      <c r="E12" s="185">
        <v>84.85573535</v>
      </c>
      <c r="F12" s="186">
        <v>-2.2423544955809547</v>
      </c>
      <c r="G12" s="185">
        <v>3.33370823</v>
      </c>
      <c r="H12" s="187">
        <v>-36.53505194295336</v>
      </c>
      <c r="J12" s="188">
        <v>334.04630079</v>
      </c>
      <c r="K12" s="187">
        <v>0.8083529653263923</v>
      </c>
    </row>
    <row r="13" spans="1:11" ht="15.75" customHeight="1">
      <c r="A13" s="390"/>
      <c r="B13" s="173" t="s">
        <v>39</v>
      </c>
      <c r="C13" s="189">
        <v>47.58096545</v>
      </c>
      <c r="D13" s="168">
        <v>18.050882263663496</v>
      </c>
      <c r="E13" s="169">
        <v>16.6215716</v>
      </c>
      <c r="F13" s="170">
        <v>17.66480939731548</v>
      </c>
      <c r="G13" s="169">
        <v>1.4152447</v>
      </c>
      <c r="H13" s="171">
        <v>-19.724003823766623</v>
      </c>
      <c r="J13" s="172">
        <v>61.0489703</v>
      </c>
      <c r="K13" s="171">
        <v>17.811738437025724</v>
      </c>
    </row>
    <row r="14" spans="1:11" ht="15.75" customHeight="1">
      <c r="A14" s="386" t="s">
        <v>40</v>
      </c>
      <c r="B14" s="190" t="s">
        <v>33</v>
      </c>
      <c r="C14" s="191">
        <v>4423.2435</v>
      </c>
      <c r="D14" s="192">
        <v>-1.0789472006916725</v>
      </c>
      <c r="E14" s="193">
        <v>2439.9806</v>
      </c>
      <c r="F14" s="194">
        <v>0.4727196690830482</v>
      </c>
      <c r="G14" s="193">
        <v>99.627</v>
      </c>
      <c r="H14" s="195">
        <v>-36.882618281341074</v>
      </c>
      <c r="J14" s="196">
        <v>4140.7085</v>
      </c>
      <c r="K14" s="195">
        <v>5.698470123274646</v>
      </c>
    </row>
    <row r="15" spans="1:11" ht="15.75" customHeight="1">
      <c r="A15" s="391"/>
      <c r="B15" s="173" t="s">
        <v>41</v>
      </c>
      <c r="C15" s="167">
        <v>64.1829</v>
      </c>
      <c r="D15" s="168">
        <v>-2.5269261376407</v>
      </c>
      <c r="E15" s="169">
        <v>35.0582</v>
      </c>
      <c r="F15" s="170">
        <v>-0.15066460464069564</v>
      </c>
      <c r="G15" s="169">
        <v>1.3713</v>
      </c>
      <c r="H15" s="171">
        <v>-36.43148525866865</v>
      </c>
      <c r="J15" s="172">
        <v>113.5741</v>
      </c>
      <c r="K15" s="171">
        <v>4.870285762828303</v>
      </c>
    </row>
    <row r="16" spans="1:12" ht="15.75" customHeight="1">
      <c r="A16" s="391"/>
      <c r="B16" s="173" t="s">
        <v>128</v>
      </c>
      <c r="C16" s="167">
        <v>2343.5266</v>
      </c>
      <c r="D16" s="168">
        <v>-1.6557979407331231</v>
      </c>
      <c r="E16" s="169">
        <v>1305.1459</v>
      </c>
      <c r="F16" s="170">
        <v>-0.16954746675081367</v>
      </c>
      <c r="G16" s="169">
        <v>52.5997</v>
      </c>
      <c r="H16" s="171">
        <v>-37.43426694785723</v>
      </c>
      <c r="J16" s="172">
        <v>2213.1019</v>
      </c>
      <c r="K16" s="171">
        <v>4.906864958847649</v>
      </c>
      <c r="L16" s="174"/>
    </row>
    <row r="17" spans="1:11" ht="15.75" customHeight="1">
      <c r="A17" s="391"/>
      <c r="B17" s="173" t="s">
        <v>42</v>
      </c>
      <c r="C17" s="167">
        <v>527.371</v>
      </c>
      <c r="D17" s="168">
        <v>-2.29911675323261</v>
      </c>
      <c r="E17" s="169">
        <v>268.6322</v>
      </c>
      <c r="F17" s="170">
        <v>0.5180211025123498</v>
      </c>
      <c r="G17" s="169">
        <v>12.4471</v>
      </c>
      <c r="H17" s="171">
        <v>-37.311576137594116</v>
      </c>
      <c r="J17" s="172">
        <v>326.8413</v>
      </c>
      <c r="K17" s="171">
        <v>7.713919243224069</v>
      </c>
    </row>
    <row r="18" spans="1:12" ht="15.75" customHeight="1">
      <c r="A18" s="391"/>
      <c r="B18" s="175" t="s">
        <v>37</v>
      </c>
      <c r="C18" s="176">
        <v>1481.477</v>
      </c>
      <c r="D18" s="177">
        <v>0.29918258451479574</v>
      </c>
      <c r="E18" s="178">
        <v>829.0275</v>
      </c>
      <c r="F18" s="179">
        <v>1.4815819486779844</v>
      </c>
      <c r="G18" s="178">
        <v>33.0354</v>
      </c>
      <c r="H18" s="180">
        <v>-35.8965353307008</v>
      </c>
      <c r="J18" s="181">
        <v>1480.6604</v>
      </c>
      <c r="K18" s="180">
        <v>6.490628904862717</v>
      </c>
      <c r="L18" s="197"/>
    </row>
    <row r="19" spans="1:11" ht="15.75" customHeight="1">
      <c r="A19" s="391"/>
      <c r="B19" s="182" t="s">
        <v>38</v>
      </c>
      <c r="C19" s="198">
        <v>60.8472</v>
      </c>
      <c r="D19" s="184">
        <v>-2.441714860165362</v>
      </c>
      <c r="E19" s="185">
        <v>33.571</v>
      </c>
      <c r="F19" s="186">
        <v>-0.08779631255487175</v>
      </c>
      <c r="G19" s="185">
        <v>1.301</v>
      </c>
      <c r="H19" s="187">
        <v>-36.56443512604223</v>
      </c>
      <c r="J19" s="188">
        <v>106.9548</v>
      </c>
      <c r="K19" s="187">
        <v>5.0508582451646475</v>
      </c>
    </row>
    <row r="20" spans="1:11" ht="15.75" customHeight="1">
      <c r="A20" s="392"/>
      <c r="B20" s="173" t="s">
        <v>39</v>
      </c>
      <c r="C20" s="167">
        <v>6.686</v>
      </c>
      <c r="D20" s="168">
        <v>14.907366033066367</v>
      </c>
      <c r="E20" s="169">
        <v>2.1168</v>
      </c>
      <c r="F20" s="170">
        <v>14.107056223384177</v>
      </c>
      <c r="G20" s="169">
        <v>0.1735</v>
      </c>
      <c r="H20" s="171">
        <v>-23.12804607886575</v>
      </c>
      <c r="J20" s="172">
        <v>6.5308</v>
      </c>
      <c r="K20" s="171">
        <v>13.83253154849055</v>
      </c>
    </row>
    <row r="21" spans="1:11" ht="15.75" customHeight="1">
      <c r="A21" s="386" t="s">
        <v>43</v>
      </c>
      <c r="B21" s="190" t="s">
        <v>33</v>
      </c>
      <c r="C21" s="191">
        <v>5754.104</v>
      </c>
      <c r="D21" s="192">
        <v>-1.6869439802204624</v>
      </c>
      <c r="E21" s="193">
        <v>3127.2665</v>
      </c>
      <c r="F21" s="194">
        <v>-0.07581065816822274</v>
      </c>
      <c r="G21" s="193">
        <v>128.1889</v>
      </c>
      <c r="H21" s="195">
        <v>-36.6289307554268</v>
      </c>
      <c r="J21" s="196">
        <v>6774.2182</v>
      </c>
      <c r="K21" s="195">
        <v>4.892318048038817</v>
      </c>
    </row>
    <row r="22" spans="1:11" ht="15.75" customHeight="1">
      <c r="A22" s="393"/>
      <c r="B22" s="173" t="s">
        <v>41</v>
      </c>
      <c r="C22" s="167">
        <v>983.849</v>
      </c>
      <c r="D22" s="168">
        <v>-3.4939189875821626</v>
      </c>
      <c r="E22" s="169">
        <v>491.2444</v>
      </c>
      <c r="F22" s="170">
        <v>-1.319055351952997</v>
      </c>
      <c r="G22" s="169">
        <v>19.6525</v>
      </c>
      <c r="H22" s="171">
        <v>-36.139273412621044</v>
      </c>
      <c r="J22" s="172">
        <v>1966.4167</v>
      </c>
      <c r="K22" s="171">
        <v>2.842888216315515</v>
      </c>
    </row>
    <row r="23" spans="1:12" ht="15.75" customHeight="1">
      <c r="A23" s="393"/>
      <c r="B23" s="173" t="s">
        <v>128</v>
      </c>
      <c r="C23" s="167">
        <v>3708.3852</v>
      </c>
      <c r="D23" s="168">
        <v>-1.3355275650357612</v>
      </c>
      <c r="E23" s="169">
        <v>2091.0099</v>
      </c>
      <c r="F23" s="170">
        <v>-0.13621241514483984</v>
      </c>
      <c r="G23" s="169">
        <v>83.1157</v>
      </c>
      <c r="H23" s="171">
        <v>-36.79991179512135</v>
      </c>
      <c r="J23" s="172">
        <v>4087.7219</v>
      </c>
      <c r="K23" s="171">
        <v>5.23686057499792</v>
      </c>
      <c r="L23" s="174"/>
    </row>
    <row r="24" spans="1:11" ht="15.75" customHeight="1">
      <c r="A24" s="393"/>
      <c r="B24" s="173" t="s">
        <v>42</v>
      </c>
      <c r="C24" s="167">
        <v>1018.3008</v>
      </c>
      <c r="D24" s="168">
        <v>-1.8904499778499684</v>
      </c>
      <c r="E24" s="169">
        <v>529.8788</v>
      </c>
      <c r="F24" s="170">
        <v>0.905385466757977</v>
      </c>
      <c r="G24" s="169">
        <v>24.1474</v>
      </c>
      <c r="H24" s="171">
        <v>-37.11401688077982</v>
      </c>
      <c r="J24" s="172">
        <v>666.2441</v>
      </c>
      <c r="K24" s="171">
        <v>8.169433880411688</v>
      </c>
    </row>
    <row r="25" spans="1:11" ht="15.75" customHeight="1">
      <c r="A25" s="199" t="s">
        <v>44</v>
      </c>
      <c r="B25" s="175" t="s">
        <v>37</v>
      </c>
      <c r="C25" s="176">
        <v>1832.2244</v>
      </c>
      <c r="D25" s="177">
        <v>1.1481224471093725</v>
      </c>
      <c r="E25" s="178">
        <v>1009.747</v>
      </c>
      <c r="F25" s="179">
        <v>2.3014474722678386</v>
      </c>
      <c r="G25" s="178">
        <v>40.2117</v>
      </c>
      <c r="H25" s="180">
        <v>-35.04687540381981</v>
      </c>
      <c r="J25" s="181">
        <v>1973.3052</v>
      </c>
      <c r="K25" s="180">
        <v>7.724497003587658</v>
      </c>
    </row>
    <row r="26" spans="1:11" ht="15.75" customHeight="1">
      <c r="A26" s="200" t="s">
        <v>45</v>
      </c>
      <c r="B26" s="182" t="s">
        <v>38</v>
      </c>
      <c r="C26" s="198">
        <v>2572.6136</v>
      </c>
      <c r="D26" s="184">
        <v>-3.383867692406156</v>
      </c>
      <c r="E26" s="185">
        <v>1260.1664</v>
      </c>
      <c r="F26" s="186">
        <v>-1.1733255286254405</v>
      </c>
      <c r="G26" s="185">
        <v>50.2257</v>
      </c>
      <c r="H26" s="187">
        <v>-35.5740468042094</v>
      </c>
      <c r="J26" s="188">
        <v>4916.0242</v>
      </c>
      <c r="K26" s="187">
        <v>2.683789292230614</v>
      </c>
    </row>
    <row r="27" spans="1:11" ht="15.75" customHeight="1">
      <c r="A27" s="201"/>
      <c r="B27" s="173" t="s">
        <v>39</v>
      </c>
      <c r="C27" s="167">
        <v>43.569</v>
      </c>
      <c r="D27" s="168">
        <v>18.183988238293907</v>
      </c>
      <c r="E27" s="169">
        <v>15.1334</v>
      </c>
      <c r="F27" s="170">
        <v>17.843932751384145</v>
      </c>
      <c r="G27" s="169">
        <v>1.2733</v>
      </c>
      <c r="H27" s="171">
        <v>-20.334104986548212</v>
      </c>
      <c r="J27" s="172">
        <v>53.8355</v>
      </c>
      <c r="K27" s="171">
        <v>17.115167072746246</v>
      </c>
    </row>
    <row r="28" spans="1:11" ht="15.75" customHeight="1" thickBot="1">
      <c r="A28" s="381" t="s">
        <v>15</v>
      </c>
      <c r="B28" s="382"/>
      <c r="C28" s="202">
        <v>3362.9809</v>
      </c>
      <c r="D28" s="203">
        <v>-4.642004258951033</v>
      </c>
      <c r="E28" s="204">
        <v>1284.4846</v>
      </c>
      <c r="F28" s="203">
        <v>-0.9098811428895885</v>
      </c>
      <c r="G28" s="204">
        <v>68.0875</v>
      </c>
      <c r="H28" s="205">
        <v>-39.04393313118345</v>
      </c>
      <c r="J28" s="202">
        <v>1657.1692</v>
      </c>
      <c r="K28" s="205">
        <v>3.378129691933424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28156.67042988558</v>
      </c>
      <c r="D33" s="192">
        <v>2.130305686350937</v>
      </c>
      <c r="E33" s="193">
        <v>42125.472462262296</v>
      </c>
      <c r="F33" s="194">
        <v>-0.20673188618248162</v>
      </c>
      <c r="G33" s="193">
        <v>33611.89054231687</v>
      </c>
      <c r="H33" s="195">
        <v>3.409905832130761</v>
      </c>
      <c r="J33" s="196">
        <v>76849.51756097084</v>
      </c>
      <c r="K33" s="195">
        <v>0.29501087758656297</v>
      </c>
    </row>
    <row r="34" spans="1:11" ht="15.75" customHeight="1">
      <c r="A34" s="389"/>
      <c r="B34" s="173" t="s">
        <v>34</v>
      </c>
      <c r="C34" s="167">
        <v>10250.049813544882</v>
      </c>
      <c r="D34" s="168">
        <v>3.006715707916257</v>
      </c>
      <c r="E34" s="169">
        <v>15526.654713493646</v>
      </c>
      <c r="F34" s="170">
        <v>1.165988390204987</v>
      </c>
      <c r="G34" s="169">
        <v>11635.69753625849</v>
      </c>
      <c r="H34" s="171">
        <v>4.527741525524448</v>
      </c>
      <c r="J34" s="172">
        <v>36230.492325104766</v>
      </c>
      <c r="K34" s="171">
        <v>1.831267882718393</v>
      </c>
    </row>
    <row r="35" spans="1:11" ht="15.75" customHeight="1">
      <c r="A35" s="389"/>
      <c r="B35" s="173" t="s">
        <v>35</v>
      </c>
      <c r="C35" s="167">
        <v>10053.236260128626</v>
      </c>
      <c r="D35" s="168">
        <v>3.6727076352313333</v>
      </c>
      <c r="E35" s="169">
        <v>15094.063439919793</v>
      </c>
      <c r="F35" s="170">
        <v>1.496477943253268</v>
      </c>
      <c r="G35" s="169">
        <v>12822.540290067927</v>
      </c>
      <c r="H35" s="171">
        <v>5.006142613670889</v>
      </c>
      <c r="J35" s="172">
        <v>22281.52228088719</v>
      </c>
      <c r="K35" s="171">
        <v>0.30039725339132417</v>
      </c>
    </row>
    <row r="36" spans="1:11" ht="15.75" customHeight="1">
      <c r="A36" s="389"/>
      <c r="B36" s="173" t="s">
        <v>36</v>
      </c>
      <c r="C36" s="167">
        <v>2055.6955550951834</v>
      </c>
      <c r="D36" s="168">
        <v>4.240445030571678</v>
      </c>
      <c r="E36" s="169">
        <v>2791.4401924320464</v>
      </c>
      <c r="F36" s="170">
        <v>3.144979639567765</v>
      </c>
      <c r="G36" s="169">
        <v>2341.263374334496</v>
      </c>
      <c r="H36" s="171">
        <v>3.93390853659605</v>
      </c>
      <c r="J36" s="172">
        <v>2892.647757995985</v>
      </c>
      <c r="K36" s="171">
        <v>6.070132487781493</v>
      </c>
    </row>
    <row r="37" spans="1:11" ht="15.75" customHeight="1">
      <c r="A37" s="389"/>
      <c r="B37" s="175" t="s">
        <v>37</v>
      </c>
      <c r="C37" s="176">
        <v>5147.4107937990375</v>
      </c>
      <c r="D37" s="177">
        <v>-3.3798073129294153</v>
      </c>
      <c r="E37" s="178">
        <v>7923.290577403575</v>
      </c>
      <c r="F37" s="179">
        <v>-6.878986030326175</v>
      </c>
      <c r="G37" s="178">
        <v>6114.911400771067</v>
      </c>
      <c r="H37" s="180">
        <v>-2.627149844837973</v>
      </c>
      <c r="J37" s="181">
        <v>13060.697495463952</v>
      </c>
      <c r="K37" s="180">
        <v>-4.751369872153873</v>
      </c>
    </row>
    <row r="38" spans="1:11" ht="15.75" customHeight="1">
      <c r="A38" s="389"/>
      <c r="B38" s="182" t="s">
        <v>38</v>
      </c>
      <c r="C38" s="183">
        <v>508.7935122676433</v>
      </c>
      <c r="D38" s="184">
        <v>0.2379830087140533</v>
      </c>
      <c r="E38" s="185">
        <v>660.6208852173082</v>
      </c>
      <c r="F38" s="186">
        <v>-1.3447086026940838</v>
      </c>
      <c r="G38" s="185">
        <v>489.62118303653386</v>
      </c>
      <c r="H38" s="187">
        <v>4.115884303410638</v>
      </c>
      <c r="J38" s="188">
        <v>2015.7645989920643</v>
      </c>
      <c r="K38" s="187">
        <v>-2.4858030748524413</v>
      </c>
    </row>
    <row r="39" spans="1:11" ht="15.75" customHeight="1">
      <c r="A39" s="390"/>
      <c r="B39" s="173" t="s">
        <v>39</v>
      </c>
      <c r="C39" s="189">
        <v>141.48449505020977</v>
      </c>
      <c r="D39" s="168">
        <v>23.79757077134734</v>
      </c>
      <c r="E39" s="169">
        <v>129.40265379592716</v>
      </c>
      <c r="F39" s="170">
        <v>18.74525003546526</v>
      </c>
      <c r="G39" s="169">
        <v>207.8567578483569</v>
      </c>
      <c r="H39" s="171">
        <v>31.694842367364714</v>
      </c>
      <c r="J39" s="172">
        <v>368.3931025268874</v>
      </c>
      <c r="K39" s="171">
        <v>13.961955771597331</v>
      </c>
    </row>
    <row r="40" spans="1:11" ht="15.75" customHeight="1">
      <c r="A40" s="386" t="s">
        <v>48</v>
      </c>
      <c r="B40" s="190" t="s">
        <v>33</v>
      </c>
      <c r="C40" s="212">
        <v>1.7110129885067145</v>
      </c>
      <c r="D40" s="192">
        <v>3.098911901163717</v>
      </c>
      <c r="E40" s="213">
        <v>2.4346469393249244</v>
      </c>
      <c r="F40" s="194">
        <v>0.8417292201698672</v>
      </c>
      <c r="G40" s="213">
        <v>1.8827082797870387</v>
      </c>
      <c r="H40" s="195">
        <v>3.961873690036427</v>
      </c>
      <c r="J40" s="214">
        <v>4.087825310776957</v>
      </c>
      <c r="K40" s="195">
        <v>1.4647085999888816</v>
      </c>
    </row>
    <row r="41" spans="1:11" ht="15.75" customHeight="1">
      <c r="A41" s="387"/>
      <c r="B41" s="173" t="s">
        <v>41</v>
      </c>
      <c r="C41" s="215">
        <v>0.2925526576734349</v>
      </c>
      <c r="D41" s="168">
        <v>1.2039737857814998</v>
      </c>
      <c r="E41" s="216">
        <v>0.3824447564416109</v>
      </c>
      <c r="F41" s="170">
        <v>-0.4129313939500179</v>
      </c>
      <c r="G41" s="216">
        <v>0.2886359463925096</v>
      </c>
      <c r="H41" s="171">
        <v>4.765169191138142</v>
      </c>
      <c r="J41" s="217">
        <v>1.1866119042038676</v>
      </c>
      <c r="K41" s="171">
        <v>-0.5177511696264503</v>
      </c>
    </row>
    <row r="42" spans="1:11" ht="15.75" customHeight="1">
      <c r="A42" s="387"/>
      <c r="B42" s="173" t="s">
        <v>128</v>
      </c>
      <c r="C42" s="215">
        <v>1.1027077792799833</v>
      </c>
      <c r="D42" s="168">
        <v>3.467435182776086</v>
      </c>
      <c r="E42" s="216">
        <v>1.6278979911475777</v>
      </c>
      <c r="F42" s="170">
        <v>0.7807728325166039</v>
      </c>
      <c r="G42" s="216">
        <v>1.2207189278501929</v>
      </c>
      <c r="H42" s="171">
        <v>3.6813748841300082</v>
      </c>
      <c r="J42" s="217">
        <v>2.466689520901064</v>
      </c>
      <c r="K42" s="171">
        <v>1.7979923689889716</v>
      </c>
    </row>
    <row r="43" spans="1:11" ht="15.75" customHeight="1">
      <c r="A43" s="387"/>
      <c r="B43" s="173" t="s">
        <v>42</v>
      </c>
      <c r="C43" s="215">
        <v>0.3027970810063179</v>
      </c>
      <c r="D43" s="168">
        <v>2.885499280598424</v>
      </c>
      <c r="E43" s="216">
        <v>0.41252250124291096</v>
      </c>
      <c r="F43" s="170">
        <v>1.831935041136859</v>
      </c>
      <c r="G43" s="216">
        <v>0.35465246924912797</v>
      </c>
      <c r="H43" s="171">
        <v>3.1660773890759657</v>
      </c>
      <c r="J43" s="217">
        <v>0.40203746243895916</v>
      </c>
      <c r="K43" s="171">
        <v>4.634736769523997</v>
      </c>
    </row>
    <row r="44" spans="1:11" ht="15.75" customHeight="1">
      <c r="A44" s="199" t="s">
        <v>49</v>
      </c>
      <c r="B44" s="175" t="s">
        <v>37</v>
      </c>
      <c r="C44" s="218">
        <v>0.5448215302085123</v>
      </c>
      <c r="D44" s="177">
        <v>6.071988679149555</v>
      </c>
      <c r="E44" s="219">
        <v>0.7861106314548263</v>
      </c>
      <c r="F44" s="179">
        <v>3.2408161905509587</v>
      </c>
      <c r="G44" s="219">
        <v>0.5905885808702038</v>
      </c>
      <c r="H44" s="180">
        <v>6.557276301907251</v>
      </c>
      <c r="J44" s="220">
        <v>1.190768691573558</v>
      </c>
      <c r="K44" s="180">
        <v>4.204339278149433</v>
      </c>
    </row>
    <row r="45" spans="1:11" ht="15.75" customHeight="1">
      <c r="A45" s="200" t="s">
        <v>50</v>
      </c>
      <c r="B45" s="182" t="s">
        <v>38</v>
      </c>
      <c r="C45" s="221">
        <v>0.764980140089407</v>
      </c>
      <c r="D45" s="184">
        <v>1.319382351493033</v>
      </c>
      <c r="E45" s="222">
        <v>0.9810677372075929</v>
      </c>
      <c r="F45" s="186">
        <v>-0.2658634269232607</v>
      </c>
      <c r="G45" s="222">
        <v>0.7376640352487608</v>
      </c>
      <c r="H45" s="187">
        <v>5.692438021701079</v>
      </c>
      <c r="J45" s="223">
        <v>2.966519170160778</v>
      </c>
      <c r="K45" s="187">
        <v>-0.671651152687673</v>
      </c>
    </row>
    <row r="46" spans="1:11" ht="15.75" customHeight="1">
      <c r="A46" s="224" t="s">
        <v>51</v>
      </c>
      <c r="B46" s="173" t="s">
        <v>39</v>
      </c>
      <c r="C46" s="225">
        <v>0.01295547054697813</v>
      </c>
      <c r="D46" s="168">
        <v>23.937156312754766</v>
      </c>
      <c r="E46" s="216">
        <v>0.011781690492824905</v>
      </c>
      <c r="F46" s="170">
        <v>18.926018164653783</v>
      </c>
      <c r="G46" s="216">
        <v>0.018700936295208373</v>
      </c>
      <c r="H46" s="171">
        <v>30.693955672862955</v>
      </c>
      <c r="J46" s="217">
        <v>0.03248642323306516</v>
      </c>
      <c r="K46" s="171">
        <v>13.288146556480712</v>
      </c>
    </row>
    <row r="47" spans="1:11" ht="15.75" customHeight="1">
      <c r="A47" s="386" t="s">
        <v>52</v>
      </c>
      <c r="B47" s="190" t="s">
        <v>33</v>
      </c>
      <c r="C47" s="191">
        <v>16456.140671649315</v>
      </c>
      <c r="D47" s="192">
        <v>-0.9394921798411673</v>
      </c>
      <c r="E47" s="193">
        <v>17302.497451208586</v>
      </c>
      <c r="F47" s="194">
        <v>-1.0397095671210081</v>
      </c>
      <c r="G47" s="193">
        <v>17852.94668493138</v>
      </c>
      <c r="H47" s="195">
        <v>-0.5309329644743883</v>
      </c>
      <c r="J47" s="196">
        <v>18799.60901420329</v>
      </c>
      <c r="K47" s="195">
        <v>-1.152812380325912</v>
      </c>
    </row>
    <row r="48" spans="1:11" ht="15.75" customHeight="1">
      <c r="A48" s="387"/>
      <c r="B48" s="173" t="s">
        <v>34</v>
      </c>
      <c r="C48" s="167">
        <v>35036.59783869272</v>
      </c>
      <c r="D48" s="168">
        <v>1.7812955901816991</v>
      </c>
      <c r="E48" s="169">
        <v>40598.424875683064</v>
      </c>
      <c r="F48" s="170">
        <v>1.5854666737917285</v>
      </c>
      <c r="G48" s="169">
        <v>40312.71115634143</v>
      </c>
      <c r="H48" s="171">
        <v>-0.22662843714836356</v>
      </c>
      <c r="J48" s="172">
        <v>30532.722785562186</v>
      </c>
      <c r="K48" s="171">
        <v>2.361244422962443</v>
      </c>
    </row>
    <row r="49" spans="1:11" ht="15.75" customHeight="1">
      <c r="A49" s="387"/>
      <c r="B49" s="173" t="s">
        <v>35</v>
      </c>
      <c r="C49" s="167">
        <v>9116.863460138931</v>
      </c>
      <c r="D49" s="168">
        <v>0.1983932935929289</v>
      </c>
      <c r="E49" s="169">
        <v>9272.118721197829</v>
      </c>
      <c r="F49" s="170">
        <v>0.7101603714887688</v>
      </c>
      <c r="G49" s="169">
        <v>10504.089022892185</v>
      </c>
      <c r="H49" s="171">
        <v>1.2777297089486126</v>
      </c>
      <c r="J49" s="172">
        <v>9032.96588082472</v>
      </c>
      <c r="K49" s="171">
        <v>-1.471144057703313</v>
      </c>
    </row>
    <row r="50" spans="1:11" ht="15.75" customHeight="1">
      <c r="A50" s="387"/>
      <c r="B50" s="173" t="s">
        <v>36</v>
      </c>
      <c r="C50" s="167">
        <v>6789.020383760869</v>
      </c>
      <c r="D50" s="168">
        <v>1.3169453027369116</v>
      </c>
      <c r="E50" s="169">
        <v>6766.758622915278</v>
      </c>
      <c r="F50" s="170">
        <v>1.2894232029475603</v>
      </c>
      <c r="G50" s="169">
        <v>6601.570769523841</v>
      </c>
      <c r="H50" s="171">
        <v>0.7442670759151895</v>
      </c>
      <c r="J50" s="172">
        <v>7194.970688671014</v>
      </c>
      <c r="K50" s="171">
        <v>1.3718156728574655</v>
      </c>
    </row>
    <row r="51" spans="1:11" ht="15.75" customHeight="1">
      <c r="A51" s="199" t="s">
        <v>53</v>
      </c>
      <c r="B51" s="175" t="s">
        <v>37</v>
      </c>
      <c r="C51" s="176">
        <v>9447.884322466178</v>
      </c>
      <c r="D51" s="177">
        <v>-8.910737047335957</v>
      </c>
      <c r="E51" s="178">
        <v>10079.10370419521</v>
      </c>
      <c r="F51" s="179">
        <v>-9.802133104216352</v>
      </c>
      <c r="G51" s="178">
        <v>10353.927588239243</v>
      </c>
      <c r="H51" s="180">
        <v>-8.619238840830661</v>
      </c>
      <c r="J51" s="181">
        <v>10968.290976986225</v>
      </c>
      <c r="K51" s="180">
        <v>-8.594372568687504</v>
      </c>
    </row>
    <row r="52" spans="1:11" ht="15.75" customHeight="1">
      <c r="A52" s="200" t="s">
        <v>54</v>
      </c>
      <c r="B52" s="182" t="s">
        <v>38</v>
      </c>
      <c r="C52" s="183">
        <v>665.1068251368958</v>
      </c>
      <c r="D52" s="184">
        <v>-1.0673173460803582</v>
      </c>
      <c r="E52" s="185">
        <v>673.369289563664</v>
      </c>
      <c r="F52" s="186">
        <v>-1.0817210764945457</v>
      </c>
      <c r="G52" s="185">
        <v>663.745498818334</v>
      </c>
      <c r="H52" s="187">
        <v>-1.4916428722807638</v>
      </c>
      <c r="J52" s="188">
        <v>679.5049967207241</v>
      </c>
      <c r="K52" s="187">
        <v>-1.826419087015637</v>
      </c>
    </row>
    <row r="53" spans="1:11" ht="15.75" customHeight="1">
      <c r="A53" s="226" t="s">
        <v>55</v>
      </c>
      <c r="B53" s="175" t="s">
        <v>39</v>
      </c>
      <c r="C53" s="227">
        <v>10920.830280704171</v>
      </c>
      <c r="D53" s="177">
        <v>-0.11262606433794531</v>
      </c>
      <c r="E53" s="178">
        <v>10983.368971942855</v>
      </c>
      <c r="F53" s="179">
        <v>-0.1520004890252551</v>
      </c>
      <c r="G53" s="178">
        <v>11114.778135553286</v>
      </c>
      <c r="H53" s="180">
        <v>0.765824776936924</v>
      </c>
      <c r="J53" s="181">
        <v>11339.909594969862</v>
      </c>
      <c r="K53" s="180">
        <v>0.5947746834931991</v>
      </c>
    </row>
    <row r="54" spans="1:11" ht="16.5" customHeight="1">
      <c r="A54" s="383" t="s">
        <v>56</v>
      </c>
      <c r="B54" s="228" t="s">
        <v>33</v>
      </c>
      <c r="C54" s="229">
        <v>21407.445659118697</v>
      </c>
      <c r="D54" s="192">
        <v>-1.5483460893859586</v>
      </c>
      <c r="E54" s="230">
        <v>22176.209370476143</v>
      </c>
      <c r="F54" s="194">
        <v>-1.5799827942697675</v>
      </c>
      <c r="G54" s="230">
        <v>22971.178468688206</v>
      </c>
      <c r="H54" s="195">
        <v>-0.13113720561797493</v>
      </c>
      <c r="I54" s="231"/>
      <c r="J54" s="232">
        <v>30756.247037650683</v>
      </c>
      <c r="K54" s="195">
        <v>-1.9067103822353744</v>
      </c>
    </row>
    <row r="55" spans="1:11" ht="16.5" customHeight="1">
      <c r="A55" s="384"/>
      <c r="B55" s="233" t="s">
        <v>34</v>
      </c>
      <c r="C55" s="207">
        <v>537070.1814190384</v>
      </c>
      <c r="D55" s="168">
        <v>0.7715625306450562</v>
      </c>
      <c r="E55" s="234">
        <v>568875.4376722137</v>
      </c>
      <c r="F55" s="170">
        <v>0.39676052113588867</v>
      </c>
      <c r="G55" s="234">
        <v>577733.213738788</v>
      </c>
      <c r="H55" s="171">
        <v>0.23200995025791826</v>
      </c>
      <c r="I55" s="231"/>
      <c r="J55" s="235">
        <v>528642.1462463713</v>
      </c>
      <c r="K55" s="171">
        <v>0.38235274462327595</v>
      </c>
    </row>
    <row r="56" spans="1:11" ht="16.5" customHeight="1">
      <c r="A56" s="384"/>
      <c r="B56" s="233" t="s">
        <v>35</v>
      </c>
      <c r="C56" s="207">
        <v>14426.480811440331</v>
      </c>
      <c r="D56" s="168">
        <v>0.5247020783758956</v>
      </c>
      <c r="E56" s="234">
        <v>14855.11469637226</v>
      </c>
      <c r="F56" s="170">
        <v>0.7437891722007635</v>
      </c>
      <c r="G56" s="234">
        <v>16598.092992925816</v>
      </c>
      <c r="H56" s="171">
        <v>2.3045865291942675</v>
      </c>
      <c r="I56" s="231"/>
      <c r="J56" s="235">
        <v>16684.388754534983</v>
      </c>
      <c r="K56" s="171">
        <v>-1.1612111420831894</v>
      </c>
    </row>
    <row r="57" spans="1:11" ht="16.5" customHeight="1">
      <c r="A57" s="384"/>
      <c r="B57" s="233" t="s">
        <v>36</v>
      </c>
      <c r="C57" s="207">
        <v>13108.921211063938</v>
      </c>
      <c r="D57" s="168">
        <v>1.7407374728026497</v>
      </c>
      <c r="E57" s="234">
        <v>13347.476359870485</v>
      </c>
      <c r="F57" s="170">
        <v>1.6797603046280898</v>
      </c>
      <c r="G57" s="234">
        <v>12807.061082501144</v>
      </c>
      <c r="H57" s="171">
        <v>1.0617573126374253</v>
      </c>
      <c r="I57" s="231"/>
      <c r="J57" s="235">
        <v>14666.465868909469</v>
      </c>
      <c r="K57" s="171">
        <v>1.8005099972465501</v>
      </c>
    </row>
    <row r="58" spans="1:11" ht="16.5" customHeight="1">
      <c r="A58" s="384"/>
      <c r="B58" s="236" t="s">
        <v>37</v>
      </c>
      <c r="C58" s="237">
        <v>11684.720170478517</v>
      </c>
      <c r="D58" s="177">
        <v>-8.139750640644976</v>
      </c>
      <c r="E58" s="238">
        <v>12276.245031678684</v>
      </c>
      <c r="F58" s="179">
        <v>-9.07342825010204</v>
      </c>
      <c r="G58" s="238">
        <v>12603.117564794129</v>
      </c>
      <c r="H58" s="180">
        <v>-7.408031751707227</v>
      </c>
      <c r="I58" s="231"/>
      <c r="J58" s="239">
        <v>14617.65683744902</v>
      </c>
      <c r="K58" s="180">
        <v>-7.535288883190688</v>
      </c>
    </row>
    <row r="59" spans="1:11" ht="16.5" customHeight="1">
      <c r="A59" s="384"/>
      <c r="B59" s="240" t="s">
        <v>38</v>
      </c>
      <c r="C59" s="241">
        <v>28120.65080726804</v>
      </c>
      <c r="D59" s="184">
        <v>-2.022743192588109</v>
      </c>
      <c r="E59" s="242">
        <v>25276.4991659468</v>
      </c>
      <c r="F59" s="186">
        <v>-2.156451467896929</v>
      </c>
      <c r="G59" s="242">
        <v>25624.198539584933</v>
      </c>
      <c r="H59" s="187">
        <v>0.04631973112756782</v>
      </c>
      <c r="I59" s="231"/>
      <c r="J59" s="243">
        <v>31232.473978727463</v>
      </c>
      <c r="K59" s="187">
        <v>-4.038525101753294</v>
      </c>
    </row>
    <row r="60" spans="1:11" ht="16.5" customHeight="1" thickBot="1">
      <c r="A60" s="385"/>
      <c r="B60" s="244" t="s">
        <v>39</v>
      </c>
      <c r="C60" s="245">
        <v>71165.06947352678</v>
      </c>
      <c r="D60" s="246">
        <v>2.735696012466704</v>
      </c>
      <c r="E60" s="247">
        <v>78522.16364323508</v>
      </c>
      <c r="F60" s="248">
        <v>3.117908122146602</v>
      </c>
      <c r="G60" s="247">
        <v>81570.29971181556</v>
      </c>
      <c r="H60" s="249">
        <v>4.428197907641902</v>
      </c>
      <c r="I60" s="231"/>
      <c r="J60" s="250">
        <v>93478.54826361242</v>
      </c>
      <c r="K60" s="249">
        <v>3.495667569195817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9018.94332068</v>
      </c>
      <c r="E7" s="168">
        <v>-2.6931054347238046</v>
      </c>
      <c r="F7" s="169">
        <v>5277.01389864</v>
      </c>
      <c r="G7" s="170">
        <v>-1.1226469036341058</v>
      </c>
      <c r="H7" s="169">
        <v>228.85495973</v>
      </c>
      <c r="I7" s="171">
        <v>-36.96538865198614</v>
      </c>
    </row>
    <row r="8" spans="2:11" ht="15.75" customHeight="1">
      <c r="B8" s="389"/>
      <c r="C8" s="173" t="s">
        <v>34</v>
      </c>
      <c r="D8" s="167">
        <v>3316.2838315</v>
      </c>
      <c r="E8" s="168">
        <v>-1.7290711811154438</v>
      </c>
      <c r="F8" s="169">
        <v>1947.5474758</v>
      </c>
      <c r="G8" s="170">
        <v>0.2819502709702846</v>
      </c>
      <c r="H8" s="169">
        <v>79.2245556</v>
      </c>
      <c r="I8" s="171">
        <v>-36.28399997923759</v>
      </c>
      <c r="K8" s="174"/>
    </row>
    <row r="9" spans="2:11" ht="15.75" customHeight="1">
      <c r="B9" s="389"/>
      <c r="C9" s="173" t="s">
        <v>35</v>
      </c>
      <c r="D9" s="167">
        <v>3201.2287702</v>
      </c>
      <c r="E9" s="168">
        <v>-1.3104215800225347</v>
      </c>
      <c r="F9" s="169">
        <v>1888.4825031</v>
      </c>
      <c r="G9" s="170">
        <v>0.5150689852774519</v>
      </c>
      <c r="H9" s="169">
        <v>87.3054712</v>
      </c>
      <c r="I9" s="171">
        <v>-35.9923854920459</v>
      </c>
      <c r="K9" s="174"/>
    </row>
    <row r="10" spans="2:9" ht="15.75" customHeight="1">
      <c r="B10" s="389"/>
      <c r="C10" s="173" t="s">
        <v>36</v>
      </c>
      <c r="D10" s="167">
        <v>645.6655689</v>
      </c>
      <c r="E10" s="168">
        <v>-0.7415074276681111</v>
      </c>
      <c r="F10" s="169">
        <v>349.6144327</v>
      </c>
      <c r="G10" s="170">
        <v>2.2219973268682764</v>
      </c>
      <c r="H10" s="169">
        <v>15.941077</v>
      </c>
      <c r="I10" s="171">
        <v>-36.645977213057876</v>
      </c>
    </row>
    <row r="11" spans="2:9" ht="15.75" customHeight="1">
      <c r="B11" s="389"/>
      <c r="C11" s="175" t="s">
        <v>37</v>
      </c>
      <c r="D11" s="176">
        <v>1642.1187082</v>
      </c>
      <c r="E11" s="177">
        <v>-8.030260812326702</v>
      </c>
      <c r="F11" s="178">
        <v>991.6593801</v>
      </c>
      <c r="G11" s="179">
        <v>-7.740974981403824</v>
      </c>
      <c r="H11" s="178">
        <v>41.634903</v>
      </c>
      <c r="I11" s="180">
        <v>-40.6453403473469</v>
      </c>
    </row>
    <row r="12" spans="2:9" ht="15.75" customHeight="1">
      <c r="B12" s="389"/>
      <c r="C12" s="182" t="s">
        <v>38</v>
      </c>
      <c r="D12" s="183">
        <v>167.17845898</v>
      </c>
      <c r="E12" s="184">
        <v>-4.402254498788139</v>
      </c>
      <c r="F12" s="185">
        <v>83.37762129</v>
      </c>
      <c r="G12" s="186">
        <v>-2.280216464745237</v>
      </c>
      <c r="H12" s="185">
        <v>3.33370823</v>
      </c>
      <c r="I12" s="187">
        <v>-36.53505194295336</v>
      </c>
    </row>
    <row r="13" spans="2:9" ht="15.75" customHeight="1">
      <c r="B13" s="390"/>
      <c r="C13" s="173" t="s">
        <v>39</v>
      </c>
      <c r="D13" s="189">
        <v>46.4679829</v>
      </c>
      <c r="E13" s="168">
        <v>18.174949997256746</v>
      </c>
      <c r="F13" s="169">
        <v>16.33248565</v>
      </c>
      <c r="G13" s="170">
        <v>17.930908781472084</v>
      </c>
      <c r="H13" s="169">
        <v>1.4152447</v>
      </c>
      <c r="I13" s="171">
        <v>-19.724003823766623</v>
      </c>
    </row>
    <row r="14" spans="2:11" ht="15.75" customHeight="1">
      <c r="B14" s="386" t="s">
        <v>40</v>
      </c>
      <c r="C14" s="190" t="s">
        <v>33</v>
      </c>
      <c r="D14" s="191">
        <v>4140.9041</v>
      </c>
      <c r="E14" s="192">
        <v>-1.3210606394338527</v>
      </c>
      <c r="F14" s="193">
        <v>2380.2731</v>
      </c>
      <c r="G14" s="194">
        <v>0.4519184663714242</v>
      </c>
      <c r="H14" s="193">
        <v>99.627</v>
      </c>
      <c r="I14" s="195">
        <v>-36.882618281341074</v>
      </c>
      <c r="K14" s="174"/>
    </row>
    <row r="15" spans="2:11" ht="15.75" customHeight="1">
      <c r="B15" s="391"/>
      <c r="C15" s="173" t="s">
        <v>41</v>
      </c>
      <c r="D15" s="167">
        <v>61.6266</v>
      </c>
      <c r="E15" s="168">
        <v>-2.5712614421450297</v>
      </c>
      <c r="F15" s="169">
        <v>34.2622</v>
      </c>
      <c r="G15" s="170">
        <v>-0.19109875960590728</v>
      </c>
      <c r="H15" s="169">
        <v>1.3713</v>
      </c>
      <c r="I15" s="171">
        <v>-36.43148525866865</v>
      </c>
      <c r="K15" s="174"/>
    </row>
    <row r="16" spans="2:9" ht="15.75" customHeight="1">
      <c r="B16" s="391"/>
      <c r="C16" s="173" t="s">
        <v>129</v>
      </c>
      <c r="D16" s="167">
        <v>2193.339</v>
      </c>
      <c r="E16" s="168">
        <v>-1.9037042735287457</v>
      </c>
      <c r="F16" s="169">
        <v>1272.9731</v>
      </c>
      <c r="G16" s="170">
        <v>-0.19132621558831886</v>
      </c>
      <c r="H16" s="169">
        <v>52.5997</v>
      </c>
      <c r="I16" s="171">
        <v>-37.43426694785723</v>
      </c>
    </row>
    <row r="17" spans="2:9" ht="15.75" customHeight="1">
      <c r="B17" s="391"/>
      <c r="C17" s="173" t="s">
        <v>42</v>
      </c>
      <c r="D17" s="167">
        <v>490.2706</v>
      </c>
      <c r="E17" s="168">
        <v>-2.4750891760948406</v>
      </c>
      <c r="F17" s="169">
        <v>261.976</v>
      </c>
      <c r="G17" s="170">
        <v>0.49905035041703627</v>
      </c>
      <c r="H17" s="169">
        <v>12.4471</v>
      </c>
      <c r="I17" s="171">
        <v>-37.311576137594116</v>
      </c>
    </row>
    <row r="18" spans="2:12" ht="15.75" customHeight="1">
      <c r="B18" s="391"/>
      <c r="C18" s="175" t="s">
        <v>37</v>
      </c>
      <c r="D18" s="176">
        <v>1389.1332</v>
      </c>
      <c r="E18" s="177">
        <v>0.024885014814373108</v>
      </c>
      <c r="F18" s="178">
        <v>808.9773</v>
      </c>
      <c r="G18" s="179">
        <v>1.4612841596430854</v>
      </c>
      <c r="H18" s="178">
        <v>33.0354</v>
      </c>
      <c r="I18" s="180">
        <v>-35.8965353307008</v>
      </c>
      <c r="L18" s="197"/>
    </row>
    <row r="19" spans="2:9" ht="15.75" customHeight="1">
      <c r="B19" s="391"/>
      <c r="C19" s="182" t="s">
        <v>38</v>
      </c>
      <c r="D19" s="198">
        <v>58.5425</v>
      </c>
      <c r="E19" s="184">
        <v>-2.462979500439843</v>
      </c>
      <c r="F19" s="185">
        <v>32.8178</v>
      </c>
      <c r="G19" s="186">
        <v>-0.11778491318308681</v>
      </c>
      <c r="H19" s="185">
        <v>1.301</v>
      </c>
      <c r="I19" s="187">
        <v>-36.56443512604223</v>
      </c>
    </row>
    <row r="20" spans="2:9" ht="15.75" customHeight="1">
      <c r="B20" s="392"/>
      <c r="C20" s="173" t="s">
        <v>39</v>
      </c>
      <c r="D20" s="167">
        <v>6.5347</v>
      </c>
      <c r="E20" s="168">
        <v>14.996920369555639</v>
      </c>
      <c r="F20" s="169">
        <v>2.0845</v>
      </c>
      <c r="G20" s="170">
        <v>14.388410250781973</v>
      </c>
      <c r="H20" s="169">
        <v>0.1735</v>
      </c>
      <c r="I20" s="171">
        <v>-23.12804607886575</v>
      </c>
    </row>
    <row r="21" spans="2:9" ht="15.75" customHeight="1">
      <c r="B21" s="386" t="s">
        <v>43</v>
      </c>
      <c r="C21" s="190" t="s">
        <v>33</v>
      </c>
      <c r="D21" s="191">
        <v>5440.7539</v>
      </c>
      <c r="E21" s="192">
        <v>-1.8456964760632246</v>
      </c>
      <c r="F21" s="193">
        <v>3054.8624</v>
      </c>
      <c r="G21" s="194">
        <v>-0.09047860582427347</v>
      </c>
      <c r="H21" s="193">
        <v>128.1889</v>
      </c>
      <c r="I21" s="195">
        <v>-36.6289307554268</v>
      </c>
    </row>
    <row r="22" spans="2:9" ht="15.75" customHeight="1">
      <c r="B22" s="393"/>
      <c r="C22" s="173" t="s">
        <v>41</v>
      </c>
      <c r="D22" s="167">
        <v>958.274</v>
      </c>
      <c r="E22" s="168">
        <v>-3.4853092355976116</v>
      </c>
      <c r="F22" s="169">
        <v>482.1978</v>
      </c>
      <c r="G22" s="170">
        <v>-1.3495855620306685</v>
      </c>
      <c r="H22" s="169">
        <v>19.6525</v>
      </c>
      <c r="I22" s="171">
        <v>-36.139273412621044</v>
      </c>
    </row>
    <row r="23" spans="2:9" ht="15.75" customHeight="1">
      <c r="B23" s="393"/>
      <c r="C23" s="173" t="s">
        <v>129</v>
      </c>
      <c r="D23" s="167">
        <v>3488.6089</v>
      </c>
      <c r="E23" s="168">
        <v>-1.5451135078709797</v>
      </c>
      <c r="F23" s="169">
        <v>2040.9916</v>
      </c>
      <c r="G23" s="170">
        <v>-0.15083596745090233</v>
      </c>
      <c r="H23" s="169">
        <v>83.1157</v>
      </c>
      <c r="I23" s="171">
        <v>-36.79991179512135</v>
      </c>
    </row>
    <row r="24" spans="2:9" ht="15.75" customHeight="1">
      <c r="B24" s="393"/>
      <c r="C24" s="173" t="s">
        <v>42</v>
      </c>
      <c r="D24" s="167">
        <v>951.2779</v>
      </c>
      <c r="E24" s="168">
        <v>-2.014108524496777</v>
      </c>
      <c r="F24" s="169">
        <v>516.7928</v>
      </c>
      <c r="G24" s="170">
        <v>0.9040882345131109</v>
      </c>
      <c r="H24" s="169">
        <v>24.1474</v>
      </c>
      <c r="I24" s="171">
        <v>-37.11401688077982</v>
      </c>
    </row>
    <row r="25" spans="2:9" ht="15.75" customHeight="1">
      <c r="B25" s="199" t="s">
        <v>44</v>
      </c>
      <c r="C25" s="175" t="s">
        <v>37</v>
      </c>
      <c r="D25" s="176">
        <v>1718.242</v>
      </c>
      <c r="E25" s="177">
        <v>0.8870409236616297</v>
      </c>
      <c r="F25" s="178">
        <v>985.4697</v>
      </c>
      <c r="G25" s="179">
        <v>2.2847089778220635</v>
      </c>
      <c r="H25" s="178">
        <v>40.2117</v>
      </c>
      <c r="I25" s="180">
        <v>-35.04687540381981</v>
      </c>
    </row>
    <row r="26" spans="2:9" ht="15.75" customHeight="1">
      <c r="B26" s="200" t="s">
        <v>45</v>
      </c>
      <c r="C26" s="182" t="s">
        <v>38</v>
      </c>
      <c r="D26" s="198">
        <v>2513.4528</v>
      </c>
      <c r="E26" s="184">
        <v>-3.366139482245785</v>
      </c>
      <c r="F26" s="185">
        <v>1238.3007</v>
      </c>
      <c r="G26" s="186">
        <v>-1.2113351851311194</v>
      </c>
      <c r="H26" s="185">
        <v>50.2257</v>
      </c>
      <c r="I26" s="187">
        <v>-35.5740468042094</v>
      </c>
    </row>
    <row r="27" spans="2:9" ht="15.75" customHeight="1">
      <c r="B27" s="201"/>
      <c r="C27" s="173" t="s">
        <v>39</v>
      </c>
      <c r="D27" s="167">
        <v>42.5931</v>
      </c>
      <c r="E27" s="168">
        <v>18.334546505231458</v>
      </c>
      <c r="F27" s="169">
        <v>14.8802</v>
      </c>
      <c r="G27" s="170">
        <v>18.12307496904073</v>
      </c>
      <c r="H27" s="169">
        <v>1.2733</v>
      </c>
      <c r="I27" s="171">
        <v>-20.334104986548212</v>
      </c>
    </row>
    <row r="28" spans="2:9" ht="15.75" customHeight="1" thickBot="1">
      <c r="B28" s="381" t="s">
        <v>15</v>
      </c>
      <c r="C28" s="382"/>
      <c r="D28" s="202">
        <v>3079.6164</v>
      </c>
      <c r="E28" s="203">
        <v>-4.8939133941954225</v>
      </c>
      <c r="F28" s="204">
        <v>1249.8947</v>
      </c>
      <c r="G28" s="203">
        <v>-0.9386732573624812</v>
      </c>
      <c r="H28" s="204">
        <v>68.0875</v>
      </c>
      <c r="I28" s="205">
        <v>-39.04393313118345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29285.930938281796</v>
      </c>
      <c r="E33" s="192">
        <v>2.3140558485951885</v>
      </c>
      <c r="F33" s="193">
        <v>42219.66777393327</v>
      </c>
      <c r="G33" s="194">
        <v>-0.18571692134671025</v>
      </c>
      <c r="H33" s="193">
        <v>33611.89054231687</v>
      </c>
      <c r="I33" s="195">
        <v>3.409905832130761</v>
      </c>
    </row>
    <row r="34" spans="2:9" ht="15.75" customHeight="1">
      <c r="B34" s="389"/>
      <c r="C34" s="173" t="s">
        <v>34</v>
      </c>
      <c r="D34" s="167">
        <v>10768.496464364847</v>
      </c>
      <c r="E34" s="168">
        <v>3.3276968131362707</v>
      </c>
      <c r="F34" s="169">
        <v>15581.692408168465</v>
      </c>
      <c r="G34" s="170">
        <v>1.23218976412862</v>
      </c>
      <c r="H34" s="169">
        <v>11635.69753625849</v>
      </c>
      <c r="I34" s="171">
        <v>4.527741525524448</v>
      </c>
    </row>
    <row r="35" spans="2:9" ht="15.75" customHeight="1">
      <c r="B35" s="389"/>
      <c r="C35" s="173" t="s">
        <v>35</v>
      </c>
      <c r="D35" s="167">
        <v>10394.894540112204</v>
      </c>
      <c r="E35" s="168">
        <v>3.7678890406097167</v>
      </c>
      <c r="F35" s="169">
        <v>15109.1328181486</v>
      </c>
      <c r="G35" s="170">
        <v>1.4675174363622006</v>
      </c>
      <c r="H35" s="169">
        <v>12822.540290067927</v>
      </c>
      <c r="I35" s="171">
        <v>5.006142613670889</v>
      </c>
    </row>
    <row r="36" spans="2:9" ht="15.75" customHeight="1">
      <c r="B36" s="389"/>
      <c r="C36" s="173" t="s">
        <v>36</v>
      </c>
      <c r="D36" s="167">
        <v>2096.577901390576</v>
      </c>
      <c r="E36" s="168">
        <v>4.366078044760897</v>
      </c>
      <c r="F36" s="169">
        <v>2797.1510936081254</v>
      </c>
      <c r="G36" s="170">
        <v>3.190620081681544</v>
      </c>
      <c r="H36" s="169">
        <v>2341.263374334496</v>
      </c>
      <c r="I36" s="171">
        <v>3.93390853659605</v>
      </c>
    </row>
    <row r="37" spans="2:9" ht="15.75" customHeight="1">
      <c r="B37" s="389"/>
      <c r="C37" s="175" t="s">
        <v>37</v>
      </c>
      <c r="D37" s="176">
        <v>5332.218350960853</v>
      </c>
      <c r="E37" s="177">
        <v>-3.2977357496905597</v>
      </c>
      <c r="F37" s="178">
        <v>7933.943396191695</v>
      </c>
      <c r="G37" s="179">
        <v>-6.8667581464094525</v>
      </c>
      <c r="H37" s="178">
        <v>6114.911400771067</v>
      </c>
      <c r="I37" s="180">
        <v>-2.627149844837973</v>
      </c>
    </row>
    <row r="38" spans="2:9" ht="15.75" customHeight="1">
      <c r="B38" s="389"/>
      <c r="C38" s="182" t="s">
        <v>38</v>
      </c>
      <c r="D38" s="183">
        <v>542.8548145801535</v>
      </c>
      <c r="E38" s="184">
        <v>0.516958391364696</v>
      </c>
      <c r="F38" s="185">
        <v>667.0771649003713</v>
      </c>
      <c r="G38" s="186">
        <v>-1.3542552391490688</v>
      </c>
      <c r="H38" s="185">
        <v>489.62118303653386</v>
      </c>
      <c r="I38" s="187">
        <v>4.115884303410638</v>
      </c>
    </row>
    <row r="39" spans="2:9" ht="15.75" customHeight="1">
      <c r="B39" s="390"/>
      <c r="C39" s="173" t="s">
        <v>39</v>
      </c>
      <c r="D39" s="189">
        <v>150.8888668731599</v>
      </c>
      <c r="E39" s="168">
        <v>24.255927475039456</v>
      </c>
      <c r="F39" s="169">
        <v>130.67089291601926</v>
      </c>
      <c r="G39" s="170">
        <v>19.048384126590562</v>
      </c>
      <c r="H39" s="169">
        <v>207.8567578483569</v>
      </c>
      <c r="I39" s="171">
        <v>31.694842367364714</v>
      </c>
    </row>
    <row r="40" spans="2:9" ht="15.75" customHeight="1">
      <c r="B40" s="386" t="s">
        <v>48</v>
      </c>
      <c r="C40" s="190" t="s">
        <v>33</v>
      </c>
      <c r="D40" s="212">
        <v>1.7666985732378877</v>
      </c>
      <c r="E40" s="192">
        <v>3.2050702819541073</v>
      </c>
      <c r="F40" s="213">
        <v>2.4440958106310875</v>
      </c>
      <c r="G40" s="194">
        <v>0.856231871133545</v>
      </c>
      <c r="H40" s="213">
        <v>1.8827082797870387</v>
      </c>
      <c r="I40" s="195">
        <v>3.961873690036427</v>
      </c>
    </row>
    <row r="41" spans="2:9" ht="15.75" customHeight="1">
      <c r="B41" s="387"/>
      <c r="C41" s="173" t="s">
        <v>41</v>
      </c>
      <c r="D41" s="215">
        <v>0.3111666764730828</v>
      </c>
      <c r="E41" s="168">
        <v>1.4810872877528851</v>
      </c>
      <c r="F41" s="216">
        <v>0.38579073901185434</v>
      </c>
      <c r="G41" s="170">
        <v>-0.41480597744843806</v>
      </c>
      <c r="H41" s="216">
        <v>0.2886359463925096</v>
      </c>
      <c r="I41" s="171">
        <v>4.765169191138142</v>
      </c>
    </row>
    <row r="42" spans="2:9" ht="15.75" customHeight="1">
      <c r="B42" s="387"/>
      <c r="C42" s="173" t="s">
        <v>129</v>
      </c>
      <c r="D42" s="215">
        <v>1.1328063131499104</v>
      </c>
      <c r="E42" s="168">
        <v>3.5211204727669383</v>
      </c>
      <c r="F42" s="216">
        <v>1.632930838093801</v>
      </c>
      <c r="G42" s="170">
        <v>0.7953025825692777</v>
      </c>
      <c r="H42" s="216">
        <v>1.2207189278501929</v>
      </c>
      <c r="I42" s="171">
        <v>3.6813748841300082</v>
      </c>
    </row>
    <row r="43" spans="2:9" ht="15.75" customHeight="1">
      <c r="B43" s="387"/>
      <c r="C43" s="173" t="s">
        <v>42</v>
      </c>
      <c r="D43" s="215">
        <v>0.3088949324987359</v>
      </c>
      <c r="E43" s="168">
        <v>3.0279921848060667</v>
      </c>
      <c r="F43" s="216">
        <v>0.41346907063451027</v>
      </c>
      <c r="G43" s="170">
        <v>1.8602229068293497</v>
      </c>
      <c r="H43" s="216">
        <v>0.35465246924912797</v>
      </c>
      <c r="I43" s="171">
        <v>3.1660773890759657</v>
      </c>
    </row>
    <row r="44" spans="2:9" ht="15.75" customHeight="1">
      <c r="B44" s="199" t="s">
        <v>49</v>
      </c>
      <c r="C44" s="175" t="s">
        <v>37</v>
      </c>
      <c r="D44" s="218">
        <v>0.5579402681450846</v>
      </c>
      <c r="E44" s="177">
        <v>6.078427284909679</v>
      </c>
      <c r="F44" s="219">
        <v>0.7884421783691058</v>
      </c>
      <c r="G44" s="179">
        <v>3.253925968061111</v>
      </c>
      <c r="H44" s="219">
        <v>0.5905885808702038</v>
      </c>
      <c r="I44" s="180">
        <v>6.557276301907251</v>
      </c>
    </row>
    <row r="45" spans="2:9" ht="15.75" customHeight="1">
      <c r="B45" s="200" t="s">
        <v>50</v>
      </c>
      <c r="C45" s="182" t="s">
        <v>38</v>
      </c>
      <c r="D45" s="221">
        <v>0.8161577526343865</v>
      </c>
      <c r="E45" s="184">
        <v>1.6063892085918212</v>
      </c>
      <c r="F45" s="222">
        <v>0.9907240185913261</v>
      </c>
      <c r="G45" s="186">
        <v>-0.2752455844620414</v>
      </c>
      <c r="H45" s="222">
        <v>0.7376640352487608</v>
      </c>
      <c r="I45" s="187">
        <v>5.692438021701079</v>
      </c>
    </row>
    <row r="46" spans="2:9" ht="15.75" customHeight="1">
      <c r="B46" s="224" t="s">
        <v>51</v>
      </c>
      <c r="C46" s="173" t="s">
        <v>39</v>
      </c>
      <c r="D46" s="225">
        <v>0.013830651116158494</v>
      </c>
      <c r="E46" s="168">
        <v>24.423736406802377</v>
      </c>
      <c r="F46" s="216">
        <v>0.011905162890921932</v>
      </c>
      <c r="G46" s="170">
        <v>19.242371219119534</v>
      </c>
      <c r="H46" s="216">
        <v>0.018700936295208373</v>
      </c>
      <c r="I46" s="171">
        <v>30.693955672862955</v>
      </c>
    </row>
    <row r="47" spans="2:9" ht="15.75" customHeight="1">
      <c r="B47" s="386" t="s">
        <v>52</v>
      </c>
      <c r="C47" s="190" t="s">
        <v>33</v>
      </c>
      <c r="D47" s="191">
        <v>16576.642661010635</v>
      </c>
      <c r="E47" s="192">
        <v>-0.8633436622103119</v>
      </c>
      <c r="F47" s="193">
        <v>17274.145960354876</v>
      </c>
      <c r="G47" s="194">
        <v>-1.0331030350326529</v>
      </c>
      <c r="H47" s="193">
        <v>17852.94668493138</v>
      </c>
      <c r="I47" s="195">
        <v>-0.5309329644743883</v>
      </c>
    </row>
    <row r="48" spans="2:9" ht="15.75" customHeight="1">
      <c r="B48" s="387"/>
      <c r="C48" s="173" t="s">
        <v>34</v>
      </c>
      <c r="D48" s="167">
        <v>34606.843465438906</v>
      </c>
      <c r="E48" s="168">
        <v>1.8196587903589005</v>
      </c>
      <c r="F48" s="169">
        <v>40388.97472779843</v>
      </c>
      <c r="G48" s="170">
        <v>1.653856035269726</v>
      </c>
      <c r="H48" s="169">
        <v>40312.71115634143</v>
      </c>
      <c r="I48" s="171">
        <v>-0.22662843714836356</v>
      </c>
    </row>
    <row r="49" spans="2:9" ht="15.75" customHeight="1">
      <c r="B49" s="387"/>
      <c r="C49" s="173" t="s">
        <v>35</v>
      </c>
      <c r="D49" s="167">
        <v>9176.232882396189</v>
      </c>
      <c r="E49" s="168">
        <v>0.2383750936193536</v>
      </c>
      <c r="F49" s="169">
        <v>9252.769600325646</v>
      </c>
      <c r="G49" s="170">
        <v>0.6669108942276978</v>
      </c>
      <c r="H49" s="169">
        <v>10504.089022892185</v>
      </c>
      <c r="I49" s="171">
        <v>1.2777297089486126</v>
      </c>
    </row>
    <row r="50" spans="2:9" ht="15.75" customHeight="1">
      <c r="B50" s="387"/>
      <c r="C50" s="173" t="s">
        <v>36</v>
      </c>
      <c r="D50" s="167">
        <v>6787.349615711665</v>
      </c>
      <c r="E50" s="168">
        <v>1.2987595230960665</v>
      </c>
      <c r="F50" s="169">
        <v>6765.0794031960195</v>
      </c>
      <c r="G50" s="170">
        <v>1.3061007887928042</v>
      </c>
      <c r="H50" s="169">
        <v>6601.570769523841</v>
      </c>
      <c r="I50" s="171">
        <v>0.7442670759151895</v>
      </c>
    </row>
    <row r="51" spans="2:9" ht="15.75" customHeight="1">
      <c r="B51" s="199" t="s">
        <v>53</v>
      </c>
      <c r="C51" s="175" t="s">
        <v>37</v>
      </c>
      <c r="D51" s="176">
        <v>9556.969904122934</v>
      </c>
      <c r="E51" s="177">
        <v>-8.838897101497722</v>
      </c>
      <c r="F51" s="178">
        <v>10062.809441020865</v>
      </c>
      <c r="G51" s="179">
        <v>-9.801742664585106</v>
      </c>
      <c r="H51" s="178">
        <v>10353.927588239243</v>
      </c>
      <c r="I51" s="180">
        <v>-8.619238840830661</v>
      </c>
    </row>
    <row r="52" spans="2:9" ht="15.75" customHeight="1">
      <c r="B52" s="200" t="s">
        <v>54</v>
      </c>
      <c r="C52" s="182" t="s">
        <v>38</v>
      </c>
      <c r="D52" s="183">
        <v>665.1346664635994</v>
      </c>
      <c r="E52" s="184">
        <v>-1.0722069996903372</v>
      </c>
      <c r="F52" s="185">
        <v>673.3228955616354</v>
      </c>
      <c r="G52" s="186">
        <v>-1.0819877782711274</v>
      </c>
      <c r="H52" s="185">
        <v>663.745498818334</v>
      </c>
      <c r="I52" s="187">
        <v>-1.4916428722807638</v>
      </c>
    </row>
    <row r="53" spans="2:9" ht="15.75" customHeight="1">
      <c r="B53" s="226" t="s">
        <v>55</v>
      </c>
      <c r="C53" s="175" t="s">
        <v>39</v>
      </c>
      <c r="D53" s="227">
        <v>10909.744277829039</v>
      </c>
      <c r="E53" s="177">
        <v>-0.13486890573214794</v>
      </c>
      <c r="F53" s="178">
        <v>10975.9853026169</v>
      </c>
      <c r="G53" s="179">
        <v>-0.16268302160185044</v>
      </c>
      <c r="H53" s="178">
        <v>11114.778135553286</v>
      </c>
      <c r="I53" s="180">
        <v>0.765824776936924</v>
      </c>
    </row>
    <row r="54" spans="2:17" ht="16.5" customHeight="1">
      <c r="B54" s="383" t="s">
        <v>56</v>
      </c>
      <c r="C54" s="228" t="s">
        <v>33</v>
      </c>
      <c r="D54" s="229">
        <v>21780.1308672664</v>
      </c>
      <c r="E54" s="192">
        <v>-1.3904129940803358</v>
      </c>
      <c r="F54" s="230">
        <v>22169.78336914365</v>
      </c>
      <c r="G54" s="194">
        <v>-1.5674816310577881</v>
      </c>
      <c r="H54" s="230">
        <v>22971.178468688206</v>
      </c>
      <c r="I54" s="195">
        <v>-0.13113720561797493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538125.3925253056</v>
      </c>
      <c r="E55" s="168">
        <v>0.8644166736588375</v>
      </c>
      <c r="F55" s="234">
        <v>568424.5249283467</v>
      </c>
      <c r="G55" s="170">
        <v>0.47395475222882055</v>
      </c>
      <c r="H55" s="234">
        <v>577733.213738788</v>
      </c>
      <c r="I55" s="171">
        <v>0.23200995025791826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14595.230241198466</v>
      </c>
      <c r="E56" s="168">
        <v>0.6047962250893733</v>
      </c>
      <c r="F56" s="234">
        <v>14835.211388991645</v>
      </c>
      <c r="G56" s="170">
        <v>0.7077493108380395</v>
      </c>
      <c r="H56" s="234">
        <v>16598.092992925816</v>
      </c>
      <c r="I56" s="171">
        <v>2.3045865291942675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13169.575514012058</v>
      </c>
      <c r="E57" s="168">
        <v>1.777578398976388</v>
      </c>
      <c r="F57" s="234">
        <v>13345.284785629217</v>
      </c>
      <c r="G57" s="170">
        <v>1.7143913006577804</v>
      </c>
      <c r="H57" s="234">
        <v>12807.061082501144</v>
      </c>
      <c r="I57" s="171">
        <v>1.0617573126374253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11821.175307018793</v>
      </c>
      <c r="E58" s="177">
        <v>-8.053141801610721</v>
      </c>
      <c r="F58" s="238">
        <v>12258.185490495222</v>
      </c>
      <c r="G58" s="179">
        <v>-9.06972469081677</v>
      </c>
      <c r="H58" s="238">
        <v>12603.117564794129</v>
      </c>
      <c r="I58" s="180">
        <v>-7.408031751707227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28556.76798565145</v>
      </c>
      <c r="E59" s="184">
        <v>-1.9882450667611238</v>
      </c>
      <c r="F59" s="242">
        <v>25406.21896958358</v>
      </c>
      <c r="G59" s="186">
        <v>-2.1649815732286015</v>
      </c>
      <c r="H59" s="242">
        <v>25624.198539584933</v>
      </c>
      <c r="I59" s="187">
        <v>0.04631973112756782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71109.58865747471</v>
      </c>
      <c r="E60" s="246">
        <v>2.7635780310360616</v>
      </c>
      <c r="F60" s="247">
        <v>78352.05396977693</v>
      </c>
      <c r="G60" s="248">
        <v>3.0969033689021757</v>
      </c>
      <c r="H60" s="247">
        <v>81570.29971181556</v>
      </c>
      <c r="I60" s="249">
        <v>4.428197907641902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450.09116565</v>
      </c>
      <c r="E7" s="168">
        <v>-0.9270797177721306</v>
      </c>
      <c r="F7" s="169">
        <v>133.93816591</v>
      </c>
      <c r="G7" s="171">
        <v>-0.8018826209525116</v>
      </c>
    </row>
    <row r="8" spans="2:9" ht="15.75" customHeight="1">
      <c r="B8" s="389"/>
      <c r="C8" s="173" t="s">
        <v>34</v>
      </c>
      <c r="D8" s="258">
        <v>130.7883432</v>
      </c>
      <c r="E8" s="168">
        <v>-2.921805784705086</v>
      </c>
      <c r="F8" s="169">
        <v>46.8274111</v>
      </c>
      <c r="G8" s="171">
        <v>-1.2474217809715782</v>
      </c>
      <c r="I8" s="174"/>
    </row>
    <row r="9" spans="2:9" ht="15.75" customHeight="1">
      <c r="B9" s="389"/>
      <c r="C9" s="173" t="s">
        <v>35</v>
      </c>
      <c r="D9" s="258">
        <v>179.6553824</v>
      </c>
      <c r="E9" s="168">
        <v>2.002840458657772</v>
      </c>
      <c r="F9" s="169">
        <v>50.3267009</v>
      </c>
      <c r="G9" s="171">
        <v>2.795383750457219</v>
      </c>
      <c r="I9" s="174"/>
    </row>
    <row r="10" spans="2:7" ht="15.75" customHeight="1">
      <c r="B10" s="389"/>
      <c r="C10" s="173" t="s">
        <v>36</v>
      </c>
      <c r="D10" s="258">
        <v>45.6609199</v>
      </c>
      <c r="E10" s="168">
        <v>1.4702809723698067</v>
      </c>
      <c r="F10" s="169">
        <v>8.9417612</v>
      </c>
      <c r="G10" s="171">
        <v>1.6035541604244088</v>
      </c>
    </row>
    <row r="11" spans="2:7" ht="15.75" customHeight="1">
      <c r="B11" s="389"/>
      <c r="C11" s="175" t="s">
        <v>37</v>
      </c>
      <c r="D11" s="259">
        <v>88.9457102</v>
      </c>
      <c r="E11" s="177">
        <v>-4.701939000434464</v>
      </c>
      <c r="F11" s="178">
        <v>26.0750927</v>
      </c>
      <c r="G11" s="180">
        <v>-7.163785766537529</v>
      </c>
    </row>
    <row r="12" spans="2:7" ht="15.75" customHeight="1">
      <c r="B12" s="389"/>
      <c r="C12" s="182" t="s">
        <v>38</v>
      </c>
      <c r="D12" s="260">
        <v>3.9278274</v>
      </c>
      <c r="E12" s="184">
        <v>-4.957295881790941</v>
      </c>
      <c r="F12" s="185">
        <v>1.47811406</v>
      </c>
      <c r="G12" s="187">
        <v>-0.058065975031695416</v>
      </c>
    </row>
    <row r="13" spans="2:7" ht="15.75" customHeight="1">
      <c r="B13" s="390"/>
      <c r="C13" s="173" t="s">
        <v>39</v>
      </c>
      <c r="D13" s="261">
        <v>1.11298255</v>
      </c>
      <c r="E13" s="168">
        <v>13.093673615482587</v>
      </c>
      <c r="F13" s="169">
        <v>0.28908595</v>
      </c>
      <c r="G13" s="171">
        <v>4.360898319891987</v>
      </c>
    </row>
    <row r="14" spans="2:9" ht="15.75" customHeight="1">
      <c r="B14" s="386" t="s">
        <v>40</v>
      </c>
      <c r="C14" s="190" t="s">
        <v>33</v>
      </c>
      <c r="D14" s="262">
        <v>282.3394</v>
      </c>
      <c r="E14" s="192">
        <v>2.61357333974928</v>
      </c>
      <c r="F14" s="193">
        <v>59.7075</v>
      </c>
      <c r="G14" s="195">
        <v>1.3090471019410899</v>
      </c>
      <c r="I14" s="174"/>
    </row>
    <row r="15" spans="2:7" ht="15.75" customHeight="1">
      <c r="B15" s="391"/>
      <c r="C15" s="173" t="s">
        <v>41</v>
      </c>
      <c r="D15" s="258">
        <v>2.5563</v>
      </c>
      <c r="E15" s="168">
        <v>-1.4457552625491559</v>
      </c>
      <c r="F15" s="169">
        <v>0.796</v>
      </c>
      <c r="G15" s="171">
        <v>1.6213455891740125</v>
      </c>
    </row>
    <row r="16" spans="2:7" ht="15.75" customHeight="1">
      <c r="B16" s="391"/>
      <c r="C16" s="173" t="s">
        <v>130</v>
      </c>
      <c r="D16" s="258">
        <v>150.1876</v>
      </c>
      <c r="E16" s="168">
        <v>2.112863747620338</v>
      </c>
      <c r="F16" s="169">
        <v>32.1728</v>
      </c>
      <c r="G16" s="171">
        <v>0.6998610293841523</v>
      </c>
    </row>
    <row r="17" spans="2:7" ht="15.75" customHeight="1">
      <c r="B17" s="391"/>
      <c r="C17" s="173" t="s">
        <v>42</v>
      </c>
      <c r="D17" s="258">
        <v>37.1004</v>
      </c>
      <c r="E17" s="168">
        <v>0.08740692780835957</v>
      </c>
      <c r="F17" s="169">
        <v>6.6562</v>
      </c>
      <c r="G17" s="171">
        <v>1.2704063778964638</v>
      </c>
    </row>
    <row r="18" spans="2:10" ht="15.75" customHeight="1">
      <c r="B18" s="391"/>
      <c r="C18" s="175" t="s">
        <v>37</v>
      </c>
      <c r="D18" s="259">
        <v>92.3438</v>
      </c>
      <c r="E18" s="177">
        <v>4.614802487359839</v>
      </c>
      <c r="F18" s="178">
        <v>20.0502</v>
      </c>
      <c r="G18" s="180">
        <v>2.307378303908564</v>
      </c>
      <c r="J18" s="197"/>
    </row>
    <row r="19" spans="2:7" ht="15.75" customHeight="1">
      <c r="B19" s="391"/>
      <c r="C19" s="182" t="s">
        <v>38</v>
      </c>
      <c r="D19" s="263">
        <v>2.3047</v>
      </c>
      <c r="E19" s="184">
        <v>-1.8984378325458664</v>
      </c>
      <c r="F19" s="185">
        <v>0.7532</v>
      </c>
      <c r="G19" s="187">
        <v>1.2365591397849585</v>
      </c>
    </row>
    <row r="20" spans="2:7" ht="15.75" customHeight="1">
      <c r="B20" s="392"/>
      <c r="C20" s="173" t="s">
        <v>39</v>
      </c>
      <c r="D20" s="258">
        <v>0.1513</v>
      </c>
      <c r="E20" s="168">
        <v>11.168258633357823</v>
      </c>
      <c r="F20" s="169">
        <v>0.0323</v>
      </c>
      <c r="G20" s="171">
        <v>-1.5243902439024453</v>
      </c>
    </row>
    <row r="21" spans="2:7" ht="15.75" customHeight="1">
      <c r="B21" s="386" t="s">
        <v>43</v>
      </c>
      <c r="C21" s="190" t="s">
        <v>33</v>
      </c>
      <c r="D21" s="262">
        <v>313.3501</v>
      </c>
      <c r="E21" s="192">
        <v>1.1537365213132915</v>
      </c>
      <c r="F21" s="193">
        <v>72.4041</v>
      </c>
      <c r="G21" s="195">
        <v>0.5470058408392191</v>
      </c>
    </row>
    <row r="22" spans="2:7" ht="15.75" customHeight="1">
      <c r="B22" s="393"/>
      <c r="C22" s="173" t="s">
        <v>41</v>
      </c>
      <c r="D22" s="258">
        <v>25.575</v>
      </c>
      <c r="E22" s="168">
        <v>-3.815415859643849</v>
      </c>
      <c r="F22" s="169">
        <v>9.0466</v>
      </c>
      <c r="G22" s="171">
        <v>0.3360580282377441</v>
      </c>
    </row>
    <row r="23" spans="2:7" ht="15.75" customHeight="1">
      <c r="B23" s="393"/>
      <c r="C23" s="173" t="s">
        <v>130</v>
      </c>
      <c r="D23" s="258">
        <v>219.7763</v>
      </c>
      <c r="E23" s="168">
        <v>2.11500281334402</v>
      </c>
      <c r="F23" s="169">
        <v>50.0183</v>
      </c>
      <c r="G23" s="171">
        <v>0.46417553106019227</v>
      </c>
    </row>
    <row r="24" spans="2:7" ht="15.75" customHeight="1">
      <c r="B24" s="393"/>
      <c r="C24" s="173" t="s">
        <v>42</v>
      </c>
      <c r="D24" s="258">
        <v>67.0229</v>
      </c>
      <c r="E24" s="168">
        <v>-0.10105722551709562</v>
      </c>
      <c r="F24" s="169">
        <v>13.086</v>
      </c>
      <c r="G24" s="171">
        <v>0.9566424934423594</v>
      </c>
    </row>
    <row r="25" spans="2:7" ht="15.75" customHeight="1">
      <c r="B25" s="199" t="s">
        <v>44</v>
      </c>
      <c r="C25" s="175" t="s">
        <v>37</v>
      </c>
      <c r="D25" s="259">
        <v>113.9824</v>
      </c>
      <c r="E25" s="177">
        <v>5.254195812267696</v>
      </c>
      <c r="F25" s="178">
        <v>24.2773</v>
      </c>
      <c r="G25" s="180">
        <v>2.9855558147920362</v>
      </c>
    </row>
    <row r="26" spans="2:7" ht="15.75" customHeight="1">
      <c r="B26" s="200" t="s">
        <v>45</v>
      </c>
      <c r="C26" s="182" t="s">
        <v>38</v>
      </c>
      <c r="D26" s="263">
        <v>59.1608</v>
      </c>
      <c r="E26" s="184">
        <v>-4.131090372564614</v>
      </c>
      <c r="F26" s="185">
        <v>21.8657</v>
      </c>
      <c r="G26" s="187">
        <v>1.0280365195534813</v>
      </c>
    </row>
    <row r="27" spans="2:7" ht="15.75" customHeight="1">
      <c r="B27" s="201"/>
      <c r="C27" s="173" t="s">
        <v>39</v>
      </c>
      <c r="D27" s="258">
        <v>0.9759</v>
      </c>
      <c r="E27" s="168">
        <v>11.966498393758613</v>
      </c>
      <c r="F27" s="169">
        <v>0.2532</v>
      </c>
      <c r="G27" s="171">
        <v>3.4736411932979223</v>
      </c>
    </row>
    <row r="28" spans="2:7" ht="15.75" customHeight="1" thickBot="1">
      <c r="B28" s="381" t="s">
        <v>15</v>
      </c>
      <c r="C28" s="382"/>
      <c r="D28" s="202">
        <v>283.3645</v>
      </c>
      <c r="E28" s="203">
        <v>-1.8156335053680692</v>
      </c>
      <c r="F28" s="204">
        <v>34.5899</v>
      </c>
      <c r="G28" s="205">
        <v>0.1418608084908186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15883.823331786445</v>
      </c>
      <c r="E33" s="192">
        <v>0.9049849984463094</v>
      </c>
      <c r="F33" s="193">
        <v>38721.75574661968</v>
      </c>
      <c r="G33" s="195">
        <v>-0.9424065239291934</v>
      </c>
    </row>
    <row r="34" spans="2:7" ht="15.75" customHeight="1">
      <c r="B34" s="389"/>
      <c r="C34" s="173" t="s">
        <v>34</v>
      </c>
      <c r="D34" s="258">
        <v>4615.551461103984</v>
      </c>
      <c r="E34" s="168">
        <v>-1.1266277095116664</v>
      </c>
      <c r="F34" s="169">
        <v>13537.885654482956</v>
      </c>
      <c r="G34" s="171">
        <v>-1.387314533848354</v>
      </c>
    </row>
    <row r="35" spans="2:7" ht="15.75" customHeight="1">
      <c r="B35" s="389"/>
      <c r="C35" s="173" t="s">
        <v>35</v>
      </c>
      <c r="D35" s="258">
        <v>6340.08079346566</v>
      </c>
      <c r="E35" s="168">
        <v>3.8890855034794356</v>
      </c>
      <c r="F35" s="169">
        <v>14549.53639646255</v>
      </c>
      <c r="G35" s="171">
        <v>2.6497639653820073</v>
      </c>
    </row>
    <row r="36" spans="2:7" ht="15.75" customHeight="1">
      <c r="B36" s="389"/>
      <c r="C36" s="173" t="s">
        <v>36</v>
      </c>
      <c r="D36" s="258">
        <v>1611.3846265146128</v>
      </c>
      <c r="E36" s="168">
        <v>3.346677882692788</v>
      </c>
      <c r="F36" s="169">
        <v>2585.0786501261928</v>
      </c>
      <c r="G36" s="171">
        <v>1.459622719343031</v>
      </c>
    </row>
    <row r="37" spans="2:7" ht="15.75" customHeight="1">
      <c r="B37" s="389"/>
      <c r="C37" s="175" t="s">
        <v>37</v>
      </c>
      <c r="D37" s="259">
        <v>3138.9150793412723</v>
      </c>
      <c r="E37" s="177">
        <v>-2.9396792973392536</v>
      </c>
      <c r="F37" s="178">
        <v>7538.354461851581</v>
      </c>
      <c r="G37" s="180">
        <v>-7.2952974071447585</v>
      </c>
    </row>
    <row r="38" spans="2:7" ht="15.75" customHeight="1">
      <c r="B38" s="389"/>
      <c r="C38" s="182" t="s">
        <v>38</v>
      </c>
      <c r="D38" s="260">
        <v>138.6139548179112</v>
      </c>
      <c r="E38" s="184">
        <v>-3.1997582594726452</v>
      </c>
      <c r="F38" s="185">
        <v>427.3253348520811</v>
      </c>
      <c r="G38" s="187">
        <v>-0.19964356754348955</v>
      </c>
    </row>
    <row r="39" spans="2:7" ht="15.75" customHeight="1">
      <c r="B39" s="390"/>
      <c r="C39" s="173" t="s">
        <v>39</v>
      </c>
      <c r="D39" s="261">
        <v>39.2774165430038</v>
      </c>
      <c r="E39" s="168">
        <v>15.185011273323056</v>
      </c>
      <c r="F39" s="169">
        <v>83.57524884431582</v>
      </c>
      <c r="G39" s="171">
        <v>4.213060829246601</v>
      </c>
    </row>
    <row r="40" spans="2:7" ht="15.75" customHeight="1">
      <c r="B40" s="386" t="s">
        <v>48</v>
      </c>
      <c r="C40" s="190" t="s">
        <v>33</v>
      </c>
      <c r="D40" s="268">
        <v>1.1058198892239501</v>
      </c>
      <c r="E40" s="192">
        <v>3.0242798652102323</v>
      </c>
      <c r="F40" s="213">
        <v>2.093215071451493</v>
      </c>
      <c r="G40" s="195">
        <v>0.40457110450861933</v>
      </c>
    </row>
    <row r="41" spans="2:7" ht="15.75" customHeight="1">
      <c r="B41" s="387"/>
      <c r="C41" s="173" t="s">
        <v>41</v>
      </c>
      <c r="D41" s="269">
        <v>0.09025477785678869</v>
      </c>
      <c r="E41" s="168">
        <v>-2.036762496588622</v>
      </c>
      <c r="F41" s="216">
        <v>0.2615387728787883</v>
      </c>
      <c r="G41" s="171">
        <v>0.19392212025928757</v>
      </c>
    </row>
    <row r="42" spans="2:7" ht="15.75" customHeight="1">
      <c r="B42" s="387"/>
      <c r="C42" s="173" t="s">
        <v>130</v>
      </c>
      <c r="D42" s="269">
        <v>0.7755957432917673</v>
      </c>
      <c r="E42" s="168">
        <v>4.003321973796119</v>
      </c>
      <c r="F42" s="216">
        <v>1.4460377162119578</v>
      </c>
      <c r="G42" s="171">
        <v>0.3218581320211058</v>
      </c>
    </row>
    <row r="43" spans="2:7" ht="15.75" customHeight="1">
      <c r="B43" s="387"/>
      <c r="C43" s="173" t="s">
        <v>42</v>
      </c>
      <c r="D43" s="269">
        <v>0.23652539397136904</v>
      </c>
      <c r="E43" s="168">
        <v>1.7462823676157342</v>
      </c>
      <c r="F43" s="216">
        <v>0.3783185265062923</v>
      </c>
      <c r="G43" s="171">
        <v>0.813627466449546</v>
      </c>
    </row>
    <row r="44" spans="2:7" ht="15.75" customHeight="1">
      <c r="B44" s="199" t="s">
        <v>49</v>
      </c>
      <c r="C44" s="175" t="s">
        <v>37</v>
      </c>
      <c r="D44" s="270">
        <v>0.4022465764060071</v>
      </c>
      <c r="E44" s="177">
        <v>7.200565191834585</v>
      </c>
      <c r="F44" s="219">
        <v>0.7018609478489386</v>
      </c>
      <c r="G44" s="180">
        <v>2.8396666322582576</v>
      </c>
    </row>
    <row r="45" spans="2:7" ht="15.75" customHeight="1">
      <c r="B45" s="200" t="s">
        <v>50</v>
      </c>
      <c r="C45" s="182" t="s">
        <v>38</v>
      </c>
      <c r="D45" s="271">
        <v>0.2087798577450598</v>
      </c>
      <c r="E45" s="184">
        <v>-2.358274488966785</v>
      </c>
      <c r="F45" s="222">
        <v>0.6321411741577744</v>
      </c>
      <c r="G45" s="187">
        <v>0.8849203558913104</v>
      </c>
    </row>
    <row r="46" spans="2:7" ht="15.75" customHeight="1">
      <c r="B46" s="224" t="s">
        <v>51</v>
      </c>
      <c r="C46" s="173" t="s">
        <v>39</v>
      </c>
      <c r="D46" s="272">
        <v>0.003443974104025028</v>
      </c>
      <c r="E46" s="168">
        <v>14.036992233259667</v>
      </c>
      <c r="F46" s="216">
        <v>0.007320055854454624</v>
      </c>
      <c r="G46" s="171">
        <v>3.3270605897555185</v>
      </c>
    </row>
    <row r="47" spans="2:7" ht="15.75" customHeight="1">
      <c r="B47" s="386" t="s">
        <v>52</v>
      </c>
      <c r="C47" s="190" t="s">
        <v>33</v>
      </c>
      <c r="D47" s="262">
        <v>14363.843051270767</v>
      </c>
      <c r="E47" s="192">
        <v>-2.057082922139003</v>
      </c>
      <c r="F47" s="193">
        <v>18498.699094388303</v>
      </c>
      <c r="G47" s="195">
        <v>-1.3415501043630655</v>
      </c>
    </row>
    <row r="48" spans="2:7" ht="15.75" customHeight="1">
      <c r="B48" s="387"/>
      <c r="C48" s="173" t="s">
        <v>34</v>
      </c>
      <c r="D48" s="258">
        <v>51139.137126099704</v>
      </c>
      <c r="E48" s="168">
        <v>0.9290574814304335</v>
      </c>
      <c r="F48" s="169">
        <v>51762.44235403356</v>
      </c>
      <c r="G48" s="171">
        <v>-1.5781762213178467</v>
      </c>
    </row>
    <row r="49" spans="2:7" ht="15.75" customHeight="1">
      <c r="B49" s="387"/>
      <c r="C49" s="173" t="s">
        <v>35</v>
      </c>
      <c r="D49" s="258">
        <v>8174.465690795595</v>
      </c>
      <c r="E49" s="168">
        <v>-0.10983925142838302</v>
      </c>
      <c r="F49" s="169">
        <v>10061.657613313528</v>
      </c>
      <c r="G49" s="171">
        <v>2.3204373171572144</v>
      </c>
    </row>
    <row r="50" spans="2:7" ht="15.75" customHeight="1">
      <c r="B50" s="387"/>
      <c r="C50" s="173" t="s">
        <v>36</v>
      </c>
      <c r="D50" s="258">
        <v>6812.734140122257</v>
      </c>
      <c r="E50" s="168">
        <v>1.572927755035522</v>
      </c>
      <c r="F50" s="169">
        <v>6833.074430689287</v>
      </c>
      <c r="G50" s="171">
        <v>0.6407816771680501</v>
      </c>
    </row>
    <row r="51" spans="2:7" ht="15.75" customHeight="1">
      <c r="B51" s="199" t="s">
        <v>53</v>
      </c>
      <c r="C51" s="175" t="s">
        <v>37</v>
      </c>
      <c r="D51" s="259">
        <v>7803.460025407431</v>
      </c>
      <c r="E51" s="177">
        <v>-9.459133420638182</v>
      </c>
      <c r="F51" s="178">
        <v>10740.524152191554</v>
      </c>
      <c r="G51" s="180">
        <v>-9.855111720309608</v>
      </c>
    </row>
    <row r="52" spans="2:7" ht="15.75" customHeight="1">
      <c r="B52" s="200" t="s">
        <v>54</v>
      </c>
      <c r="C52" s="182" t="s">
        <v>38</v>
      </c>
      <c r="D52" s="260">
        <v>663.9239834484997</v>
      </c>
      <c r="E52" s="184">
        <v>-0.8618075582971727</v>
      </c>
      <c r="F52" s="185">
        <v>675.9966797312686</v>
      </c>
      <c r="G52" s="187">
        <v>-1.0750505819985534</v>
      </c>
    </row>
    <row r="53" spans="2:7" ht="15.75" customHeight="1">
      <c r="B53" s="226" t="s">
        <v>55</v>
      </c>
      <c r="C53" s="175" t="s">
        <v>39</v>
      </c>
      <c r="D53" s="273">
        <v>11404.678245721898</v>
      </c>
      <c r="E53" s="177">
        <v>1.0067075758321948</v>
      </c>
      <c r="F53" s="178">
        <v>11417.296603475514</v>
      </c>
      <c r="G53" s="180">
        <v>0.8574716385370209</v>
      </c>
    </row>
    <row r="54" spans="2:7" ht="15.75" customHeight="1">
      <c r="B54" s="383" t="s">
        <v>56</v>
      </c>
      <c r="C54" s="228" t="s">
        <v>33</v>
      </c>
      <c r="D54" s="274">
        <v>15941.493310887534</v>
      </c>
      <c r="E54" s="275">
        <v>-3.450472429995642</v>
      </c>
      <c r="F54" s="230">
        <v>22432.38553113093</v>
      </c>
      <c r="G54" s="195">
        <v>-2.0836537143316463</v>
      </c>
    </row>
    <row r="55" spans="2:7" ht="15.75" customHeight="1">
      <c r="B55" s="384"/>
      <c r="C55" s="233" t="s">
        <v>34</v>
      </c>
      <c r="D55" s="264">
        <v>511631.43293040723</v>
      </c>
      <c r="E55" s="276">
        <v>-1.4977036515151099</v>
      </c>
      <c r="F55" s="234">
        <v>588284.0590452261</v>
      </c>
      <c r="G55" s="171">
        <v>-2.8229968354711588</v>
      </c>
    </row>
    <row r="56" spans="2:7" ht="15.75" customHeight="1">
      <c r="B56" s="384"/>
      <c r="C56" s="233" t="s">
        <v>35</v>
      </c>
      <c r="D56" s="264">
        <v>11962.06493745156</v>
      </c>
      <c r="E56" s="276">
        <v>-0.10774674700584796</v>
      </c>
      <c r="F56" s="234">
        <v>15642.623862393077</v>
      </c>
      <c r="G56" s="171">
        <v>2.080958900689623</v>
      </c>
    </row>
    <row r="57" spans="2:7" ht="15.75" customHeight="1">
      <c r="B57" s="384"/>
      <c r="C57" s="233" t="s">
        <v>36</v>
      </c>
      <c r="D57" s="264">
        <v>12307.392885251911</v>
      </c>
      <c r="E57" s="276">
        <v>1.3816663724327611</v>
      </c>
      <c r="F57" s="234">
        <v>13433.73276043388</v>
      </c>
      <c r="G57" s="171">
        <v>0.32896854514912377</v>
      </c>
    </row>
    <row r="58" spans="2:7" ht="15.75" customHeight="1">
      <c r="B58" s="384"/>
      <c r="C58" s="236" t="s">
        <v>37</v>
      </c>
      <c r="D58" s="277">
        <v>9632.017547469348</v>
      </c>
      <c r="E58" s="278">
        <v>-8.905758330825137</v>
      </c>
      <c r="F58" s="238">
        <v>13004.904040857447</v>
      </c>
      <c r="G58" s="180">
        <v>-9.257557204047956</v>
      </c>
    </row>
    <row r="59" spans="2:7" ht="15.75" customHeight="1">
      <c r="B59" s="384"/>
      <c r="C59" s="240" t="s">
        <v>38</v>
      </c>
      <c r="D59" s="279">
        <v>17042.68408035753</v>
      </c>
      <c r="E59" s="280">
        <v>-3.118052334399934</v>
      </c>
      <c r="F59" s="242">
        <v>19624.456452469465</v>
      </c>
      <c r="G59" s="187">
        <v>-1.2788118500047574</v>
      </c>
    </row>
    <row r="60" spans="2:7" ht="15.75" customHeight="1" thickBot="1">
      <c r="B60" s="385"/>
      <c r="C60" s="257" t="s">
        <v>39</v>
      </c>
      <c r="D60" s="281">
        <v>73561.30535360212</v>
      </c>
      <c r="E60" s="282">
        <v>1.7319826772450853</v>
      </c>
      <c r="F60" s="247">
        <v>89500.29411764706</v>
      </c>
      <c r="G60" s="249">
        <v>5.976392101933655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29285.930938281796</v>
      </c>
      <c r="C7" s="293">
        <v>2.3140558485951885</v>
      </c>
      <c r="D7" s="295">
        <v>42219.66777393327</v>
      </c>
      <c r="E7" s="296">
        <v>-0.18571692134671025</v>
      </c>
      <c r="F7" s="295">
        <v>33611.89054231687</v>
      </c>
      <c r="G7" s="297">
        <v>3.409905832130761</v>
      </c>
      <c r="H7" s="78"/>
      <c r="I7" s="292">
        <v>76849.51756097084</v>
      </c>
      <c r="J7" s="298">
        <v>0.29501087758656297</v>
      </c>
      <c r="K7" s="78"/>
    </row>
    <row r="8" spans="1:11" ht="12.75" customHeight="1">
      <c r="A8" s="299" t="s">
        <v>67</v>
      </c>
      <c r="B8" s="42">
        <v>32378.82165285342</v>
      </c>
      <c r="C8" s="300">
        <v>2.3887062468671587</v>
      </c>
      <c r="D8" s="38">
        <v>43351.027526649574</v>
      </c>
      <c r="E8" s="301">
        <v>-0.48806250606520507</v>
      </c>
      <c r="F8" s="38">
        <v>38040.15880305163</v>
      </c>
      <c r="G8" s="302">
        <v>1.3271348436474</v>
      </c>
      <c r="H8" s="78"/>
      <c r="I8" s="303">
        <v>90053.51126170378</v>
      </c>
      <c r="J8" s="304">
        <v>0.0803023085509551</v>
      </c>
      <c r="K8" s="78"/>
    </row>
    <row r="9" spans="1:11" ht="12.75" customHeight="1">
      <c r="A9" s="299" t="s">
        <v>68</v>
      </c>
      <c r="B9" s="42">
        <v>27907.134396412806</v>
      </c>
      <c r="C9" s="300">
        <v>2.662585472861039</v>
      </c>
      <c r="D9" s="38">
        <v>37152.729149085295</v>
      </c>
      <c r="E9" s="301">
        <v>-2.6928265913208236</v>
      </c>
      <c r="F9" s="38">
        <v>29831.465921902225</v>
      </c>
      <c r="G9" s="302">
        <v>-9.866763753511663</v>
      </c>
      <c r="H9" s="78"/>
      <c r="I9" s="305">
        <v>67782.54794345798</v>
      </c>
      <c r="J9" s="304">
        <v>0.07851144208706273</v>
      </c>
      <c r="K9" s="78"/>
    </row>
    <row r="10" spans="1:11" ht="12.75" customHeight="1">
      <c r="A10" s="299" t="s">
        <v>69</v>
      </c>
      <c r="B10" s="42">
        <v>30800.90438627983</v>
      </c>
      <c r="C10" s="300">
        <v>3.0354779161294516</v>
      </c>
      <c r="D10" s="38">
        <v>38598.26756094043</v>
      </c>
      <c r="E10" s="301">
        <v>0.20056432484432207</v>
      </c>
      <c r="F10" s="38">
        <v>32661.388238854146</v>
      </c>
      <c r="G10" s="302">
        <v>-11.210455858806398</v>
      </c>
      <c r="H10" s="78"/>
      <c r="I10" s="305">
        <v>62378.302495208765</v>
      </c>
      <c r="J10" s="304">
        <v>-0.0951977905157122</v>
      </c>
      <c r="K10" s="78"/>
    </row>
    <row r="11" spans="1:11" ht="12.75" customHeight="1">
      <c r="A11" s="299" t="s">
        <v>70</v>
      </c>
      <c r="B11" s="42">
        <v>29920.5429684819</v>
      </c>
      <c r="C11" s="300">
        <v>2.016063991376342</v>
      </c>
      <c r="D11" s="38">
        <v>42629.26292360174</v>
      </c>
      <c r="E11" s="301">
        <v>-1.4907763947988144</v>
      </c>
      <c r="F11" s="38">
        <v>37188.78303439197</v>
      </c>
      <c r="G11" s="302">
        <v>5.474029126568098</v>
      </c>
      <c r="H11" s="78"/>
      <c r="I11" s="305">
        <v>68721.77204010265</v>
      </c>
      <c r="J11" s="304">
        <v>0.2086852989962722</v>
      </c>
      <c r="K11" s="78"/>
    </row>
    <row r="12" spans="1:11" ht="12.75" customHeight="1">
      <c r="A12" s="299" t="s">
        <v>71</v>
      </c>
      <c r="B12" s="42">
        <v>33047.24841885691</v>
      </c>
      <c r="C12" s="300">
        <v>4.443570717029772</v>
      </c>
      <c r="D12" s="38">
        <v>41766.74645132743</v>
      </c>
      <c r="E12" s="301">
        <v>2.7167802373724754</v>
      </c>
      <c r="F12" s="38">
        <v>37198.74729822948</v>
      </c>
      <c r="G12" s="302">
        <v>16.25997334227253</v>
      </c>
      <c r="H12" s="78"/>
      <c r="I12" s="305">
        <v>66931.60998282999</v>
      </c>
      <c r="J12" s="304">
        <v>0.9092222570267268</v>
      </c>
      <c r="K12" s="78"/>
    </row>
    <row r="13" spans="1:11" ht="12.75" customHeight="1">
      <c r="A13" s="306" t="s">
        <v>72</v>
      </c>
      <c r="B13" s="307">
        <v>31445.900956891786</v>
      </c>
      <c r="C13" s="308">
        <v>2.9657864950734876</v>
      </c>
      <c r="D13" s="50">
        <v>40481.33436159402</v>
      </c>
      <c r="E13" s="309">
        <v>3.2244497322432295</v>
      </c>
      <c r="F13" s="50">
        <v>32820.09971264368</v>
      </c>
      <c r="G13" s="310">
        <v>-9.419007402409136</v>
      </c>
      <c r="H13" s="78"/>
      <c r="I13" s="311">
        <v>67464.37754667166</v>
      </c>
      <c r="J13" s="312">
        <v>0.12095467851496267</v>
      </c>
      <c r="K13" s="78"/>
    </row>
    <row r="14" spans="1:11" ht="12.75" customHeight="1">
      <c r="A14" s="299" t="s">
        <v>73</v>
      </c>
      <c r="B14" s="42">
        <v>28663.350891274113</v>
      </c>
      <c r="C14" s="300">
        <v>1.7344771358880564</v>
      </c>
      <c r="D14" s="38">
        <v>38473.70421700957</v>
      </c>
      <c r="E14" s="301">
        <v>-0.2709834449424591</v>
      </c>
      <c r="F14" s="38">
        <v>31216.9468573678</v>
      </c>
      <c r="G14" s="302">
        <v>-3.8902992947490986</v>
      </c>
      <c r="H14" s="78"/>
      <c r="I14" s="305">
        <v>69264.90010432703</v>
      </c>
      <c r="J14" s="304">
        <v>0.7758996116171488</v>
      </c>
      <c r="K14" s="78"/>
    </row>
    <row r="15" spans="1:11" ht="12.75" customHeight="1">
      <c r="A15" s="299" t="s">
        <v>74</v>
      </c>
      <c r="B15" s="42">
        <v>25746.526236627873</v>
      </c>
      <c r="C15" s="300">
        <v>2.6967244868238964</v>
      </c>
      <c r="D15" s="38">
        <v>35907.07525175346</v>
      </c>
      <c r="E15" s="301">
        <v>-0.2450367853760156</v>
      </c>
      <c r="F15" s="38">
        <v>31969.243483287788</v>
      </c>
      <c r="G15" s="302">
        <v>15.180311539441988</v>
      </c>
      <c r="H15" s="78"/>
      <c r="I15" s="305">
        <v>70266.8199034339</v>
      </c>
      <c r="J15" s="304">
        <v>1.3167905043596164</v>
      </c>
      <c r="K15" s="78"/>
    </row>
    <row r="16" spans="1:11" ht="12.75" customHeight="1">
      <c r="A16" s="299" t="s">
        <v>75</v>
      </c>
      <c r="B16" s="42">
        <v>26641.49808942053</v>
      </c>
      <c r="C16" s="300">
        <v>2.8058045716310147</v>
      </c>
      <c r="D16" s="38">
        <v>37331.29965462741</v>
      </c>
      <c r="E16" s="301">
        <v>-0.0458444739874011</v>
      </c>
      <c r="F16" s="38">
        <v>30839.766937859447</v>
      </c>
      <c r="G16" s="302">
        <v>1.8091017697416731</v>
      </c>
      <c r="H16" s="78"/>
      <c r="I16" s="305">
        <v>67297.33823558893</v>
      </c>
      <c r="J16" s="304">
        <v>-0.19877622737006106</v>
      </c>
      <c r="K16" s="78"/>
    </row>
    <row r="17" spans="1:11" ht="12.75" customHeight="1">
      <c r="A17" s="313" t="s">
        <v>76</v>
      </c>
      <c r="B17" s="44">
        <v>27372.299278443475</v>
      </c>
      <c r="C17" s="314">
        <v>2.1295279838985834</v>
      </c>
      <c r="D17" s="68">
        <v>37661.70192307692</v>
      </c>
      <c r="E17" s="315">
        <v>-0.2635164870918061</v>
      </c>
      <c r="F17" s="68">
        <v>28530.576768302122</v>
      </c>
      <c r="G17" s="316">
        <v>-7.900153492802843</v>
      </c>
      <c r="H17" s="78"/>
      <c r="I17" s="317">
        <v>71202.98448302693</v>
      </c>
      <c r="J17" s="318">
        <v>-0.07282904211342611</v>
      </c>
      <c r="K17" s="78"/>
    </row>
    <row r="18" spans="1:11" ht="12.75" customHeight="1">
      <c r="A18" s="299" t="s">
        <v>77</v>
      </c>
      <c r="B18" s="42">
        <v>26837.588493502182</v>
      </c>
      <c r="C18" s="300">
        <v>2.577724862042402</v>
      </c>
      <c r="D18" s="38">
        <v>39417.10017829284</v>
      </c>
      <c r="E18" s="301">
        <v>-0.7695242394884616</v>
      </c>
      <c r="F18" s="38">
        <v>31328.768450210577</v>
      </c>
      <c r="G18" s="302">
        <v>6.007562267801674</v>
      </c>
      <c r="H18" s="78"/>
      <c r="I18" s="305">
        <v>69636.81921998515</v>
      </c>
      <c r="J18" s="304">
        <v>0.7942858419792316</v>
      </c>
      <c r="K18" s="78"/>
    </row>
    <row r="19" spans="1:11" ht="12.75" customHeight="1">
      <c r="A19" s="299" t="s">
        <v>78</v>
      </c>
      <c r="B19" s="42">
        <v>26816.73793360931</v>
      </c>
      <c r="C19" s="300">
        <v>2.636648899427854</v>
      </c>
      <c r="D19" s="38">
        <v>39893.35337215084</v>
      </c>
      <c r="E19" s="301">
        <v>1.039013780212514</v>
      </c>
      <c r="F19" s="38">
        <v>30817.037411309397</v>
      </c>
      <c r="G19" s="302">
        <v>2.6711445411961847</v>
      </c>
      <c r="H19" s="78"/>
      <c r="I19" s="305">
        <v>66160.17839938872</v>
      </c>
      <c r="J19" s="304">
        <v>0.38424077873584395</v>
      </c>
      <c r="K19" s="78"/>
    </row>
    <row r="20" spans="1:11" ht="12.75" customHeight="1">
      <c r="A20" s="299" t="s">
        <v>79</v>
      </c>
      <c r="B20" s="42">
        <v>25629.13386486691</v>
      </c>
      <c r="C20" s="300">
        <v>2.6019636440685474</v>
      </c>
      <c r="D20" s="38">
        <v>43875.69507283677</v>
      </c>
      <c r="E20" s="301">
        <v>1.6788941735944434</v>
      </c>
      <c r="F20" s="38">
        <v>32265.6155843077</v>
      </c>
      <c r="G20" s="302">
        <v>5.53789353733292</v>
      </c>
      <c r="H20" s="78"/>
      <c r="I20" s="305">
        <v>75572.55109818775</v>
      </c>
      <c r="J20" s="304">
        <v>0.9030617375002947</v>
      </c>
      <c r="K20" s="78"/>
    </row>
    <row r="21" spans="1:11" ht="12.75" customHeight="1">
      <c r="A21" s="299" t="s">
        <v>80</v>
      </c>
      <c r="B21" s="42">
        <v>27903.36216054032</v>
      </c>
      <c r="C21" s="300">
        <v>2.699671397230972</v>
      </c>
      <c r="D21" s="38">
        <v>42738.757573947245</v>
      </c>
      <c r="E21" s="301">
        <v>2.067539407577314</v>
      </c>
      <c r="F21" s="38">
        <v>32485.064991444324</v>
      </c>
      <c r="G21" s="302">
        <v>3.4420869469565787</v>
      </c>
      <c r="H21" s="78"/>
      <c r="I21" s="305">
        <v>70544.77729170155</v>
      </c>
      <c r="J21" s="304">
        <v>0.47907866414141154</v>
      </c>
      <c r="K21" s="78"/>
    </row>
    <row r="22" spans="1:11" ht="12.75" customHeight="1">
      <c r="A22" s="299" t="s">
        <v>81</v>
      </c>
      <c r="B22" s="42">
        <v>29892.870220746096</v>
      </c>
      <c r="C22" s="300">
        <v>3.4366969891437975</v>
      </c>
      <c r="D22" s="38">
        <v>38404.028483174676</v>
      </c>
      <c r="E22" s="301">
        <v>-0.2785583145926296</v>
      </c>
      <c r="F22" s="38">
        <v>31126.542444679784</v>
      </c>
      <c r="G22" s="302">
        <v>9.578365887759176</v>
      </c>
      <c r="H22" s="78"/>
      <c r="I22" s="305">
        <v>62402.04277247356</v>
      </c>
      <c r="J22" s="304">
        <v>1.412828809723507</v>
      </c>
      <c r="K22" s="78"/>
    </row>
    <row r="23" spans="1:11" ht="12.75" customHeight="1">
      <c r="A23" s="306" t="s">
        <v>82</v>
      </c>
      <c r="B23" s="307">
        <v>30935.427884814584</v>
      </c>
      <c r="C23" s="308">
        <v>0.8439967536001802</v>
      </c>
      <c r="D23" s="50">
        <v>36663.335751961466</v>
      </c>
      <c r="E23" s="309">
        <v>-0.9128587373736963</v>
      </c>
      <c r="F23" s="50">
        <v>35455.15627078069</v>
      </c>
      <c r="G23" s="310">
        <v>5.484849140659804</v>
      </c>
      <c r="H23" s="78"/>
      <c r="I23" s="311">
        <v>74713.56284230073</v>
      </c>
      <c r="J23" s="312">
        <v>-0.904432410155195</v>
      </c>
      <c r="K23" s="78"/>
    </row>
    <row r="24" spans="1:11" ht="12.75" customHeight="1">
      <c r="A24" s="299" t="s">
        <v>83</v>
      </c>
      <c r="B24" s="42">
        <v>33387.59583668464</v>
      </c>
      <c r="C24" s="300">
        <v>1.6601995014578819</v>
      </c>
      <c r="D24" s="38">
        <v>43924.8038341431</v>
      </c>
      <c r="E24" s="301">
        <v>-0.1226289651665553</v>
      </c>
      <c r="F24" s="38">
        <v>34511.72129481783</v>
      </c>
      <c r="G24" s="302">
        <v>-3.5571042488344347</v>
      </c>
      <c r="H24" s="78"/>
      <c r="I24" s="305">
        <v>78376.75739900886</v>
      </c>
      <c r="J24" s="304">
        <v>-4.336938168632187</v>
      </c>
      <c r="K24" s="78"/>
    </row>
    <row r="25" spans="1:11" ht="12.75" customHeight="1">
      <c r="A25" s="299" t="s">
        <v>84</v>
      </c>
      <c r="B25" s="42">
        <v>32790.011674075875</v>
      </c>
      <c r="C25" s="300">
        <v>2.154125629083012</v>
      </c>
      <c r="D25" s="38">
        <v>43700.756844450814</v>
      </c>
      <c r="E25" s="301">
        <v>-1.5898284999907588</v>
      </c>
      <c r="F25" s="38">
        <v>33817.11011711125</v>
      </c>
      <c r="G25" s="302">
        <v>6.889328800538408</v>
      </c>
      <c r="H25" s="78"/>
      <c r="I25" s="305">
        <v>76274.75368939764</v>
      </c>
      <c r="J25" s="304">
        <v>1.893189888544967</v>
      </c>
      <c r="K25" s="78"/>
    </row>
    <row r="26" spans="1:11" ht="12.75" customHeight="1">
      <c r="A26" s="299" t="s">
        <v>85</v>
      </c>
      <c r="B26" s="42">
        <v>28550.806428487165</v>
      </c>
      <c r="C26" s="300">
        <v>1.2007400888226556</v>
      </c>
      <c r="D26" s="38">
        <v>41508.63233538433</v>
      </c>
      <c r="E26" s="301">
        <v>-1.8183130209296934</v>
      </c>
      <c r="F26" s="38">
        <v>28091.506017881704</v>
      </c>
      <c r="G26" s="302">
        <v>-0.8116079587553742</v>
      </c>
      <c r="H26" s="78"/>
      <c r="I26" s="305">
        <v>69888.03021771157</v>
      </c>
      <c r="J26" s="304">
        <v>0.6317497516058097</v>
      </c>
      <c r="K26" s="78"/>
    </row>
    <row r="27" spans="1:11" ht="12.75" customHeight="1">
      <c r="A27" s="313" t="s">
        <v>86</v>
      </c>
      <c r="B27" s="44">
        <v>28643.582857448466</v>
      </c>
      <c r="C27" s="314">
        <v>2.071132169387141</v>
      </c>
      <c r="D27" s="68">
        <v>38540.399390025435</v>
      </c>
      <c r="E27" s="315">
        <v>-2.7194894169744543</v>
      </c>
      <c r="F27" s="68">
        <v>31994.321514387855</v>
      </c>
      <c r="G27" s="316">
        <v>17.19472702208475</v>
      </c>
      <c r="H27" s="78"/>
      <c r="I27" s="317">
        <v>68031.08921708186</v>
      </c>
      <c r="J27" s="318">
        <v>2.2179444925573506</v>
      </c>
      <c r="K27" s="78"/>
    </row>
    <row r="28" spans="1:11" ht="12.75" customHeight="1">
      <c r="A28" s="299" t="s">
        <v>87</v>
      </c>
      <c r="B28" s="42">
        <v>30035.71227591512</v>
      </c>
      <c r="C28" s="300">
        <v>2.515904146847504</v>
      </c>
      <c r="D28" s="38">
        <v>41954.19525188029</v>
      </c>
      <c r="E28" s="301">
        <v>-1.0274991272403895</v>
      </c>
      <c r="F28" s="38">
        <v>33220.60481825867</v>
      </c>
      <c r="G28" s="302">
        <v>-5.93886153987556</v>
      </c>
      <c r="H28" s="78"/>
      <c r="I28" s="305">
        <v>71346.67594577542</v>
      </c>
      <c r="J28" s="304">
        <v>0.6240473230360237</v>
      </c>
      <c r="K28" s="78"/>
    </row>
    <row r="29" spans="1:11" ht="12.75" customHeight="1">
      <c r="A29" s="299" t="s">
        <v>88</v>
      </c>
      <c r="B29" s="42">
        <v>28667.29338531995</v>
      </c>
      <c r="C29" s="300">
        <v>2.7615433846050337</v>
      </c>
      <c r="D29" s="38">
        <v>40025.73436520181</v>
      </c>
      <c r="E29" s="301">
        <v>-0.11430152510915548</v>
      </c>
      <c r="F29" s="38">
        <v>31383.567058536388</v>
      </c>
      <c r="G29" s="302">
        <v>6.559042575877953</v>
      </c>
      <c r="H29" s="78"/>
      <c r="I29" s="305">
        <v>66480.65136826485</v>
      </c>
      <c r="J29" s="304">
        <v>1.1199179664020278</v>
      </c>
      <c r="K29" s="78"/>
    </row>
    <row r="30" spans="1:11" ht="12.75" customHeight="1">
      <c r="A30" s="299" t="s">
        <v>89</v>
      </c>
      <c r="B30" s="42">
        <v>26815.52727656183</v>
      </c>
      <c r="C30" s="300">
        <v>3.175899261551237</v>
      </c>
      <c r="D30" s="38">
        <v>37160.659067127504</v>
      </c>
      <c r="E30" s="301">
        <v>0.7055035453206244</v>
      </c>
      <c r="F30" s="38">
        <v>34505.6000969462</v>
      </c>
      <c r="G30" s="302">
        <v>1.308587694624137</v>
      </c>
      <c r="H30" s="78"/>
      <c r="I30" s="305">
        <v>76888.78578213401</v>
      </c>
      <c r="J30" s="304">
        <v>0.346321721210316</v>
      </c>
      <c r="K30" s="78"/>
    </row>
    <row r="31" spans="1:11" ht="12.75" customHeight="1">
      <c r="A31" s="299" t="s">
        <v>90</v>
      </c>
      <c r="B31" s="42">
        <v>30580.482942818697</v>
      </c>
      <c r="C31" s="300">
        <v>2.8378328785571227</v>
      </c>
      <c r="D31" s="38">
        <v>41322.857987325464</v>
      </c>
      <c r="E31" s="301">
        <v>-0.0846349006629481</v>
      </c>
      <c r="F31" s="38">
        <v>32392.11148444904</v>
      </c>
      <c r="G31" s="302">
        <v>5.48136730414403</v>
      </c>
      <c r="H31" s="78"/>
      <c r="I31" s="305">
        <v>69095.94851592055</v>
      </c>
      <c r="J31" s="304">
        <v>1.3032538383471035</v>
      </c>
      <c r="K31" s="78"/>
    </row>
    <row r="32" spans="1:11" ht="12.75" customHeight="1">
      <c r="A32" s="299" t="s">
        <v>91</v>
      </c>
      <c r="B32" s="42">
        <v>29835.577157046126</v>
      </c>
      <c r="C32" s="300">
        <v>3.2869577670819154</v>
      </c>
      <c r="D32" s="38">
        <v>42116.67231061594</v>
      </c>
      <c r="E32" s="301">
        <v>0.7157417936566333</v>
      </c>
      <c r="F32" s="38">
        <v>31979.801291328065</v>
      </c>
      <c r="G32" s="302">
        <v>2.8136778639033224</v>
      </c>
      <c r="H32" s="78"/>
      <c r="I32" s="305">
        <v>76464.71234349425</v>
      </c>
      <c r="J32" s="304">
        <v>0.3442416468264895</v>
      </c>
      <c r="K32" s="78"/>
    </row>
    <row r="33" spans="1:11" ht="12.75" customHeight="1">
      <c r="A33" s="306" t="s">
        <v>92</v>
      </c>
      <c r="B33" s="307">
        <v>30145.97157123047</v>
      </c>
      <c r="C33" s="308">
        <v>0.911498444100431</v>
      </c>
      <c r="D33" s="50">
        <v>45064.288688022156</v>
      </c>
      <c r="E33" s="309">
        <v>-1.4122006500342366</v>
      </c>
      <c r="F33" s="50">
        <v>32749.012014483214</v>
      </c>
      <c r="G33" s="310">
        <v>9.849319938811448</v>
      </c>
      <c r="H33" s="78"/>
      <c r="I33" s="311">
        <v>82248.76543147987</v>
      </c>
      <c r="J33" s="312">
        <v>-0.26796597432304736</v>
      </c>
      <c r="K33" s="78"/>
    </row>
    <row r="34" spans="1:11" ht="12.75" customHeight="1">
      <c r="A34" s="299" t="s">
        <v>93</v>
      </c>
      <c r="B34" s="42">
        <v>29930.481641076967</v>
      </c>
      <c r="C34" s="300">
        <v>2.694794011855862</v>
      </c>
      <c r="D34" s="38">
        <v>46896.49042387477</v>
      </c>
      <c r="E34" s="301">
        <v>0.5122657474560128</v>
      </c>
      <c r="F34" s="38">
        <v>34842.158095987856</v>
      </c>
      <c r="G34" s="302">
        <v>1.4232422636489588</v>
      </c>
      <c r="H34" s="78"/>
      <c r="I34" s="305">
        <v>86367.8202660691</v>
      </c>
      <c r="J34" s="304">
        <v>0.5490468278183727</v>
      </c>
      <c r="K34" s="78"/>
    </row>
    <row r="35" spans="1:11" ht="12.75" customHeight="1">
      <c r="A35" s="299" t="s">
        <v>94</v>
      </c>
      <c r="B35" s="42">
        <v>31021.61869147725</v>
      </c>
      <c r="C35" s="300">
        <v>3.5783594130105882</v>
      </c>
      <c r="D35" s="38">
        <v>43964.652433510186</v>
      </c>
      <c r="E35" s="301">
        <v>1.1668763694468396</v>
      </c>
      <c r="F35" s="38">
        <v>36008.36159676989</v>
      </c>
      <c r="G35" s="302">
        <v>11.13108216398986</v>
      </c>
      <c r="H35" s="78"/>
      <c r="I35" s="305">
        <v>83112.64695496595</v>
      </c>
      <c r="J35" s="304">
        <v>1.4836004596356531</v>
      </c>
      <c r="K35" s="78"/>
    </row>
    <row r="36" spans="1:11" ht="12.75" customHeight="1">
      <c r="A36" s="299" t="s">
        <v>95</v>
      </c>
      <c r="B36" s="42">
        <v>28858.678884090114</v>
      </c>
      <c r="C36" s="300">
        <v>1.8037873270213822</v>
      </c>
      <c r="D36" s="38">
        <v>40767.03710311583</v>
      </c>
      <c r="E36" s="301">
        <v>-0.5284067897536318</v>
      </c>
      <c r="F36" s="38">
        <v>33289.68418223357</v>
      </c>
      <c r="G36" s="302">
        <v>5.532489542791083</v>
      </c>
      <c r="H36" s="78"/>
      <c r="I36" s="305">
        <v>75793.30085293358</v>
      </c>
      <c r="J36" s="304">
        <v>-1.470591656933692</v>
      </c>
      <c r="K36" s="78"/>
    </row>
    <row r="37" spans="1:11" ht="12.75" customHeight="1">
      <c r="A37" s="313" t="s">
        <v>96</v>
      </c>
      <c r="B37" s="44">
        <v>29501.623744223427</v>
      </c>
      <c r="C37" s="314">
        <v>0.5282341916549314</v>
      </c>
      <c r="D37" s="68">
        <v>41705.02470334604</v>
      </c>
      <c r="E37" s="315">
        <v>-1.7611583640321697</v>
      </c>
      <c r="F37" s="68">
        <v>32993.25516842562</v>
      </c>
      <c r="G37" s="316">
        <v>0.058880454964295836</v>
      </c>
      <c r="H37" s="78"/>
      <c r="I37" s="317">
        <v>77069.6730013191</v>
      </c>
      <c r="J37" s="318">
        <v>0.4056201537048878</v>
      </c>
      <c r="K37" s="78"/>
    </row>
    <row r="38" spans="1:11" ht="12.75" customHeight="1">
      <c r="A38" s="299" t="s">
        <v>97</v>
      </c>
      <c r="B38" s="42">
        <v>32287.94153470441</v>
      </c>
      <c r="C38" s="300">
        <v>2.0211080642373247</v>
      </c>
      <c r="D38" s="38">
        <v>42471.36836616058</v>
      </c>
      <c r="E38" s="301">
        <v>0.00521802669506144</v>
      </c>
      <c r="F38" s="38">
        <v>35453.094736842104</v>
      </c>
      <c r="G38" s="302">
        <v>22.829356157644582</v>
      </c>
      <c r="H38" s="78"/>
      <c r="I38" s="305">
        <v>76605.5091798726</v>
      </c>
      <c r="J38" s="304">
        <v>2.359135451515783</v>
      </c>
      <c r="K38" s="78"/>
    </row>
    <row r="39" spans="1:11" ht="12.75" customHeight="1">
      <c r="A39" s="299" t="s">
        <v>98</v>
      </c>
      <c r="B39" s="42">
        <v>37073.31914077484</v>
      </c>
      <c r="C39" s="300">
        <v>2.399375114896941</v>
      </c>
      <c r="D39" s="38">
        <v>45438.883287180324</v>
      </c>
      <c r="E39" s="301">
        <v>-0.7166625043196007</v>
      </c>
      <c r="F39" s="38">
        <v>36197.18744211891</v>
      </c>
      <c r="G39" s="302">
        <v>7.817844496206462</v>
      </c>
      <c r="H39" s="78"/>
      <c r="I39" s="305">
        <v>75238.37703950454</v>
      </c>
      <c r="J39" s="304">
        <v>-0.10410475808293995</v>
      </c>
      <c r="K39" s="78"/>
    </row>
    <row r="40" spans="1:11" ht="12.75" customHeight="1">
      <c r="A40" s="299" t="s">
        <v>99</v>
      </c>
      <c r="B40" s="42">
        <v>34199.90625503243</v>
      </c>
      <c r="C40" s="300">
        <v>3.2002204189372208</v>
      </c>
      <c r="D40" s="38">
        <v>46563.26448302008</v>
      </c>
      <c r="E40" s="301">
        <v>0.07667972111295285</v>
      </c>
      <c r="F40" s="38">
        <v>36392.045937383526</v>
      </c>
      <c r="G40" s="302">
        <v>6.249424406888565</v>
      </c>
      <c r="H40" s="78"/>
      <c r="I40" s="305">
        <v>79451.00723589525</v>
      </c>
      <c r="J40" s="304">
        <v>-1.1236809050155472</v>
      </c>
      <c r="K40" s="78"/>
    </row>
    <row r="41" spans="1:11" ht="12.75" customHeight="1">
      <c r="A41" s="299" t="s">
        <v>100</v>
      </c>
      <c r="B41" s="42">
        <v>33502.754776786795</v>
      </c>
      <c r="C41" s="300">
        <v>0.1312269854467445</v>
      </c>
      <c r="D41" s="38">
        <v>44643.8555211701</v>
      </c>
      <c r="E41" s="301">
        <v>-2.215200549359139</v>
      </c>
      <c r="F41" s="38">
        <v>36501.85077479691</v>
      </c>
      <c r="G41" s="302">
        <v>-1.633045274659807</v>
      </c>
      <c r="H41" s="78"/>
      <c r="I41" s="305">
        <v>87065.20613763174</v>
      </c>
      <c r="J41" s="304">
        <v>-1.1676646112605056</v>
      </c>
      <c r="K41" s="78"/>
    </row>
    <row r="42" spans="1:11" ht="12.75" customHeight="1">
      <c r="A42" s="299" t="s">
        <v>101</v>
      </c>
      <c r="B42" s="42">
        <v>36733.136026436885</v>
      </c>
      <c r="C42" s="300">
        <v>1.311825458749567</v>
      </c>
      <c r="D42" s="38">
        <v>45856.25112451936</v>
      </c>
      <c r="E42" s="301">
        <v>-1.5260475076104</v>
      </c>
      <c r="F42" s="38">
        <v>37774.0605031313</v>
      </c>
      <c r="G42" s="302">
        <v>8.657861356529978</v>
      </c>
      <c r="H42" s="78"/>
      <c r="I42" s="305">
        <v>84045.67965695007</v>
      </c>
      <c r="J42" s="304">
        <v>-1.5136263679837754</v>
      </c>
      <c r="K42" s="78"/>
    </row>
    <row r="43" spans="1:11" ht="12.75" customHeight="1">
      <c r="A43" s="306" t="s">
        <v>102</v>
      </c>
      <c r="B43" s="307">
        <v>33021.83246550606</v>
      </c>
      <c r="C43" s="308">
        <v>-1.264393534036813</v>
      </c>
      <c r="D43" s="50">
        <v>41505.316490786376</v>
      </c>
      <c r="E43" s="309">
        <v>-3.7481053715509205</v>
      </c>
      <c r="F43" s="50">
        <v>33109.491749174915</v>
      </c>
      <c r="G43" s="310">
        <v>7.605083289513331</v>
      </c>
      <c r="H43" s="78"/>
      <c r="I43" s="311">
        <v>84500.99857189489</v>
      </c>
      <c r="J43" s="312">
        <v>1.3674653150806364</v>
      </c>
      <c r="K43" s="78"/>
    </row>
    <row r="44" spans="1:11" ht="12.75" customHeight="1">
      <c r="A44" s="299" t="s">
        <v>103</v>
      </c>
      <c r="B44" s="42">
        <v>35295.81493958224</v>
      </c>
      <c r="C44" s="300">
        <v>0.8284116676046551</v>
      </c>
      <c r="D44" s="38">
        <v>47106.919653223194</v>
      </c>
      <c r="E44" s="301">
        <v>-0.47049990008545706</v>
      </c>
      <c r="F44" s="38">
        <v>33464.07569249</v>
      </c>
      <c r="G44" s="302">
        <v>2.748737300643427</v>
      </c>
      <c r="H44" s="78"/>
      <c r="I44" s="305">
        <v>79328.54207593149</v>
      </c>
      <c r="J44" s="304">
        <v>-2.098679097426384</v>
      </c>
      <c r="K44" s="78"/>
    </row>
    <row r="45" spans="1:11" ht="12.75" customHeight="1">
      <c r="A45" s="299" t="s">
        <v>104</v>
      </c>
      <c r="B45" s="42">
        <v>31869.70479846671</v>
      </c>
      <c r="C45" s="300">
        <v>1.8381169874836445</v>
      </c>
      <c r="D45" s="38">
        <v>42402.85169170971</v>
      </c>
      <c r="E45" s="301">
        <v>-1.2840710326645137</v>
      </c>
      <c r="F45" s="38">
        <v>31692.765797340482</v>
      </c>
      <c r="G45" s="302">
        <v>0.24071931540639468</v>
      </c>
      <c r="H45" s="78"/>
      <c r="I45" s="305">
        <v>78199.64830986297</v>
      </c>
      <c r="J45" s="304">
        <v>0.685432504172752</v>
      </c>
      <c r="K45" s="78"/>
    </row>
    <row r="46" spans="1:11" ht="12.75" customHeight="1">
      <c r="A46" s="299" t="s">
        <v>105</v>
      </c>
      <c r="B46" s="42">
        <v>33705.59072176962</v>
      </c>
      <c r="C46" s="300">
        <v>-0.7564124950315829</v>
      </c>
      <c r="D46" s="38">
        <v>46378.58136863076</v>
      </c>
      <c r="E46" s="301">
        <v>-1.0022506591587614</v>
      </c>
      <c r="F46" s="38">
        <v>38219.60544590643</v>
      </c>
      <c r="G46" s="302">
        <v>6.268412801024255</v>
      </c>
      <c r="H46" s="78"/>
      <c r="I46" s="305">
        <v>94787.84623765253</v>
      </c>
      <c r="J46" s="304">
        <v>-3.7597958428423226</v>
      </c>
      <c r="K46" s="78"/>
    </row>
    <row r="47" spans="1:11" ht="12.75" customHeight="1">
      <c r="A47" s="313" t="s">
        <v>106</v>
      </c>
      <c r="B47" s="44">
        <v>30823.71671134718</v>
      </c>
      <c r="C47" s="314">
        <v>1.517520942194949</v>
      </c>
      <c r="D47" s="68">
        <v>43694.50454645634</v>
      </c>
      <c r="E47" s="315">
        <v>-1.7329808746055306</v>
      </c>
      <c r="F47" s="68">
        <v>37853.76065560914</v>
      </c>
      <c r="G47" s="316">
        <v>7.307825087700294</v>
      </c>
      <c r="H47" s="78"/>
      <c r="I47" s="317">
        <v>96330.21840677291</v>
      </c>
      <c r="J47" s="318">
        <v>-0.08594334976446305</v>
      </c>
      <c r="K47" s="78"/>
    </row>
    <row r="48" spans="1:11" ht="12.75" customHeight="1">
      <c r="A48" s="306" t="s">
        <v>107</v>
      </c>
      <c r="B48" s="307">
        <v>34981.16363963779</v>
      </c>
      <c r="C48" s="308">
        <v>0.5968350542021597</v>
      </c>
      <c r="D48" s="50">
        <v>48762.0086517112</v>
      </c>
      <c r="E48" s="309">
        <v>-2.9103927399460616</v>
      </c>
      <c r="F48" s="50">
        <v>41643.35677276092</v>
      </c>
      <c r="G48" s="310">
        <v>9.304949254670575</v>
      </c>
      <c r="H48" s="78"/>
      <c r="I48" s="311">
        <v>88031.33207385286</v>
      </c>
      <c r="J48" s="312">
        <v>-0.2775645395790889</v>
      </c>
      <c r="K48" s="78"/>
    </row>
    <row r="49" spans="1:11" ht="12.75" customHeight="1">
      <c r="A49" s="299" t="s">
        <v>108</v>
      </c>
      <c r="B49" s="42">
        <v>34249.4088702378</v>
      </c>
      <c r="C49" s="300">
        <v>1.042266735407324</v>
      </c>
      <c r="D49" s="38">
        <v>49527.669532301254</v>
      </c>
      <c r="E49" s="301">
        <v>-2.778987520627993</v>
      </c>
      <c r="F49" s="38">
        <v>36556.147371650644</v>
      </c>
      <c r="G49" s="302">
        <v>-6.951981232272075</v>
      </c>
      <c r="H49" s="78"/>
      <c r="I49" s="305">
        <v>88709.53257215826</v>
      </c>
      <c r="J49" s="304">
        <v>-0.15553317624606677</v>
      </c>
      <c r="K49" s="78"/>
    </row>
    <row r="50" spans="1:11" ht="12.75" customHeight="1">
      <c r="A50" s="299" t="s">
        <v>109</v>
      </c>
      <c r="B50" s="42">
        <v>33047.269253546874</v>
      </c>
      <c r="C50" s="300">
        <v>3.7707341195358737</v>
      </c>
      <c r="D50" s="38">
        <v>46089.58520067446</v>
      </c>
      <c r="E50" s="301">
        <v>-0.9422417016981939</v>
      </c>
      <c r="F50" s="38">
        <v>33688.40748563704</v>
      </c>
      <c r="G50" s="302">
        <v>-2.260884198258907</v>
      </c>
      <c r="H50" s="78"/>
      <c r="I50" s="305">
        <v>85640.65804147633</v>
      </c>
      <c r="J50" s="304">
        <v>1.4796585757658818</v>
      </c>
      <c r="K50" s="78"/>
    </row>
    <row r="51" spans="1:11" ht="12.75" customHeight="1">
      <c r="A51" s="299" t="s">
        <v>110</v>
      </c>
      <c r="B51" s="42">
        <v>34938.12933809922</v>
      </c>
      <c r="C51" s="300">
        <v>-0.8135106343458176</v>
      </c>
      <c r="D51" s="38">
        <v>47005.01705145858</v>
      </c>
      <c r="E51" s="301">
        <v>-5.083661754021264</v>
      </c>
      <c r="F51" s="38">
        <v>35459.46900406504</v>
      </c>
      <c r="G51" s="302">
        <v>-4.189244524096765</v>
      </c>
      <c r="H51" s="78"/>
      <c r="I51" s="305">
        <v>85702.94412233299</v>
      </c>
      <c r="J51" s="304">
        <v>0.9906785615903004</v>
      </c>
      <c r="K51" s="78"/>
    </row>
    <row r="52" spans="1:11" ht="12.75" customHeight="1">
      <c r="A52" s="313" t="s">
        <v>111</v>
      </c>
      <c r="B52" s="44">
        <v>30682.081755788266</v>
      </c>
      <c r="C52" s="314">
        <v>-0.7569166256968742</v>
      </c>
      <c r="D52" s="68">
        <v>42688.479284820074</v>
      </c>
      <c r="E52" s="315">
        <v>-3.284234021063156</v>
      </c>
      <c r="F52" s="68">
        <v>32488.47650843754</v>
      </c>
      <c r="G52" s="316">
        <v>3.363455930702102</v>
      </c>
      <c r="H52" s="78"/>
      <c r="I52" s="317">
        <v>74200.83132277962</v>
      </c>
      <c r="J52" s="318">
        <v>-1.338935795468359</v>
      </c>
      <c r="K52" s="78"/>
    </row>
    <row r="53" spans="1:11" ht="12.75" customHeight="1">
      <c r="A53" s="299" t="s">
        <v>112</v>
      </c>
      <c r="B53" s="42">
        <v>34614.35352563643</v>
      </c>
      <c r="C53" s="300">
        <v>2.460702130385741</v>
      </c>
      <c r="D53" s="38">
        <v>47574.274796912236</v>
      </c>
      <c r="E53" s="301">
        <v>-1.242633958891986</v>
      </c>
      <c r="F53" s="38">
        <v>35984.45092357841</v>
      </c>
      <c r="G53" s="302">
        <v>1.076155457906026</v>
      </c>
      <c r="H53" s="78"/>
      <c r="I53" s="305">
        <v>85922.56966372635</v>
      </c>
      <c r="J53" s="304">
        <v>-0.07712399844402285</v>
      </c>
      <c r="K53" s="78"/>
    </row>
    <row r="54" spans="1:11" ht="12.75" customHeight="1" thickBot="1">
      <c r="A54" s="299" t="s">
        <v>113</v>
      </c>
      <c r="B54" s="42">
        <v>25024.76494963287</v>
      </c>
      <c r="C54" s="300">
        <v>0.7641407392107169</v>
      </c>
      <c r="D54" s="38">
        <v>45632.1301629012</v>
      </c>
      <c r="E54" s="301">
        <v>-3.244765979952618</v>
      </c>
      <c r="F54" s="38">
        <v>32796.41186761919</v>
      </c>
      <c r="G54" s="302">
        <v>-2.027405157458972</v>
      </c>
      <c r="H54" s="78"/>
      <c r="I54" s="305">
        <v>82271.67776531364</v>
      </c>
      <c r="J54" s="304">
        <v>-1.5380630730551559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37073.31914077484</v>
      </c>
      <c r="C56" s="361" t="str">
        <f>INDEX(A8:A54,MATCH(B56,$B$8:$B$54,0))</f>
        <v>島根県</v>
      </c>
      <c r="D56" s="372">
        <f>LARGE(D8:D54,1)</f>
        <v>49527.669532301254</v>
      </c>
      <c r="E56" s="323" t="str">
        <f>INDEX(A8:A54,MATCH(D56,$D$8:$D$54,0))</f>
        <v>長崎県</v>
      </c>
      <c r="F56" s="366">
        <f>LARGE(F8:F54,1)</f>
        <v>41643.35677276092</v>
      </c>
      <c r="G56" s="324" t="str">
        <f>INDEX(A8:A54,MATCH(F56,$F$8:$F$54,0))</f>
        <v>佐賀県</v>
      </c>
      <c r="I56" s="343">
        <f>LARGE(I8:I54,1)</f>
        <v>96330.21840677291</v>
      </c>
      <c r="J56" s="324" t="str">
        <f>INDEX(A8:A54,MATCH(I56,$I$8:$I$54,0))</f>
        <v>福岡県</v>
      </c>
    </row>
    <row r="57" spans="1:10" ht="13.5">
      <c r="A57" s="325" t="s">
        <v>115</v>
      </c>
      <c r="B57" s="327">
        <f>LARGE(B8:B54,2)</f>
        <v>36733.136026436885</v>
      </c>
      <c r="C57" s="362" t="str">
        <f>INDEX(A8:A54,MATCH(B57,$B$8:$B$54,0))</f>
        <v>山口県</v>
      </c>
      <c r="D57" s="373">
        <f>LARGE(D8:D54,2)</f>
        <v>48762.0086517112</v>
      </c>
      <c r="E57" s="326" t="str">
        <f>INDEX(A8:A54,MATCH(D57,$D$8:$D$54,0))</f>
        <v>佐賀県</v>
      </c>
      <c r="F57" s="367">
        <f>LARGE(F8:F54,2)</f>
        <v>38219.60544590643</v>
      </c>
      <c r="G57" s="328" t="str">
        <f>INDEX(A8:A54,MATCH(F57,$F$8:$F$54,0))</f>
        <v>高知県</v>
      </c>
      <c r="I57" s="327">
        <f>LARGE(I8:I54,2)</f>
        <v>94787.84623765253</v>
      </c>
      <c r="J57" s="328" t="str">
        <f>INDEX(A8:A54,MATCH(I57,$I$8:$I$54,0))</f>
        <v>高知県</v>
      </c>
    </row>
    <row r="58" spans="1:10" ht="13.5">
      <c r="A58" s="325" t="s">
        <v>116</v>
      </c>
      <c r="B58" s="344">
        <f>LARGE(B8:B54,3)</f>
        <v>35295.81493958224</v>
      </c>
      <c r="C58" s="362" t="str">
        <f>INDEX(A8:A54,MATCH(B58,$B$8:$B$54,0))</f>
        <v>香川県</v>
      </c>
      <c r="D58" s="374">
        <f>LARGE(D8:D54,3)</f>
        <v>47574.274796912236</v>
      </c>
      <c r="E58" s="326" t="str">
        <f>INDEX(A8:A54,MATCH(D58,$D$8:$D$54,0))</f>
        <v>鹿児島県</v>
      </c>
      <c r="F58" s="368">
        <f>LARGE(F8:F54,3)</f>
        <v>38040.15880305163</v>
      </c>
      <c r="G58" s="328" t="str">
        <f>INDEX(A8:A54,MATCH(F58,$F$8:$F$54,0))</f>
        <v>北海道</v>
      </c>
      <c r="I58" s="344">
        <f>LARGE(I8:I54,3)</f>
        <v>90053.51126170378</v>
      </c>
      <c r="J58" s="328" t="str">
        <f>INDEX(A8:A54,MATCH(I58,$I$8:$I$54,0))</f>
        <v>北海道</v>
      </c>
    </row>
    <row r="59" spans="1:10" ht="13.5">
      <c r="A59" s="329" t="s">
        <v>117</v>
      </c>
      <c r="B59" s="345">
        <f>SMALL(B8:B54,3)</f>
        <v>25746.526236627873</v>
      </c>
      <c r="C59" s="363" t="str">
        <f>INDEX(A8:A54,MATCH(B59,$B$8:$B$54,0))</f>
        <v>茨城県</v>
      </c>
      <c r="D59" s="375">
        <f>SMALL(D8:D54,3)</f>
        <v>37152.729149085295</v>
      </c>
      <c r="E59" s="331" t="str">
        <f>INDEX(A8:A54,MATCH(D59,$D$8:$D$54,0))</f>
        <v>青森県</v>
      </c>
      <c r="F59" s="369">
        <f>SMALL(F8:F54,3)</f>
        <v>29831.465921902225</v>
      </c>
      <c r="G59" s="332" t="str">
        <f>INDEX(A8:A54,MATCH(F59,$F$8:$F$54,0))</f>
        <v>青森県</v>
      </c>
      <c r="I59" s="345">
        <f>SMALL(I8:I54,3)</f>
        <v>66160.17839938872</v>
      </c>
      <c r="J59" s="332" t="str">
        <f>INDEX(A8:A54,MATCH(I59,$I$8:$I$54,0))</f>
        <v>千葉県</v>
      </c>
    </row>
    <row r="60" spans="1:10" ht="13.5">
      <c r="A60" s="325" t="s">
        <v>118</v>
      </c>
      <c r="B60" s="344">
        <f>SMALL(B8:B54,2)</f>
        <v>25629.13386486691</v>
      </c>
      <c r="C60" s="362" t="str">
        <f>INDEX(A8:A54,MATCH(B60,$B$8:$B$54,0))</f>
        <v>東京都</v>
      </c>
      <c r="D60" s="374">
        <f>SMALL(D8:D54,2)</f>
        <v>36663.335751961466</v>
      </c>
      <c r="E60" s="326" t="str">
        <f>INDEX(A8:A54,MATCH(D60,$D$8:$D$54,0))</f>
        <v>富山県</v>
      </c>
      <c r="F60" s="368">
        <f>SMALL(F8:F54,2)</f>
        <v>28530.576768302122</v>
      </c>
      <c r="G60" s="328" t="str">
        <f>INDEX(A8:A54,MATCH(F60,$F$8:$F$54,0))</f>
        <v>群馬県</v>
      </c>
      <c r="I60" s="344">
        <f>SMALL(I8:I54,2)</f>
        <v>62402.04277247356</v>
      </c>
      <c r="J60" s="328" t="str">
        <f>INDEX(A8:A54,MATCH(I60,$I$8:$I$54,0))</f>
        <v>新潟県</v>
      </c>
    </row>
    <row r="61" spans="1:10" ht="13.5">
      <c r="A61" s="333" t="s">
        <v>119</v>
      </c>
      <c r="B61" s="347">
        <f>SMALL(B8:B54,1)</f>
        <v>25024.76494963287</v>
      </c>
      <c r="C61" s="364" t="str">
        <f>INDEX(A8:A54,MATCH(B61,$B$8:$B$54,0))</f>
        <v>沖縄県</v>
      </c>
      <c r="D61" s="376">
        <f>SMALL(D8:D54,1)</f>
        <v>35907.07525175346</v>
      </c>
      <c r="E61" s="335" t="str">
        <f>INDEX(A8:A54,MATCH(D61,$D$8:$D$54,0))</f>
        <v>茨城県</v>
      </c>
      <c r="F61" s="370">
        <f>SMALL(F8:F54,1)</f>
        <v>28091.506017881704</v>
      </c>
      <c r="G61" s="336" t="str">
        <f>INDEX(A8:A54,MATCH(F61,$F$8:$F$54,0))</f>
        <v>山梨県</v>
      </c>
      <c r="I61" s="347">
        <f>SMALL(I8:I54,1)</f>
        <v>62378.302495208765</v>
      </c>
      <c r="J61" s="336" t="str">
        <f>INDEX(A8:A54,MATCH(I61,$I$8:$I$54,0))</f>
        <v>岩手県</v>
      </c>
    </row>
    <row r="62" spans="1:11" ht="14.25" thickBot="1">
      <c r="A62" s="337" t="s">
        <v>120</v>
      </c>
      <c r="B62" s="338">
        <f>IF(B61=0,0,B56/B61)</f>
        <v>1.481465229159674</v>
      </c>
      <c r="C62" s="365"/>
      <c r="D62" s="377">
        <f>IF(D61=0,0,D56/D61)</f>
        <v>1.3793289814068792</v>
      </c>
      <c r="E62" s="339"/>
      <c r="F62" s="371">
        <f>IF(F61=0,0,F56/F61)</f>
        <v>1.4824180927235713</v>
      </c>
      <c r="G62" s="341"/>
      <c r="H62" s="340"/>
      <c r="I62" s="338">
        <f>IF(I61=0,0,I56/I61)</f>
        <v>1.5442904752685755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10768.496464364847</v>
      </c>
      <c r="C7" s="293">
        <v>3.3276968131362707</v>
      </c>
      <c r="D7" s="295">
        <v>15581.692408168465</v>
      </c>
      <c r="E7" s="296">
        <v>1.23218976412862</v>
      </c>
      <c r="F7" s="295">
        <v>11635.69753625849</v>
      </c>
      <c r="G7" s="297">
        <v>4.527741525524448</v>
      </c>
      <c r="H7" s="78"/>
      <c r="I7" s="292">
        <v>36230.492325104766</v>
      </c>
      <c r="J7" s="298">
        <v>1.831267882718393</v>
      </c>
    </row>
    <row r="8" spans="1:10" ht="12.75" customHeight="1">
      <c r="A8" s="299" t="s">
        <v>67</v>
      </c>
      <c r="B8" s="42">
        <v>13359.474820427817</v>
      </c>
      <c r="C8" s="300">
        <v>2.018362892235359</v>
      </c>
      <c r="D8" s="38">
        <v>17977.09556139245</v>
      </c>
      <c r="E8" s="301">
        <v>-1.5158461912767365</v>
      </c>
      <c r="F8" s="38">
        <v>15813.882305014444</v>
      </c>
      <c r="G8" s="302">
        <v>7.245580971399264</v>
      </c>
      <c r="H8" s="78"/>
      <c r="I8" s="303">
        <v>47578.69694529736</v>
      </c>
      <c r="J8" s="304">
        <v>1.181132378456411</v>
      </c>
    </row>
    <row r="9" spans="1:10" ht="12.75" customHeight="1">
      <c r="A9" s="299" t="s">
        <v>68</v>
      </c>
      <c r="B9" s="42">
        <v>9898.205142576893</v>
      </c>
      <c r="C9" s="300">
        <v>1.617731414933374</v>
      </c>
      <c r="D9" s="38">
        <v>12975.501837998656</v>
      </c>
      <c r="E9" s="301">
        <v>-3.8929909927398683</v>
      </c>
      <c r="F9" s="38">
        <v>8847.973762426975</v>
      </c>
      <c r="G9" s="302">
        <v>-15.91305371464638</v>
      </c>
      <c r="H9" s="78"/>
      <c r="I9" s="305">
        <v>29705.878133386977</v>
      </c>
      <c r="J9" s="304">
        <v>0.9842160914273421</v>
      </c>
    </row>
    <row r="10" spans="1:10" ht="12.75" customHeight="1">
      <c r="A10" s="299" t="s">
        <v>69</v>
      </c>
      <c r="B10" s="42">
        <v>11537.953349013398</v>
      </c>
      <c r="C10" s="300">
        <v>4.44095358708438</v>
      </c>
      <c r="D10" s="38">
        <v>13366.54315364352</v>
      </c>
      <c r="E10" s="301">
        <v>0.8367686607922593</v>
      </c>
      <c r="F10" s="38">
        <v>10937.543877345168</v>
      </c>
      <c r="G10" s="302">
        <v>-18.552964255351426</v>
      </c>
      <c r="H10" s="78"/>
      <c r="I10" s="305">
        <v>26908.26277152288</v>
      </c>
      <c r="J10" s="304">
        <v>0.14515613304210717</v>
      </c>
    </row>
    <row r="11" spans="1:10" ht="12.75" customHeight="1">
      <c r="A11" s="299" t="s">
        <v>70</v>
      </c>
      <c r="B11" s="42">
        <v>10606.66297443015</v>
      </c>
      <c r="C11" s="300">
        <v>2.1040071894023384</v>
      </c>
      <c r="D11" s="38">
        <v>14844.752446018894</v>
      </c>
      <c r="E11" s="301">
        <v>-3.4533906086294053</v>
      </c>
      <c r="F11" s="38">
        <v>14936.59042290604</v>
      </c>
      <c r="G11" s="302">
        <v>23.04705849045243</v>
      </c>
      <c r="H11" s="78"/>
      <c r="I11" s="305">
        <v>30023.110349734772</v>
      </c>
      <c r="J11" s="304">
        <v>2.9767443733581587</v>
      </c>
    </row>
    <row r="12" spans="1:10" ht="12.75" customHeight="1">
      <c r="A12" s="299" t="s">
        <v>71</v>
      </c>
      <c r="B12" s="42">
        <v>13277.383145598666</v>
      </c>
      <c r="C12" s="300">
        <v>7.167518511060877</v>
      </c>
      <c r="D12" s="38">
        <v>16374.030088495576</v>
      </c>
      <c r="E12" s="301">
        <v>7.885014887699015</v>
      </c>
      <c r="F12" s="38">
        <v>13916.286502644287</v>
      </c>
      <c r="G12" s="302">
        <v>14.77700097143098</v>
      </c>
      <c r="H12" s="78"/>
      <c r="I12" s="305">
        <v>30480.804304088146</v>
      </c>
      <c r="J12" s="304">
        <v>4.053743644903889</v>
      </c>
    </row>
    <row r="13" spans="1:10" ht="12.75" customHeight="1">
      <c r="A13" s="306" t="s">
        <v>72</v>
      </c>
      <c r="B13" s="307">
        <v>12192.176688385065</v>
      </c>
      <c r="C13" s="308">
        <v>4.592614656992836</v>
      </c>
      <c r="D13" s="50">
        <v>15421.850239677671</v>
      </c>
      <c r="E13" s="309">
        <v>9.82912799448654</v>
      </c>
      <c r="F13" s="50">
        <v>10887.328544061304</v>
      </c>
      <c r="G13" s="310">
        <v>-17.74621089314941</v>
      </c>
      <c r="H13" s="78"/>
      <c r="I13" s="311">
        <v>31166.25540518066</v>
      </c>
      <c r="J13" s="312">
        <v>1.0327669055439088</v>
      </c>
    </row>
    <row r="14" spans="1:10" ht="12.75" customHeight="1">
      <c r="A14" s="299" t="s">
        <v>73</v>
      </c>
      <c r="B14" s="42">
        <v>10552.041447696702</v>
      </c>
      <c r="C14" s="300">
        <v>2.2942865474241643</v>
      </c>
      <c r="D14" s="38">
        <v>14315.669820469138</v>
      </c>
      <c r="E14" s="301">
        <v>2.1932213422430493</v>
      </c>
      <c r="F14" s="38">
        <v>10041.02939246818</v>
      </c>
      <c r="G14" s="302">
        <v>-5.554165067271583</v>
      </c>
      <c r="H14" s="78"/>
      <c r="I14" s="305">
        <v>31379.844291068996</v>
      </c>
      <c r="J14" s="304">
        <v>2.6215959127593464</v>
      </c>
    </row>
    <row r="15" spans="1:10" ht="12.75" customHeight="1">
      <c r="A15" s="299" t="s">
        <v>74</v>
      </c>
      <c r="B15" s="42">
        <v>9077.478513727776</v>
      </c>
      <c r="C15" s="300">
        <v>6.811927081919961</v>
      </c>
      <c r="D15" s="38">
        <v>12578.102934837976</v>
      </c>
      <c r="E15" s="301">
        <v>4.289454374496287</v>
      </c>
      <c r="F15" s="38">
        <v>10813.013453857473</v>
      </c>
      <c r="G15" s="302">
        <v>34.1894530268014</v>
      </c>
      <c r="H15" s="78"/>
      <c r="I15" s="305">
        <v>31596.317203101247</v>
      </c>
      <c r="J15" s="304">
        <v>4.496670758427797</v>
      </c>
    </row>
    <row r="16" spans="1:10" ht="12.75" customHeight="1">
      <c r="A16" s="299" t="s">
        <v>75</v>
      </c>
      <c r="B16" s="42">
        <v>9181.035016343278</v>
      </c>
      <c r="C16" s="300">
        <v>3.583120346710615</v>
      </c>
      <c r="D16" s="38">
        <v>12667.323020936994</v>
      </c>
      <c r="E16" s="301">
        <v>1.2598376682273482</v>
      </c>
      <c r="F16" s="38">
        <v>9819.299340720998</v>
      </c>
      <c r="G16" s="302">
        <v>-0.606123515592472</v>
      </c>
      <c r="H16" s="78"/>
      <c r="I16" s="305">
        <v>29570.47881191136</v>
      </c>
      <c r="J16" s="304">
        <v>0.05309271453725728</v>
      </c>
    </row>
    <row r="17" spans="1:10" ht="12.75" customHeight="1">
      <c r="A17" s="313" t="s">
        <v>76</v>
      </c>
      <c r="B17" s="44">
        <v>10125.664266583452</v>
      </c>
      <c r="C17" s="314">
        <v>4.533878177448571</v>
      </c>
      <c r="D17" s="68">
        <v>13722.37108889642</v>
      </c>
      <c r="E17" s="315">
        <v>3.122905210017038</v>
      </c>
      <c r="F17" s="68">
        <v>8858.083887943043</v>
      </c>
      <c r="G17" s="316">
        <v>-22.36510526315412</v>
      </c>
      <c r="H17" s="78"/>
      <c r="I17" s="317">
        <v>34434.09725155429</v>
      </c>
      <c r="J17" s="318">
        <v>0.9893178592843128</v>
      </c>
    </row>
    <row r="18" spans="1:10" ht="12.75" customHeight="1">
      <c r="A18" s="299" t="s">
        <v>77</v>
      </c>
      <c r="B18" s="42">
        <v>9148.801425908192</v>
      </c>
      <c r="C18" s="300">
        <v>3.8237613907448917</v>
      </c>
      <c r="D18" s="38">
        <v>13432.444787587421</v>
      </c>
      <c r="E18" s="301">
        <v>-1.4845003749051813</v>
      </c>
      <c r="F18" s="38">
        <v>10150.998049690494</v>
      </c>
      <c r="G18" s="302">
        <v>11.648332642872816</v>
      </c>
      <c r="H18" s="78"/>
      <c r="I18" s="305">
        <v>31293.022889831867</v>
      </c>
      <c r="J18" s="304">
        <v>3.1932270452830664</v>
      </c>
    </row>
    <row r="19" spans="1:10" ht="12.75" customHeight="1">
      <c r="A19" s="299" t="s">
        <v>78</v>
      </c>
      <c r="B19" s="42">
        <v>9273.219512072066</v>
      </c>
      <c r="C19" s="300">
        <v>4.030365871027456</v>
      </c>
      <c r="D19" s="38">
        <v>14187.91487925159</v>
      </c>
      <c r="E19" s="301">
        <v>2.551804148008088</v>
      </c>
      <c r="F19" s="38">
        <v>10175.850713108292</v>
      </c>
      <c r="G19" s="302">
        <v>5.995055080410722</v>
      </c>
      <c r="H19" s="78"/>
      <c r="I19" s="305">
        <v>29527.678953080187</v>
      </c>
      <c r="J19" s="304">
        <v>2.1550176294269363</v>
      </c>
    </row>
    <row r="20" spans="1:10" ht="12.75" customHeight="1">
      <c r="A20" s="299" t="s">
        <v>79</v>
      </c>
      <c r="B20" s="42">
        <v>8446.511459939376</v>
      </c>
      <c r="C20" s="300">
        <v>2.5455119941736513</v>
      </c>
      <c r="D20" s="38">
        <v>15408.664897407227</v>
      </c>
      <c r="E20" s="301">
        <v>3.19776817418132</v>
      </c>
      <c r="F20" s="38">
        <v>9805.452223214472</v>
      </c>
      <c r="G20" s="302">
        <v>1.6455999646623525</v>
      </c>
      <c r="H20" s="78"/>
      <c r="I20" s="305">
        <v>33099.14043254986</v>
      </c>
      <c r="J20" s="304">
        <v>1.937822389839127</v>
      </c>
    </row>
    <row r="21" spans="1:10" ht="12.75" customHeight="1">
      <c r="A21" s="299" t="s">
        <v>80</v>
      </c>
      <c r="B21" s="42">
        <v>9390.512204191251</v>
      </c>
      <c r="C21" s="300">
        <v>3.4935261577862633</v>
      </c>
      <c r="D21" s="38">
        <v>14775.866529342326</v>
      </c>
      <c r="E21" s="301">
        <v>3.67727044116684</v>
      </c>
      <c r="F21" s="38">
        <v>10049.613410228785</v>
      </c>
      <c r="G21" s="302">
        <v>-2.84579155392521</v>
      </c>
      <c r="H21" s="78"/>
      <c r="I21" s="305">
        <v>30042.450083327352</v>
      </c>
      <c r="J21" s="304">
        <v>2.401090639650178</v>
      </c>
    </row>
    <row r="22" spans="1:10" ht="12.75" customHeight="1">
      <c r="A22" s="299" t="s">
        <v>81</v>
      </c>
      <c r="B22" s="42">
        <v>10970.307934821181</v>
      </c>
      <c r="C22" s="300">
        <v>3.2534725646839178</v>
      </c>
      <c r="D22" s="38">
        <v>13430.227111808572</v>
      </c>
      <c r="E22" s="301">
        <v>-1.2105529928005865</v>
      </c>
      <c r="F22" s="38">
        <v>10854.019285435594</v>
      </c>
      <c r="G22" s="302">
        <v>19.82860882827795</v>
      </c>
      <c r="H22" s="78"/>
      <c r="I22" s="305">
        <v>27853.195569651456</v>
      </c>
      <c r="J22" s="304">
        <v>3.1290541869897055</v>
      </c>
    </row>
    <row r="23" spans="1:10" ht="12.75" customHeight="1">
      <c r="A23" s="306" t="s">
        <v>82</v>
      </c>
      <c r="B23" s="307">
        <v>12187.050433901895</v>
      </c>
      <c r="C23" s="308">
        <v>2.7585438392952994</v>
      </c>
      <c r="D23" s="50">
        <v>13854.490370983507</v>
      </c>
      <c r="E23" s="309">
        <v>1.9385238129262916</v>
      </c>
      <c r="F23" s="50">
        <v>10891.728953318261</v>
      </c>
      <c r="G23" s="310">
        <v>1.739242145362823</v>
      </c>
      <c r="H23" s="78"/>
      <c r="I23" s="311">
        <v>38709.42422960299</v>
      </c>
      <c r="J23" s="312">
        <v>0.5407135343449454</v>
      </c>
    </row>
    <row r="24" spans="1:10" ht="12.75" customHeight="1">
      <c r="A24" s="299" t="s">
        <v>83</v>
      </c>
      <c r="B24" s="42">
        <v>13792.71778168874</v>
      </c>
      <c r="C24" s="300">
        <v>1.090285954624079</v>
      </c>
      <c r="D24" s="38">
        <v>18215.628685448806</v>
      </c>
      <c r="E24" s="301">
        <v>0.7801111594620096</v>
      </c>
      <c r="F24" s="38">
        <v>9710.833212367543</v>
      </c>
      <c r="G24" s="302">
        <v>-28.928380616743368</v>
      </c>
      <c r="H24" s="78"/>
      <c r="I24" s="305">
        <v>41132.88890223757</v>
      </c>
      <c r="J24" s="304">
        <v>-3.4927438932306245</v>
      </c>
    </row>
    <row r="25" spans="1:10" ht="12.75" customHeight="1">
      <c r="A25" s="299" t="s">
        <v>84</v>
      </c>
      <c r="B25" s="42">
        <v>13175.983618537239</v>
      </c>
      <c r="C25" s="300">
        <v>5.171577617990181</v>
      </c>
      <c r="D25" s="38">
        <v>17684.05637143118</v>
      </c>
      <c r="E25" s="301">
        <v>2.3044595573721693</v>
      </c>
      <c r="F25" s="38">
        <v>12533.283994795056</v>
      </c>
      <c r="G25" s="302">
        <v>16.96272149691731</v>
      </c>
      <c r="H25" s="78"/>
      <c r="I25" s="305">
        <v>39120.441701101045</v>
      </c>
      <c r="J25" s="304">
        <v>5.152838429483467</v>
      </c>
    </row>
    <row r="26" spans="1:10" ht="12.75" customHeight="1">
      <c r="A26" s="299" t="s">
        <v>85</v>
      </c>
      <c r="B26" s="42">
        <v>10404.201566285834</v>
      </c>
      <c r="C26" s="300">
        <v>5.315191283865531</v>
      </c>
      <c r="D26" s="38">
        <v>15299.055813205987</v>
      </c>
      <c r="E26" s="301">
        <v>5.600805825384299</v>
      </c>
      <c r="F26" s="38">
        <v>9050.39030261348</v>
      </c>
      <c r="G26" s="302">
        <v>-5.092618628793019</v>
      </c>
      <c r="H26" s="78"/>
      <c r="I26" s="305">
        <v>33021.49770829923</v>
      </c>
      <c r="J26" s="304">
        <v>5.552433512550152</v>
      </c>
    </row>
    <row r="27" spans="1:10" ht="12.75" customHeight="1">
      <c r="A27" s="313" t="s">
        <v>86</v>
      </c>
      <c r="B27" s="44">
        <v>10654.636019879212</v>
      </c>
      <c r="C27" s="314">
        <v>4.324103565660025</v>
      </c>
      <c r="D27" s="68">
        <v>13884.517752857297</v>
      </c>
      <c r="E27" s="315">
        <v>-3.4141790578313334</v>
      </c>
      <c r="F27" s="68">
        <v>11924.506241575338</v>
      </c>
      <c r="G27" s="316">
        <v>51.182281265638665</v>
      </c>
      <c r="H27" s="78"/>
      <c r="I27" s="317">
        <v>32246.085409252668</v>
      </c>
      <c r="J27" s="318">
        <v>5.422398986507915</v>
      </c>
    </row>
    <row r="28" spans="1:10" ht="12.75" customHeight="1">
      <c r="A28" s="299" t="s">
        <v>87</v>
      </c>
      <c r="B28" s="42">
        <v>10663.897339126637</v>
      </c>
      <c r="C28" s="300">
        <v>3.856445395013779</v>
      </c>
      <c r="D28" s="38">
        <v>14866.389761723723</v>
      </c>
      <c r="E28" s="301">
        <v>1.1647554637233668</v>
      </c>
      <c r="F28" s="38">
        <v>10490.950972104818</v>
      </c>
      <c r="G28" s="302">
        <v>-13.007039362310763</v>
      </c>
      <c r="H28" s="78"/>
      <c r="I28" s="305">
        <v>31415.776785496426</v>
      </c>
      <c r="J28" s="304">
        <v>4.047849673560961</v>
      </c>
    </row>
    <row r="29" spans="1:10" ht="12.75" customHeight="1">
      <c r="A29" s="299" t="s">
        <v>88</v>
      </c>
      <c r="B29" s="42">
        <v>9865.901120144634</v>
      </c>
      <c r="C29" s="300">
        <v>3.8897293451628485</v>
      </c>
      <c r="D29" s="38">
        <v>13789.174214900711</v>
      </c>
      <c r="E29" s="301">
        <v>1.0625351014893738</v>
      </c>
      <c r="F29" s="38">
        <v>9833.769271447749</v>
      </c>
      <c r="G29" s="302">
        <v>9.312184004461727</v>
      </c>
      <c r="H29" s="78"/>
      <c r="I29" s="305">
        <v>28838.895351902294</v>
      </c>
      <c r="J29" s="304">
        <v>3.7468683488073253</v>
      </c>
    </row>
    <row r="30" spans="1:10" ht="12.75" customHeight="1">
      <c r="A30" s="299" t="s">
        <v>89</v>
      </c>
      <c r="B30" s="42">
        <v>8802.733753445542</v>
      </c>
      <c r="C30" s="300">
        <v>4.474096680139539</v>
      </c>
      <c r="D30" s="38">
        <v>12298.590126460405</v>
      </c>
      <c r="E30" s="301">
        <v>3.488590219680887</v>
      </c>
      <c r="F30" s="38">
        <v>10811.627787203102</v>
      </c>
      <c r="G30" s="302">
        <v>2.6796515584059932</v>
      </c>
      <c r="H30" s="78"/>
      <c r="I30" s="305">
        <v>32891.624715730504</v>
      </c>
      <c r="J30" s="304">
        <v>1.775330870651004</v>
      </c>
    </row>
    <row r="31" spans="1:10" ht="12.75" customHeight="1">
      <c r="A31" s="299" t="s">
        <v>90</v>
      </c>
      <c r="B31" s="42">
        <v>11101.407217457512</v>
      </c>
      <c r="C31" s="300">
        <v>2.813269390377542</v>
      </c>
      <c r="D31" s="38">
        <v>14648.612164400853</v>
      </c>
      <c r="E31" s="301">
        <v>-0.7411765092845997</v>
      </c>
      <c r="F31" s="38">
        <v>10954.989230636686</v>
      </c>
      <c r="G31" s="302">
        <v>9.862069235382648</v>
      </c>
      <c r="H31" s="78"/>
      <c r="I31" s="305">
        <v>31210.887435302586</v>
      </c>
      <c r="J31" s="304">
        <v>3.580307749118276</v>
      </c>
    </row>
    <row r="32" spans="1:10" ht="12.75" customHeight="1">
      <c r="A32" s="299" t="s">
        <v>91</v>
      </c>
      <c r="B32" s="42">
        <v>11187.533405183003</v>
      </c>
      <c r="C32" s="300">
        <v>2.5909504125475564</v>
      </c>
      <c r="D32" s="38">
        <v>15945.877184484109</v>
      </c>
      <c r="E32" s="301">
        <v>-1.5255347479799468</v>
      </c>
      <c r="F32" s="38">
        <v>11450.132472447956</v>
      </c>
      <c r="G32" s="302">
        <v>9.180873559965946</v>
      </c>
      <c r="H32" s="78"/>
      <c r="I32" s="305">
        <v>37638.761120741205</v>
      </c>
      <c r="J32" s="304">
        <v>0.4994589887616314</v>
      </c>
    </row>
    <row r="33" spans="1:10" ht="12.75" customHeight="1">
      <c r="A33" s="306" t="s">
        <v>92</v>
      </c>
      <c r="B33" s="307">
        <v>11284.029679089912</v>
      </c>
      <c r="C33" s="308">
        <v>2.8676582731002043</v>
      </c>
      <c r="D33" s="50">
        <v>17518.85044417132</v>
      </c>
      <c r="E33" s="309">
        <v>1.9687270803554497</v>
      </c>
      <c r="F33" s="50">
        <v>11380.013989466754</v>
      </c>
      <c r="G33" s="310">
        <v>14.835623364479503</v>
      </c>
      <c r="H33" s="78"/>
      <c r="I33" s="311">
        <v>40736.17722168487</v>
      </c>
      <c r="J33" s="312">
        <v>1.0168966378920175</v>
      </c>
    </row>
    <row r="34" spans="1:10" ht="12.75" customHeight="1">
      <c r="A34" s="299" t="s">
        <v>93</v>
      </c>
      <c r="B34" s="42">
        <v>10715.288676732733</v>
      </c>
      <c r="C34" s="300">
        <v>2.560599246984424</v>
      </c>
      <c r="D34" s="38">
        <v>17256.60397011539</v>
      </c>
      <c r="E34" s="301">
        <v>0.5207989215144408</v>
      </c>
      <c r="F34" s="38">
        <v>11355.628813225743</v>
      </c>
      <c r="G34" s="302">
        <v>-7.14270919135474</v>
      </c>
      <c r="H34" s="78"/>
      <c r="I34" s="305">
        <v>40124.52756789252</v>
      </c>
      <c r="J34" s="304">
        <v>1.727140534820009</v>
      </c>
    </row>
    <row r="35" spans="1:10" ht="12.75" customHeight="1">
      <c r="A35" s="299" t="s">
        <v>94</v>
      </c>
      <c r="B35" s="42">
        <v>11226.174616422444</v>
      </c>
      <c r="C35" s="300">
        <v>4.16775802834259</v>
      </c>
      <c r="D35" s="38">
        <v>15928.251694944203</v>
      </c>
      <c r="E35" s="301">
        <v>2.1869673221913644</v>
      </c>
      <c r="F35" s="38">
        <v>13321.688188016607</v>
      </c>
      <c r="G35" s="302">
        <v>14.0707173052091</v>
      </c>
      <c r="H35" s="78"/>
      <c r="I35" s="305">
        <v>39050.347207389634</v>
      </c>
      <c r="J35" s="304">
        <v>2.9489924636238953</v>
      </c>
    </row>
    <row r="36" spans="1:10" ht="12.75" customHeight="1">
      <c r="A36" s="299" t="s">
        <v>95</v>
      </c>
      <c r="B36" s="42">
        <v>10396.15994513832</v>
      </c>
      <c r="C36" s="300">
        <v>2.149953614389503</v>
      </c>
      <c r="D36" s="38">
        <v>14588.30985915493</v>
      </c>
      <c r="E36" s="301">
        <v>-1.3351455036286382</v>
      </c>
      <c r="F36" s="38">
        <v>12496.79747345787</v>
      </c>
      <c r="G36" s="302">
        <v>11.959047764526659</v>
      </c>
      <c r="H36" s="78"/>
      <c r="I36" s="305">
        <v>35236.891196902645</v>
      </c>
      <c r="J36" s="304">
        <v>-2.3880011845810856</v>
      </c>
    </row>
    <row r="37" spans="1:10" ht="12.75" customHeight="1">
      <c r="A37" s="313" t="s">
        <v>96</v>
      </c>
      <c r="B37" s="44">
        <v>10724.40465426677</v>
      </c>
      <c r="C37" s="314">
        <v>3.641697211159027</v>
      </c>
      <c r="D37" s="68">
        <v>15383.40305740655</v>
      </c>
      <c r="E37" s="315">
        <v>3.780069036017352</v>
      </c>
      <c r="F37" s="68">
        <v>11223.435015179992</v>
      </c>
      <c r="G37" s="316">
        <v>0.906089420611849</v>
      </c>
      <c r="H37" s="78"/>
      <c r="I37" s="317">
        <v>36292.738794196004</v>
      </c>
      <c r="J37" s="318">
        <v>4.760978698593021</v>
      </c>
    </row>
    <row r="38" spans="1:10" ht="12.75" customHeight="1">
      <c r="A38" s="299" t="s">
        <v>97</v>
      </c>
      <c r="B38" s="42">
        <v>13175.359331561891</v>
      </c>
      <c r="C38" s="300">
        <v>5.0505444008204705</v>
      </c>
      <c r="D38" s="38">
        <v>17317.50170975243</v>
      </c>
      <c r="E38" s="301">
        <v>5.1165619508142015</v>
      </c>
      <c r="F38" s="38">
        <v>15114.04858299595</v>
      </c>
      <c r="G38" s="302">
        <v>58.17932629167274</v>
      </c>
      <c r="H38" s="78"/>
      <c r="I38" s="305">
        <v>39717.74283132397</v>
      </c>
      <c r="J38" s="304">
        <v>5.391803401113364</v>
      </c>
    </row>
    <row r="39" spans="1:10" ht="12.75" customHeight="1">
      <c r="A39" s="299" t="s">
        <v>98</v>
      </c>
      <c r="B39" s="42">
        <v>15873.911845730028</v>
      </c>
      <c r="C39" s="300">
        <v>8.585253040605707</v>
      </c>
      <c r="D39" s="38">
        <v>19261.188032795788</v>
      </c>
      <c r="E39" s="301">
        <v>7.722296988247351</v>
      </c>
      <c r="F39" s="38">
        <v>13618.734950916836</v>
      </c>
      <c r="G39" s="302">
        <v>8.862389215212602</v>
      </c>
      <c r="H39" s="78"/>
      <c r="I39" s="305">
        <v>37472.72804450122</v>
      </c>
      <c r="J39" s="304">
        <v>2.6567866484255234</v>
      </c>
    </row>
    <row r="40" spans="1:10" ht="12.75" customHeight="1">
      <c r="A40" s="299" t="s">
        <v>99</v>
      </c>
      <c r="B40" s="42">
        <v>13402.43475054321</v>
      </c>
      <c r="C40" s="300">
        <v>5.535848903263556</v>
      </c>
      <c r="D40" s="38">
        <v>18134.732433830286</v>
      </c>
      <c r="E40" s="301">
        <v>2.1160858581236823</v>
      </c>
      <c r="F40" s="38">
        <v>14247.196235557212</v>
      </c>
      <c r="G40" s="302">
        <v>13.684204162695693</v>
      </c>
      <c r="H40" s="78"/>
      <c r="I40" s="305">
        <v>38814.34348986396</v>
      </c>
      <c r="J40" s="304">
        <v>-0.08416617081822153</v>
      </c>
    </row>
    <row r="41" spans="1:10" ht="12.75" customHeight="1">
      <c r="A41" s="299" t="s">
        <v>100</v>
      </c>
      <c r="B41" s="42">
        <v>12491.857444348312</v>
      </c>
      <c r="C41" s="300">
        <v>1.0033802777130347</v>
      </c>
      <c r="D41" s="38">
        <v>16324.304973980394</v>
      </c>
      <c r="E41" s="301">
        <v>-0.38258154806679556</v>
      </c>
      <c r="F41" s="38">
        <v>13135.214690422554</v>
      </c>
      <c r="G41" s="302">
        <v>-3.2263689094041297</v>
      </c>
      <c r="H41" s="78"/>
      <c r="I41" s="305">
        <v>40048.342111869984</v>
      </c>
      <c r="J41" s="304">
        <v>1.237042114162918</v>
      </c>
    </row>
    <row r="42" spans="1:10" ht="12.75" customHeight="1">
      <c r="A42" s="299" t="s">
        <v>101</v>
      </c>
      <c r="B42" s="42">
        <v>15136.700052503165</v>
      </c>
      <c r="C42" s="300">
        <v>2.7955734483808214</v>
      </c>
      <c r="D42" s="38">
        <v>18508.293632560275</v>
      </c>
      <c r="E42" s="301">
        <v>1.1202134470188412</v>
      </c>
      <c r="F42" s="38">
        <v>15165.555673495383</v>
      </c>
      <c r="G42" s="302">
        <v>12.484364386105113</v>
      </c>
      <c r="H42" s="78"/>
      <c r="I42" s="305">
        <v>43524.45999253119</v>
      </c>
      <c r="J42" s="304">
        <v>-1.7665229120069625</v>
      </c>
    </row>
    <row r="43" spans="1:10" ht="12.75" customHeight="1">
      <c r="A43" s="306" t="s">
        <v>102</v>
      </c>
      <c r="B43" s="307">
        <v>13664.833008993846</v>
      </c>
      <c r="C43" s="308">
        <v>1.4741022373125219</v>
      </c>
      <c r="D43" s="50">
        <v>16637.21903792586</v>
      </c>
      <c r="E43" s="309">
        <v>2.4729058152394714</v>
      </c>
      <c r="F43" s="50">
        <v>10668.26635604737</v>
      </c>
      <c r="G43" s="310">
        <v>11.310914918182704</v>
      </c>
      <c r="H43" s="78"/>
      <c r="I43" s="311">
        <v>41902.22335563898</v>
      </c>
      <c r="J43" s="312">
        <v>4.876082522764037</v>
      </c>
    </row>
    <row r="44" spans="1:10" ht="12.75" customHeight="1">
      <c r="A44" s="299" t="s">
        <v>103</v>
      </c>
      <c r="B44" s="42">
        <v>13789.598616721918</v>
      </c>
      <c r="C44" s="300">
        <v>4.864966321075045</v>
      </c>
      <c r="D44" s="38">
        <v>18249.332235777772</v>
      </c>
      <c r="E44" s="301">
        <v>7.035016427025823</v>
      </c>
      <c r="F44" s="38">
        <v>11379.466745667309</v>
      </c>
      <c r="G44" s="302">
        <v>4.538553248198966</v>
      </c>
      <c r="H44" s="78"/>
      <c r="I44" s="305">
        <v>36345.34500431043</v>
      </c>
      <c r="J44" s="304">
        <v>-0.3425984116016991</v>
      </c>
    </row>
    <row r="45" spans="1:10" ht="12.75" customHeight="1">
      <c r="A45" s="299" t="s">
        <v>104</v>
      </c>
      <c r="B45" s="42">
        <v>12686.423308077232</v>
      </c>
      <c r="C45" s="300">
        <v>2.9923958958084</v>
      </c>
      <c r="D45" s="38">
        <v>16701.709578963844</v>
      </c>
      <c r="E45" s="301">
        <v>0.14051404235762277</v>
      </c>
      <c r="F45" s="38">
        <v>10778.103288320792</v>
      </c>
      <c r="G45" s="302">
        <v>-7.349377044489344</v>
      </c>
      <c r="H45" s="78"/>
      <c r="I45" s="305">
        <v>38185.93176302899</v>
      </c>
      <c r="J45" s="304">
        <v>3.7298742944987424</v>
      </c>
    </row>
    <row r="46" spans="1:10" ht="12.75" customHeight="1">
      <c r="A46" s="299" t="s">
        <v>105</v>
      </c>
      <c r="B46" s="42">
        <v>14521.557212928925</v>
      </c>
      <c r="C46" s="300">
        <v>3.3907348216842195</v>
      </c>
      <c r="D46" s="38">
        <v>20197.58906855376</v>
      </c>
      <c r="E46" s="301">
        <v>7.052640912972507</v>
      </c>
      <c r="F46" s="38">
        <v>16003.73538011696</v>
      </c>
      <c r="G46" s="302">
        <v>24.339106386309894</v>
      </c>
      <c r="H46" s="78"/>
      <c r="I46" s="305">
        <v>54311.074714313385</v>
      </c>
      <c r="J46" s="304">
        <v>-2.6130201064483884</v>
      </c>
    </row>
    <row r="47" spans="1:10" ht="12.75" customHeight="1">
      <c r="A47" s="313" t="s">
        <v>106</v>
      </c>
      <c r="B47" s="44">
        <v>12676.620217286645</v>
      </c>
      <c r="C47" s="314">
        <v>3.8571758377132994</v>
      </c>
      <c r="D47" s="68">
        <v>17830.371244836548</v>
      </c>
      <c r="E47" s="315">
        <v>1.1539291251108779</v>
      </c>
      <c r="F47" s="68">
        <v>15013.301572364036</v>
      </c>
      <c r="G47" s="316">
        <v>12.998164654133149</v>
      </c>
      <c r="H47" s="78"/>
      <c r="I47" s="317">
        <v>50432.274889700624</v>
      </c>
      <c r="J47" s="318">
        <v>1.7613980800555282</v>
      </c>
    </row>
    <row r="48" spans="1:10" ht="12.75" customHeight="1">
      <c r="A48" s="306" t="s">
        <v>107</v>
      </c>
      <c r="B48" s="307">
        <v>14464.230242848324</v>
      </c>
      <c r="C48" s="308">
        <v>2.2274585409096943</v>
      </c>
      <c r="D48" s="50">
        <v>19416.850419824925</v>
      </c>
      <c r="E48" s="309">
        <v>-1.9180133181663734</v>
      </c>
      <c r="F48" s="50">
        <v>17188.76387860844</v>
      </c>
      <c r="G48" s="310">
        <v>31.147251225023126</v>
      </c>
      <c r="H48" s="78"/>
      <c r="I48" s="311">
        <v>44620.21507416635</v>
      </c>
      <c r="J48" s="312">
        <v>1.5807314441445612</v>
      </c>
    </row>
    <row r="49" spans="1:10" ht="12.75" customHeight="1">
      <c r="A49" s="299" t="s">
        <v>108</v>
      </c>
      <c r="B49" s="42">
        <v>14826.666556954387</v>
      </c>
      <c r="C49" s="300">
        <v>2.5100329467604467</v>
      </c>
      <c r="D49" s="38">
        <v>20962.658312152555</v>
      </c>
      <c r="E49" s="301">
        <v>-1.4144492330319451</v>
      </c>
      <c r="F49" s="38">
        <v>15054.97954591941</v>
      </c>
      <c r="G49" s="302">
        <v>2.242161206065333</v>
      </c>
      <c r="H49" s="78"/>
      <c r="I49" s="305">
        <v>46305.28891476216</v>
      </c>
      <c r="J49" s="304">
        <v>0.7134837241993637</v>
      </c>
    </row>
    <row r="50" spans="1:10" ht="12.75" customHeight="1">
      <c r="A50" s="299" t="s">
        <v>109</v>
      </c>
      <c r="B50" s="42">
        <v>13450.891718378522</v>
      </c>
      <c r="C50" s="300">
        <v>4.258668108877856</v>
      </c>
      <c r="D50" s="38">
        <v>18023.44341401726</v>
      </c>
      <c r="E50" s="301">
        <v>-1.476861580162435</v>
      </c>
      <c r="F50" s="38">
        <v>11380.667455221359</v>
      </c>
      <c r="G50" s="302">
        <v>-14.149412037689785</v>
      </c>
      <c r="H50" s="78"/>
      <c r="I50" s="305">
        <v>45378.767529548255</v>
      </c>
      <c r="J50" s="304">
        <v>2.0906723862224226</v>
      </c>
    </row>
    <row r="51" spans="1:10" ht="12.75" customHeight="1">
      <c r="A51" s="299" t="s">
        <v>110</v>
      </c>
      <c r="B51" s="42">
        <v>14983.935334571885</v>
      </c>
      <c r="C51" s="300">
        <v>0.2717767712028092</v>
      </c>
      <c r="D51" s="38">
        <v>19859.774568510038</v>
      </c>
      <c r="E51" s="301">
        <v>-5.172086746418145</v>
      </c>
      <c r="F51" s="38">
        <v>13961.318597560976</v>
      </c>
      <c r="G51" s="302">
        <v>0.005265829762592489</v>
      </c>
      <c r="H51" s="78"/>
      <c r="I51" s="305">
        <v>45319.79518092078</v>
      </c>
      <c r="J51" s="304">
        <v>4.216465409170624</v>
      </c>
    </row>
    <row r="52" spans="1:10" ht="12.75" customHeight="1">
      <c r="A52" s="313" t="s">
        <v>111</v>
      </c>
      <c r="B52" s="44">
        <v>12376.948179625975</v>
      </c>
      <c r="C52" s="314">
        <v>-1.0987426975616899</v>
      </c>
      <c r="D52" s="68">
        <v>17187.580554365268</v>
      </c>
      <c r="E52" s="315">
        <v>-2.036068862957535</v>
      </c>
      <c r="F52" s="68">
        <v>10577.053538909797</v>
      </c>
      <c r="G52" s="316">
        <v>-3.0550088803911706</v>
      </c>
      <c r="H52" s="78"/>
      <c r="I52" s="317">
        <v>35504.110831409984</v>
      </c>
      <c r="J52" s="318">
        <v>-0.3794177901119298</v>
      </c>
    </row>
    <row r="53" spans="1:10" ht="12.75" customHeight="1">
      <c r="A53" s="299" t="s">
        <v>112</v>
      </c>
      <c r="B53" s="42">
        <v>15161.331763512188</v>
      </c>
      <c r="C53" s="300">
        <v>5.2089837741886384</v>
      </c>
      <c r="D53" s="38">
        <v>20238.236122583596</v>
      </c>
      <c r="E53" s="301">
        <v>1.303060355312894</v>
      </c>
      <c r="F53" s="38">
        <v>14149.44313654473</v>
      </c>
      <c r="G53" s="302">
        <v>2.2283596988013272</v>
      </c>
      <c r="H53" s="78"/>
      <c r="I53" s="305">
        <v>46220.56094888989</v>
      </c>
      <c r="J53" s="304">
        <v>0.932533046750379</v>
      </c>
    </row>
    <row r="54" spans="1:10" ht="12.75" customHeight="1" thickBot="1">
      <c r="A54" s="299" t="s">
        <v>113</v>
      </c>
      <c r="B54" s="42">
        <v>10806.883726082397</v>
      </c>
      <c r="C54" s="300">
        <v>-2.465471765913705</v>
      </c>
      <c r="D54" s="38">
        <v>19766.11694508382</v>
      </c>
      <c r="E54" s="301">
        <v>-5.083814138270284</v>
      </c>
      <c r="F54" s="38">
        <v>11018.247557953055</v>
      </c>
      <c r="G54" s="302">
        <v>-21.30166429202947</v>
      </c>
      <c r="H54" s="78"/>
      <c r="I54" s="305">
        <v>45869.24012375229</v>
      </c>
      <c r="J54" s="304">
        <v>-2.733495976449106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15873.911845730028</v>
      </c>
      <c r="C56" s="361" t="str">
        <f>INDEX(A8:A54,MATCH(B56,$B$8:$B$54,0))</f>
        <v>島根県</v>
      </c>
      <c r="D56" s="372">
        <f>LARGE(D8:D54,1)</f>
        <v>20962.658312152555</v>
      </c>
      <c r="E56" s="323" t="str">
        <f>INDEX(A8:A54,MATCH(D56,$D$8:$D$54,0))</f>
        <v>長崎県</v>
      </c>
      <c r="F56" s="366">
        <f>LARGE(F8:F54,1)</f>
        <v>17188.76387860844</v>
      </c>
      <c r="G56" s="324" t="str">
        <f>INDEX(A8:A54,MATCH(F56,$F$8:$F$54,0))</f>
        <v>佐賀県</v>
      </c>
      <c r="I56" s="343">
        <f>LARGE(I8:I54,1)</f>
        <v>54311.074714313385</v>
      </c>
      <c r="J56" s="324" t="str">
        <f>INDEX(A8:A54,MATCH(I56,$I$8:$I$54,0))</f>
        <v>高知県</v>
      </c>
    </row>
    <row r="57" spans="1:10" ht="13.5">
      <c r="A57" s="325" t="s">
        <v>115</v>
      </c>
      <c r="B57" s="327">
        <f>LARGE(B8:B54,2)</f>
        <v>15161.331763512188</v>
      </c>
      <c r="C57" s="362" t="str">
        <f>INDEX(A8:A54,MATCH(B57,$B$8:$B$54,0))</f>
        <v>鹿児島県</v>
      </c>
      <c r="D57" s="373">
        <f>LARGE(D8:D54,2)</f>
        <v>20238.236122583596</v>
      </c>
      <c r="E57" s="326" t="str">
        <f>INDEX(A8:A54,MATCH(D57,$D$8:$D$54,0))</f>
        <v>鹿児島県</v>
      </c>
      <c r="F57" s="367">
        <f>LARGE(F8:F54,2)</f>
        <v>16003.73538011696</v>
      </c>
      <c r="G57" s="328" t="str">
        <f>INDEX(A8:A54,MATCH(F57,$F$8:$F$54,0))</f>
        <v>高知県</v>
      </c>
      <c r="I57" s="327">
        <f>LARGE(I8:I54,2)</f>
        <v>50432.274889700624</v>
      </c>
      <c r="J57" s="328" t="str">
        <f>INDEX(A8:A54,MATCH(I57,$I$8:$I$54,0))</f>
        <v>福岡県</v>
      </c>
    </row>
    <row r="58" spans="1:10" ht="13.5">
      <c r="A58" s="325" t="s">
        <v>116</v>
      </c>
      <c r="B58" s="344">
        <f>LARGE(B8:B54,3)</f>
        <v>15136.700052503165</v>
      </c>
      <c r="C58" s="362" t="str">
        <f>INDEX(A8:A54,MATCH(B58,$B$8:$B$54,0))</f>
        <v>山口県</v>
      </c>
      <c r="D58" s="374">
        <f>LARGE(D8:D54,3)</f>
        <v>20197.58906855376</v>
      </c>
      <c r="E58" s="326" t="str">
        <f>INDEX(A8:A54,MATCH(D58,$D$8:$D$54,0))</f>
        <v>高知県</v>
      </c>
      <c r="F58" s="368">
        <f>LARGE(F8:F54,3)</f>
        <v>15813.882305014444</v>
      </c>
      <c r="G58" s="328" t="str">
        <f>INDEX(A8:A54,MATCH(F58,$F$8:$F$54,0))</f>
        <v>北海道</v>
      </c>
      <c r="I58" s="344">
        <f>LARGE(I8:I54,3)</f>
        <v>47578.69694529736</v>
      </c>
      <c r="J58" s="328" t="str">
        <f>INDEX(A8:A54,MATCH(I58,$I$8:$I$54,0))</f>
        <v>北海道</v>
      </c>
    </row>
    <row r="59" spans="1:10" ht="13.5">
      <c r="A59" s="329" t="s">
        <v>117</v>
      </c>
      <c r="B59" s="345">
        <f>SMALL(B8:B54,3)</f>
        <v>9077.478513727776</v>
      </c>
      <c r="C59" s="363" t="str">
        <f>INDEX(A8:A54,MATCH(B59,$B$8:$B$54,0))</f>
        <v>茨城県</v>
      </c>
      <c r="D59" s="375">
        <f>SMALL(D8:D54,3)</f>
        <v>12667.323020936994</v>
      </c>
      <c r="E59" s="331" t="str">
        <f>INDEX(A8:A54,MATCH(D59,$D$8:$D$54,0))</f>
        <v>栃木県</v>
      </c>
      <c r="F59" s="369">
        <f>SMALL(F8:F54,3)</f>
        <v>9050.39030261348</v>
      </c>
      <c r="G59" s="332" t="str">
        <f>INDEX(A8:A54,MATCH(F59,$F$8:$F$54,0))</f>
        <v>山梨県</v>
      </c>
      <c r="I59" s="345">
        <f>SMALL(I8:I54,3)</f>
        <v>28838.895351902294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8802.733753445542</v>
      </c>
      <c r="C60" s="362" t="str">
        <f>INDEX(A8:A54,MATCH(B60,$B$8:$B$54,0))</f>
        <v>愛知県</v>
      </c>
      <c r="D60" s="374">
        <f>SMALL(D8:D54,2)</f>
        <v>12578.102934837976</v>
      </c>
      <c r="E60" s="326" t="str">
        <f>INDEX(A8:A54,MATCH(D60,$D$8:$D$54,0))</f>
        <v>茨城県</v>
      </c>
      <c r="F60" s="368">
        <f>SMALL(F8:F54,2)</f>
        <v>8858.083887943043</v>
      </c>
      <c r="G60" s="328" t="str">
        <f>INDEX(A8:A54,MATCH(F60,$F$8:$F$54,0))</f>
        <v>群馬県</v>
      </c>
      <c r="I60" s="344">
        <f>SMALL(I8:I54,2)</f>
        <v>27853.195569651456</v>
      </c>
      <c r="J60" s="328" t="str">
        <f>INDEX(A8:A54,MATCH(I60,$I$8:$I$54,0))</f>
        <v>新潟県</v>
      </c>
    </row>
    <row r="61" spans="1:10" ht="13.5">
      <c r="A61" s="346" t="s">
        <v>119</v>
      </c>
      <c r="B61" s="347">
        <f>SMALL(B8:B54,1)</f>
        <v>8446.511459939376</v>
      </c>
      <c r="C61" s="364" t="str">
        <f>INDEX(A8:A54,MATCH(B61,$B$8:$B$54,0))</f>
        <v>東京都</v>
      </c>
      <c r="D61" s="376">
        <f>SMALL(D8:D54,1)</f>
        <v>12298.590126460405</v>
      </c>
      <c r="E61" s="335" t="str">
        <f>INDEX(A8:A54,MATCH(D61,$D$8:$D$54,0))</f>
        <v>愛知県</v>
      </c>
      <c r="F61" s="370">
        <f>SMALL(F8:F54,1)</f>
        <v>8847.973762426975</v>
      </c>
      <c r="G61" s="336" t="str">
        <f>INDEX(A8:A54,MATCH(F61,$F$8:$F$54,0))</f>
        <v>青森県</v>
      </c>
      <c r="I61" s="347">
        <f>SMALL(I8:I54,1)</f>
        <v>26908.26277152288</v>
      </c>
      <c r="J61" s="336" t="str">
        <f>INDEX(A8:A54,MATCH(I61,$I$8:$I$54,0))</f>
        <v>岩手県</v>
      </c>
    </row>
    <row r="62" spans="1:10" ht="14.25" thickBot="1">
      <c r="A62" s="337" t="s">
        <v>120</v>
      </c>
      <c r="B62" s="338">
        <f>IF(B61=0,0,B56/B61)</f>
        <v>1.879345327478424</v>
      </c>
      <c r="C62" s="365"/>
      <c r="D62" s="377">
        <f>IF(D61=0,0,D56/D61)</f>
        <v>1.7044765372781563</v>
      </c>
      <c r="E62" s="339"/>
      <c r="F62" s="371">
        <f>IF(F61=0,0,F56/F61)</f>
        <v>1.942677989349463</v>
      </c>
      <c r="G62" s="341"/>
      <c r="H62" s="340"/>
      <c r="I62" s="338">
        <f>IF(I61=0,0,I56/I61)</f>
        <v>2.0183790821230945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10394.894540112204</v>
      </c>
      <c r="C7" s="293">
        <v>3.7678890406097167</v>
      </c>
      <c r="D7" s="295">
        <v>15109.1328181486</v>
      </c>
      <c r="E7" s="296">
        <v>1.4675174363622006</v>
      </c>
      <c r="F7" s="295">
        <v>12822.540290067927</v>
      </c>
      <c r="G7" s="297">
        <v>5.006142613670889</v>
      </c>
      <c r="H7" s="78"/>
      <c r="I7" s="292">
        <v>22281.52228088719</v>
      </c>
      <c r="J7" s="298">
        <v>0.30039725339132417</v>
      </c>
    </row>
    <row r="8" spans="1:10" ht="12.75" customHeight="1">
      <c r="A8" s="299" t="s">
        <v>67</v>
      </c>
      <c r="B8" s="42">
        <v>9953.077654116347</v>
      </c>
      <c r="C8" s="300">
        <v>3.5155769979324845</v>
      </c>
      <c r="D8" s="38">
        <v>13221.343652438156</v>
      </c>
      <c r="E8" s="301">
        <v>1.6952602192944681</v>
      </c>
      <c r="F8" s="38">
        <v>12088.947485371455</v>
      </c>
      <c r="G8" s="302">
        <v>-2.268657938026493</v>
      </c>
      <c r="H8" s="78"/>
      <c r="I8" s="303">
        <v>21754.119411686897</v>
      </c>
      <c r="J8" s="304">
        <v>-0.09101904168230135</v>
      </c>
    </row>
    <row r="9" spans="1:10" ht="12.75" customHeight="1">
      <c r="A9" s="299" t="s">
        <v>68</v>
      </c>
      <c r="B9" s="42">
        <v>9525.322637147061</v>
      </c>
      <c r="C9" s="300">
        <v>5.0523016601324</v>
      </c>
      <c r="D9" s="38">
        <v>12466.124325947963</v>
      </c>
      <c r="E9" s="301">
        <v>1.6973666158408776</v>
      </c>
      <c r="F9" s="38">
        <v>11700.831198114174</v>
      </c>
      <c r="G9" s="302">
        <v>-7.605899628455276</v>
      </c>
      <c r="H9" s="78"/>
      <c r="I9" s="305">
        <v>19709.69790935809</v>
      </c>
      <c r="J9" s="304">
        <v>0.7692713116348244</v>
      </c>
    </row>
    <row r="10" spans="1:10" ht="12.75" customHeight="1">
      <c r="A10" s="299" t="s">
        <v>69</v>
      </c>
      <c r="B10" s="42">
        <v>10274.609838177712</v>
      </c>
      <c r="C10" s="300">
        <v>4.242456717760405</v>
      </c>
      <c r="D10" s="38">
        <v>13244.598601653419</v>
      </c>
      <c r="E10" s="301">
        <v>2.9663190546134928</v>
      </c>
      <c r="F10" s="38">
        <v>12128.175307645753</v>
      </c>
      <c r="G10" s="302">
        <v>-8.75182925009176</v>
      </c>
      <c r="H10" s="78"/>
      <c r="I10" s="305">
        <v>17643.48024881455</v>
      </c>
      <c r="J10" s="304">
        <v>1.247015517732791</v>
      </c>
    </row>
    <row r="11" spans="1:10" ht="12.75" customHeight="1">
      <c r="A11" s="299" t="s">
        <v>70</v>
      </c>
      <c r="B11" s="42">
        <v>10763.214171324858</v>
      </c>
      <c r="C11" s="300">
        <v>4.790663968849216</v>
      </c>
      <c r="D11" s="38">
        <v>15564.001208951868</v>
      </c>
      <c r="E11" s="301">
        <v>3.3448665103238824</v>
      </c>
      <c r="F11" s="38">
        <v>12985.70676320553</v>
      </c>
      <c r="G11" s="302">
        <v>0.23020075855555433</v>
      </c>
      <c r="H11" s="78"/>
      <c r="I11" s="305">
        <v>20512.255824697593</v>
      </c>
      <c r="J11" s="304">
        <v>0.2584177623188708</v>
      </c>
    </row>
    <row r="12" spans="1:10" ht="12.75" customHeight="1">
      <c r="A12" s="299" t="s">
        <v>71</v>
      </c>
      <c r="B12" s="42">
        <v>9876.538923654569</v>
      </c>
      <c r="C12" s="300">
        <v>4.688021945196127</v>
      </c>
      <c r="D12" s="38">
        <v>12596.532477876106</v>
      </c>
      <c r="E12" s="301">
        <v>1.8294253737705048</v>
      </c>
      <c r="F12" s="38">
        <v>12414.430903656013</v>
      </c>
      <c r="G12" s="302">
        <v>24.567545049844426</v>
      </c>
      <c r="H12" s="78"/>
      <c r="I12" s="305">
        <v>16831.32619847682</v>
      </c>
      <c r="J12" s="304">
        <v>0.4126032928556356</v>
      </c>
    </row>
    <row r="13" spans="1:10" ht="12.75" customHeight="1">
      <c r="A13" s="306" t="s">
        <v>72</v>
      </c>
      <c r="B13" s="307">
        <v>10564.213769945263</v>
      </c>
      <c r="C13" s="308">
        <v>3.8928813777416877</v>
      </c>
      <c r="D13" s="50">
        <v>13849.813114370767</v>
      </c>
      <c r="E13" s="309">
        <v>1.111229932426113</v>
      </c>
      <c r="F13" s="50">
        <v>12799.25478927203</v>
      </c>
      <c r="G13" s="310">
        <v>0.7578324590055843</v>
      </c>
      <c r="H13" s="78"/>
      <c r="I13" s="311">
        <v>19619.30018502349</v>
      </c>
      <c r="J13" s="312">
        <v>0.1157996553255316</v>
      </c>
    </row>
    <row r="14" spans="1:10" ht="12.75" customHeight="1">
      <c r="A14" s="299" t="s">
        <v>73</v>
      </c>
      <c r="B14" s="42">
        <v>9817.893620409593</v>
      </c>
      <c r="C14" s="300">
        <v>3.9301103724390174</v>
      </c>
      <c r="D14" s="38">
        <v>12806.4224348054</v>
      </c>
      <c r="E14" s="301">
        <v>0.5243584027449373</v>
      </c>
      <c r="F14" s="38">
        <v>12056.496522766041</v>
      </c>
      <c r="G14" s="302">
        <v>0.5001878920482596</v>
      </c>
      <c r="H14" s="78"/>
      <c r="I14" s="305">
        <v>20304.982787740384</v>
      </c>
      <c r="J14" s="304">
        <v>1.962168282406168</v>
      </c>
    </row>
    <row r="15" spans="1:10" ht="12.75" customHeight="1">
      <c r="A15" s="299" t="s">
        <v>74</v>
      </c>
      <c r="B15" s="42">
        <v>9015.168148802697</v>
      </c>
      <c r="C15" s="300">
        <v>3.6600252614139777</v>
      </c>
      <c r="D15" s="38">
        <v>12488.507373013073</v>
      </c>
      <c r="E15" s="301">
        <v>1.0249663446470123</v>
      </c>
      <c r="F15" s="38">
        <v>12275.29535421484</v>
      </c>
      <c r="G15" s="302">
        <v>12.08049052092484</v>
      </c>
      <c r="H15" s="78"/>
      <c r="I15" s="305">
        <v>20897.129272026024</v>
      </c>
      <c r="J15" s="304">
        <v>0.7944380184655699</v>
      </c>
    </row>
    <row r="16" spans="1:10" ht="12.75" customHeight="1">
      <c r="A16" s="299" t="s">
        <v>75</v>
      </c>
      <c r="B16" s="42">
        <v>10474.358323481003</v>
      </c>
      <c r="C16" s="300">
        <v>3.8285484623058323</v>
      </c>
      <c r="D16" s="38">
        <v>14735.825430740111</v>
      </c>
      <c r="E16" s="301">
        <v>1.894380411516039</v>
      </c>
      <c r="F16" s="38">
        <v>13068.580446065367</v>
      </c>
      <c r="G16" s="302">
        <v>4.635610226564424</v>
      </c>
      <c r="H16" s="78"/>
      <c r="I16" s="305">
        <v>22355.989038086034</v>
      </c>
      <c r="J16" s="304">
        <v>1.5008229353491487</v>
      </c>
    </row>
    <row r="17" spans="1:10" ht="12.75" customHeight="1">
      <c r="A17" s="313" t="s">
        <v>76</v>
      </c>
      <c r="B17" s="44">
        <v>10246.18289131854</v>
      </c>
      <c r="C17" s="314">
        <v>3.0383246709909884</v>
      </c>
      <c r="D17" s="68">
        <v>14270.888681802779</v>
      </c>
      <c r="E17" s="315">
        <v>-0.1823437162892958</v>
      </c>
      <c r="F17" s="68">
        <v>12130.86519114688</v>
      </c>
      <c r="G17" s="316">
        <v>1.930770676525512</v>
      </c>
      <c r="H17" s="78"/>
      <c r="I17" s="317">
        <v>21936.625762325028</v>
      </c>
      <c r="J17" s="318">
        <v>-1.1049925041363053</v>
      </c>
    </row>
    <row r="18" spans="1:10" ht="12.75" customHeight="1">
      <c r="A18" s="299" t="s">
        <v>77</v>
      </c>
      <c r="B18" s="42">
        <v>9846.249263891705</v>
      </c>
      <c r="C18" s="300">
        <v>3.5269636101040334</v>
      </c>
      <c r="D18" s="38">
        <v>14652.430433952051</v>
      </c>
      <c r="E18" s="301">
        <v>1.7974768374372019</v>
      </c>
      <c r="F18" s="38">
        <v>12191.050057943978</v>
      </c>
      <c r="G18" s="302">
        <v>5.480365869921641</v>
      </c>
      <c r="H18" s="78"/>
      <c r="I18" s="305">
        <v>20685.866651117532</v>
      </c>
      <c r="J18" s="304">
        <v>-0.21321862605812214</v>
      </c>
    </row>
    <row r="19" spans="1:10" ht="12.75" customHeight="1">
      <c r="A19" s="299" t="s">
        <v>78</v>
      </c>
      <c r="B19" s="42">
        <v>9708.485322052113</v>
      </c>
      <c r="C19" s="300">
        <v>4.084260253454389</v>
      </c>
      <c r="D19" s="38">
        <v>14386.719180300697</v>
      </c>
      <c r="E19" s="301">
        <v>2.670609206441199</v>
      </c>
      <c r="F19" s="38">
        <v>11850.18848993048</v>
      </c>
      <c r="G19" s="302">
        <v>1.8414642281871636</v>
      </c>
      <c r="H19" s="78"/>
      <c r="I19" s="305">
        <v>19464.902854833173</v>
      </c>
      <c r="J19" s="304">
        <v>0.25457192976500664</v>
      </c>
    </row>
    <row r="20" spans="1:10" ht="12.75" customHeight="1">
      <c r="A20" s="299" t="s">
        <v>79</v>
      </c>
      <c r="B20" s="42">
        <v>9383.690455772534</v>
      </c>
      <c r="C20" s="300">
        <v>4.380557134698492</v>
      </c>
      <c r="D20" s="38">
        <v>15872.259963146062</v>
      </c>
      <c r="E20" s="301">
        <v>2.8580404502578745</v>
      </c>
      <c r="F20" s="38">
        <v>12666.083362754667</v>
      </c>
      <c r="G20" s="302">
        <v>8.707607499400766</v>
      </c>
      <c r="H20" s="78"/>
      <c r="I20" s="305">
        <v>22566.73526779205</v>
      </c>
      <c r="J20" s="304">
        <v>1.7974978175176375</v>
      </c>
    </row>
    <row r="21" spans="1:10" ht="12.75" customHeight="1">
      <c r="A21" s="299" t="s">
        <v>80</v>
      </c>
      <c r="B21" s="42">
        <v>10012.419716525728</v>
      </c>
      <c r="C21" s="300">
        <v>5.3962063552940265</v>
      </c>
      <c r="D21" s="38">
        <v>15422.151806324886</v>
      </c>
      <c r="E21" s="301">
        <v>4.485327051731119</v>
      </c>
      <c r="F21" s="38">
        <v>12460.997845237342</v>
      </c>
      <c r="G21" s="302">
        <v>7.054237174556803</v>
      </c>
      <c r="H21" s="78"/>
      <c r="I21" s="305">
        <v>21171.94643127686</v>
      </c>
      <c r="J21" s="304">
        <v>1.1175268884868785</v>
      </c>
    </row>
    <row r="22" spans="1:10" ht="12.75" customHeight="1">
      <c r="A22" s="299" t="s">
        <v>81</v>
      </c>
      <c r="B22" s="42">
        <v>10355.25594900822</v>
      </c>
      <c r="C22" s="300">
        <v>5.3300199860721165</v>
      </c>
      <c r="D22" s="38">
        <v>13705.930785761311</v>
      </c>
      <c r="E22" s="301">
        <v>2.1339112591216747</v>
      </c>
      <c r="F22" s="38">
        <v>11511.37673485313</v>
      </c>
      <c r="G22" s="302">
        <v>7.764337374837638</v>
      </c>
      <c r="H22" s="78"/>
      <c r="I22" s="305">
        <v>17930.125466287613</v>
      </c>
      <c r="J22" s="304">
        <v>2.163169627916446</v>
      </c>
    </row>
    <row r="23" spans="1:10" ht="12.75" customHeight="1">
      <c r="A23" s="306" t="s">
        <v>82</v>
      </c>
      <c r="B23" s="307">
        <v>10920.004419584282</v>
      </c>
      <c r="C23" s="308">
        <v>2.3733515386728357</v>
      </c>
      <c r="D23" s="50">
        <v>13195.647261872266</v>
      </c>
      <c r="E23" s="309">
        <v>2.4846867292882706</v>
      </c>
      <c r="F23" s="50">
        <v>14613.11344593696</v>
      </c>
      <c r="G23" s="310">
        <v>1.9718040105482828</v>
      </c>
      <c r="H23" s="78"/>
      <c r="I23" s="311">
        <v>20597.40468467198</v>
      </c>
      <c r="J23" s="312">
        <v>-1.7018428296333639</v>
      </c>
    </row>
    <row r="24" spans="1:10" ht="12.75" customHeight="1">
      <c r="A24" s="299" t="s">
        <v>83</v>
      </c>
      <c r="B24" s="42">
        <v>11128.222269118362</v>
      </c>
      <c r="C24" s="300">
        <v>2.69684137622761</v>
      </c>
      <c r="D24" s="38">
        <v>14747.478791385516</v>
      </c>
      <c r="E24" s="301">
        <v>0.5265042239845883</v>
      </c>
      <c r="F24" s="38">
        <v>13932.258673247206</v>
      </c>
      <c r="G24" s="302">
        <v>6.9893715034389885</v>
      </c>
      <c r="H24" s="78"/>
      <c r="I24" s="305">
        <v>20231.77732392251</v>
      </c>
      <c r="J24" s="304">
        <v>-4.101588823182141</v>
      </c>
    </row>
    <row r="25" spans="1:10" ht="12.75" customHeight="1">
      <c r="A25" s="299" t="s">
        <v>84</v>
      </c>
      <c r="B25" s="42">
        <v>12007.853602094878</v>
      </c>
      <c r="C25" s="300">
        <v>-1.1613523234411218</v>
      </c>
      <c r="D25" s="38">
        <v>16332.075161908237</v>
      </c>
      <c r="E25" s="301">
        <v>-5.685462999297457</v>
      </c>
      <c r="F25" s="38">
        <v>12699.78529603123</v>
      </c>
      <c r="G25" s="302">
        <v>2.947591463886056</v>
      </c>
      <c r="H25" s="78"/>
      <c r="I25" s="305">
        <v>22584.293389454953</v>
      </c>
      <c r="J25" s="304">
        <v>-1.3864095631256959</v>
      </c>
    </row>
    <row r="26" spans="1:10" ht="12.75" customHeight="1">
      <c r="A26" s="299" t="s">
        <v>85</v>
      </c>
      <c r="B26" s="42">
        <v>9916.404076336017</v>
      </c>
      <c r="C26" s="300">
        <v>-1.819407385661151</v>
      </c>
      <c r="D26" s="38">
        <v>14485.321540086326</v>
      </c>
      <c r="E26" s="301">
        <v>-5.87867444739075</v>
      </c>
      <c r="F26" s="38">
        <v>10725.242434662998</v>
      </c>
      <c r="G26" s="302">
        <v>2.8762995935800006</v>
      </c>
      <c r="H26" s="78"/>
      <c r="I26" s="305">
        <v>18831.46767064986</v>
      </c>
      <c r="J26" s="304">
        <v>-4.117044679463049</v>
      </c>
    </row>
    <row r="27" spans="1:10" ht="12.75" customHeight="1">
      <c r="A27" s="313" t="s">
        <v>86</v>
      </c>
      <c r="B27" s="44">
        <v>9911.29266374698</v>
      </c>
      <c r="C27" s="314">
        <v>4.141651012056101</v>
      </c>
      <c r="D27" s="68">
        <v>13668.403720755257</v>
      </c>
      <c r="E27" s="315">
        <v>1.731109182070938</v>
      </c>
      <c r="F27" s="68">
        <v>11391.753501728886</v>
      </c>
      <c r="G27" s="316">
        <v>7.767723365022135</v>
      </c>
      <c r="H27" s="78"/>
      <c r="I27" s="317">
        <v>19305.29830960854</v>
      </c>
      <c r="J27" s="318">
        <v>2.156112780661303</v>
      </c>
    </row>
    <row r="28" spans="1:10" ht="12.75" customHeight="1">
      <c r="A28" s="299" t="s">
        <v>87</v>
      </c>
      <c r="B28" s="42">
        <v>11304.670160277405</v>
      </c>
      <c r="C28" s="300">
        <v>2.728939221240495</v>
      </c>
      <c r="D28" s="38">
        <v>16039.53499024359</v>
      </c>
      <c r="E28" s="301">
        <v>-0.7099018334838973</v>
      </c>
      <c r="F28" s="38">
        <v>13963.523245984785</v>
      </c>
      <c r="G28" s="302">
        <v>-0.5610836287679319</v>
      </c>
      <c r="H28" s="78"/>
      <c r="I28" s="305">
        <v>22775.60085889271</v>
      </c>
      <c r="J28" s="304">
        <v>-1.4708386489224807</v>
      </c>
    </row>
    <row r="29" spans="1:10" ht="12.75" customHeight="1">
      <c r="A29" s="299" t="s">
        <v>88</v>
      </c>
      <c r="B29" s="42">
        <v>11086.743423166356</v>
      </c>
      <c r="C29" s="300">
        <v>3.025774511850017</v>
      </c>
      <c r="D29" s="38">
        <v>15544.973149853182</v>
      </c>
      <c r="E29" s="301">
        <v>0.4602784277699641</v>
      </c>
      <c r="F29" s="38">
        <v>13207.364438839848</v>
      </c>
      <c r="G29" s="302">
        <v>6.0068745638091485</v>
      </c>
      <c r="H29" s="78"/>
      <c r="I29" s="305">
        <v>21336.418611916546</v>
      </c>
      <c r="J29" s="304">
        <v>-0.3516944711282264</v>
      </c>
    </row>
    <row r="30" spans="1:10" ht="12.75" customHeight="1">
      <c r="A30" s="299" t="s">
        <v>89</v>
      </c>
      <c r="B30" s="42">
        <v>10452.125959435234</v>
      </c>
      <c r="C30" s="300">
        <v>3.404466440295394</v>
      </c>
      <c r="D30" s="38">
        <v>14623.404514754675</v>
      </c>
      <c r="E30" s="301">
        <v>0.24052002196006583</v>
      </c>
      <c r="F30" s="38">
        <v>14455.316892874454</v>
      </c>
      <c r="G30" s="302">
        <v>2.1444339654457707</v>
      </c>
      <c r="H30" s="78"/>
      <c r="I30" s="305">
        <v>26112.96985356654</v>
      </c>
      <c r="J30" s="304">
        <v>-1.0124083165918023</v>
      </c>
    </row>
    <row r="31" spans="1:10" ht="12.75" customHeight="1">
      <c r="A31" s="299" t="s">
        <v>90</v>
      </c>
      <c r="B31" s="42">
        <v>11530.181825147132</v>
      </c>
      <c r="C31" s="300">
        <v>5.389959173304575</v>
      </c>
      <c r="D31" s="38">
        <v>16026.42809434905</v>
      </c>
      <c r="E31" s="301">
        <v>3.0098446245556687</v>
      </c>
      <c r="F31" s="38">
        <v>13309.143620229172</v>
      </c>
      <c r="G31" s="302">
        <v>4.615761043904868</v>
      </c>
      <c r="H31" s="78"/>
      <c r="I31" s="305">
        <v>22193.945026270183</v>
      </c>
      <c r="J31" s="304">
        <v>0.6920824501066818</v>
      </c>
    </row>
    <row r="32" spans="1:10" ht="12.75" customHeight="1">
      <c r="A32" s="299" t="s">
        <v>91</v>
      </c>
      <c r="B32" s="42">
        <v>10296.645657735688</v>
      </c>
      <c r="C32" s="300">
        <v>5.272376448769762</v>
      </c>
      <c r="D32" s="38">
        <v>14654.59030443045</v>
      </c>
      <c r="E32" s="301">
        <v>4.100451004187519</v>
      </c>
      <c r="F32" s="38">
        <v>11240.012245352333</v>
      </c>
      <c r="G32" s="302">
        <v>-0.32240278981672077</v>
      </c>
      <c r="H32" s="78"/>
      <c r="I32" s="305">
        <v>20932.15922062705</v>
      </c>
      <c r="J32" s="304">
        <v>2.7563821887162305</v>
      </c>
    </row>
    <row r="33" spans="1:10" ht="12.75" customHeight="1">
      <c r="A33" s="306" t="s">
        <v>92</v>
      </c>
      <c r="B33" s="307">
        <v>11123.386068046346</v>
      </c>
      <c r="C33" s="308">
        <v>2.8297233784511775</v>
      </c>
      <c r="D33" s="50">
        <v>16490.395125783718</v>
      </c>
      <c r="E33" s="309">
        <v>-0.1159059785866674</v>
      </c>
      <c r="F33" s="50">
        <v>13085.091342988808</v>
      </c>
      <c r="G33" s="310">
        <v>10.531406649000544</v>
      </c>
      <c r="H33" s="78"/>
      <c r="I33" s="311">
        <v>24208.51656679799</v>
      </c>
      <c r="J33" s="312">
        <v>-0.34213836748719473</v>
      </c>
    </row>
    <row r="34" spans="1:10" ht="12.75" customHeight="1">
      <c r="A34" s="299" t="s">
        <v>93</v>
      </c>
      <c r="B34" s="42">
        <v>11121.281531088593</v>
      </c>
      <c r="C34" s="300">
        <v>4.67043571055865</v>
      </c>
      <c r="D34" s="38">
        <v>17586.93541655645</v>
      </c>
      <c r="E34" s="301">
        <v>2.6126973129808846</v>
      </c>
      <c r="F34" s="38">
        <v>13890.764191525852</v>
      </c>
      <c r="G34" s="302">
        <v>8.534714850342453</v>
      </c>
      <c r="H34" s="78"/>
      <c r="I34" s="305">
        <v>26338.736860561792</v>
      </c>
      <c r="J34" s="304">
        <v>0.26510864884569685</v>
      </c>
    </row>
    <row r="35" spans="1:10" ht="12.75" customHeight="1">
      <c r="A35" s="299" t="s">
        <v>94</v>
      </c>
      <c r="B35" s="42">
        <v>11040.134491408591</v>
      </c>
      <c r="C35" s="300">
        <v>5.231101397768484</v>
      </c>
      <c r="D35" s="38">
        <v>15895.940152423622</v>
      </c>
      <c r="E35" s="301">
        <v>3.1530454526144496</v>
      </c>
      <c r="F35" s="38">
        <v>13240.874566716186</v>
      </c>
      <c r="G35" s="302">
        <v>14.112570936462859</v>
      </c>
      <c r="H35" s="78"/>
      <c r="I35" s="305">
        <v>24447.94717132911</v>
      </c>
      <c r="J35" s="304">
        <v>1.524361010350404</v>
      </c>
    </row>
    <row r="36" spans="1:10" ht="12.75" customHeight="1">
      <c r="A36" s="299" t="s">
        <v>95</v>
      </c>
      <c r="B36" s="42">
        <v>11514.154867514882</v>
      </c>
      <c r="C36" s="300">
        <v>2.7168737223879305</v>
      </c>
      <c r="D36" s="38">
        <v>16593.292825788383</v>
      </c>
      <c r="E36" s="301">
        <v>2.1550517188414062</v>
      </c>
      <c r="F36" s="38">
        <v>13458.65609461094</v>
      </c>
      <c r="G36" s="302">
        <v>5.013376952442371</v>
      </c>
      <c r="H36" s="78"/>
      <c r="I36" s="305">
        <v>24630.35472964063</v>
      </c>
      <c r="J36" s="304">
        <v>0.7777782074438875</v>
      </c>
    </row>
    <row r="37" spans="1:10" ht="12.75" customHeight="1">
      <c r="A37" s="313" t="s">
        <v>96</v>
      </c>
      <c r="B37" s="44">
        <v>11556.047102385259</v>
      </c>
      <c r="C37" s="314">
        <v>4.114098324551165</v>
      </c>
      <c r="D37" s="68">
        <v>16397.374746106972</v>
      </c>
      <c r="E37" s="315">
        <v>2.146450950190655</v>
      </c>
      <c r="F37" s="68">
        <v>13403.948243458146</v>
      </c>
      <c r="G37" s="316">
        <v>-0.7404418371144885</v>
      </c>
      <c r="H37" s="78"/>
      <c r="I37" s="317">
        <v>24926.165002715774</v>
      </c>
      <c r="J37" s="318">
        <v>-1.1221186737945459</v>
      </c>
    </row>
    <row r="38" spans="1:10" ht="12.75" customHeight="1">
      <c r="A38" s="299" t="s">
        <v>97</v>
      </c>
      <c r="B38" s="42">
        <v>10448.358548235981</v>
      </c>
      <c r="C38" s="300">
        <v>5.532440892951314</v>
      </c>
      <c r="D38" s="38">
        <v>13838.512515387773</v>
      </c>
      <c r="E38" s="301">
        <v>2.627701786215141</v>
      </c>
      <c r="F38" s="38">
        <v>11279.755060728745</v>
      </c>
      <c r="G38" s="302">
        <v>13.624110877441524</v>
      </c>
      <c r="H38" s="78"/>
      <c r="I38" s="305">
        <v>19571.59970024906</v>
      </c>
      <c r="J38" s="304">
        <v>2.1520670420669035</v>
      </c>
    </row>
    <row r="39" spans="1:10" ht="12.75" customHeight="1">
      <c r="A39" s="299" t="s">
        <v>98</v>
      </c>
      <c r="B39" s="42">
        <v>11505.259336750707</v>
      </c>
      <c r="C39" s="300">
        <v>-1.2397040258277485</v>
      </c>
      <c r="D39" s="38">
        <v>14325.756502144757</v>
      </c>
      <c r="E39" s="301">
        <v>-5.543158653126525</v>
      </c>
      <c r="F39" s="38">
        <v>13279.475828857196</v>
      </c>
      <c r="G39" s="302">
        <v>16.636668293827128</v>
      </c>
      <c r="H39" s="78"/>
      <c r="I39" s="305">
        <v>20056.21577917563</v>
      </c>
      <c r="J39" s="304">
        <v>-2.021765172997732</v>
      </c>
    </row>
    <row r="40" spans="1:10" ht="12.75" customHeight="1">
      <c r="A40" s="299" t="s">
        <v>99</v>
      </c>
      <c r="B40" s="42">
        <v>12744.08457048435</v>
      </c>
      <c r="C40" s="300">
        <v>4.479777778365218</v>
      </c>
      <c r="D40" s="38">
        <v>17654.88654109778</v>
      </c>
      <c r="E40" s="301">
        <v>1.8039000817383908</v>
      </c>
      <c r="F40" s="38">
        <v>13075.429556466643</v>
      </c>
      <c r="G40" s="302">
        <v>2.7913094000607117</v>
      </c>
      <c r="H40" s="78"/>
      <c r="I40" s="305">
        <v>23717.761790423017</v>
      </c>
      <c r="J40" s="304">
        <v>-0.03859639486417166</v>
      </c>
    </row>
    <row r="41" spans="1:10" ht="12.75" customHeight="1">
      <c r="A41" s="299" t="s">
        <v>100</v>
      </c>
      <c r="B41" s="42">
        <v>11706.478495362697</v>
      </c>
      <c r="C41" s="300">
        <v>1.8292089266003444</v>
      </c>
      <c r="D41" s="38">
        <v>15917.876004910011</v>
      </c>
      <c r="E41" s="301">
        <v>-0.1608035910585528</v>
      </c>
      <c r="F41" s="38">
        <v>13817.817598470885</v>
      </c>
      <c r="G41" s="302">
        <v>1.8929632262197913</v>
      </c>
      <c r="H41" s="78"/>
      <c r="I41" s="305">
        <v>26091.17695582893</v>
      </c>
      <c r="J41" s="304">
        <v>-1.3069693988297928</v>
      </c>
    </row>
    <row r="42" spans="1:10" ht="12.75" customHeight="1">
      <c r="A42" s="299" t="s">
        <v>101</v>
      </c>
      <c r="B42" s="42">
        <v>11803.862719663979</v>
      </c>
      <c r="C42" s="300">
        <v>2.8367523733654423</v>
      </c>
      <c r="D42" s="38">
        <v>15005.649198326522</v>
      </c>
      <c r="E42" s="301">
        <v>-0.2614136702479186</v>
      </c>
      <c r="F42" s="38">
        <v>13110.340728160492</v>
      </c>
      <c r="G42" s="302">
        <v>10.285047129805449</v>
      </c>
      <c r="H42" s="78"/>
      <c r="I42" s="305">
        <v>21204.89391292404</v>
      </c>
      <c r="J42" s="304">
        <v>0.6835055663150484</v>
      </c>
    </row>
    <row r="43" spans="1:10" ht="12.75" customHeight="1">
      <c r="A43" s="306" t="s">
        <v>102</v>
      </c>
      <c r="B43" s="307">
        <v>11346.004079080396</v>
      </c>
      <c r="C43" s="308">
        <v>0.10857394359223349</v>
      </c>
      <c r="D43" s="50">
        <v>14594.128589029355</v>
      </c>
      <c r="E43" s="309">
        <v>-3.1774073337615647</v>
      </c>
      <c r="F43" s="50">
        <v>14336.909337992623</v>
      </c>
      <c r="G43" s="310">
        <v>5.1291307008612534</v>
      </c>
      <c r="H43" s="78"/>
      <c r="I43" s="311">
        <v>25595.842745226048</v>
      </c>
      <c r="J43" s="312">
        <v>-0.23845254778677827</v>
      </c>
    </row>
    <row r="44" spans="1:10" ht="12.75" customHeight="1">
      <c r="A44" s="299" t="s">
        <v>103</v>
      </c>
      <c r="B44" s="42">
        <v>12185.637618721676</v>
      </c>
      <c r="C44" s="300">
        <v>1.8482034022452751</v>
      </c>
      <c r="D44" s="38">
        <v>16422.848727660305</v>
      </c>
      <c r="E44" s="301">
        <v>0.3292537724647957</v>
      </c>
      <c r="F44" s="38">
        <v>13163.821656050955</v>
      </c>
      <c r="G44" s="302">
        <v>8.707956206825912</v>
      </c>
      <c r="H44" s="78"/>
      <c r="I44" s="305">
        <v>23757.53680837921</v>
      </c>
      <c r="J44" s="304">
        <v>-1.2510467069413238</v>
      </c>
    </row>
    <row r="45" spans="1:10" ht="12.75" customHeight="1">
      <c r="A45" s="299" t="s">
        <v>104</v>
      </c>
      <c r="B45" s="42">
        <v>11527.696452678776</v>
      </c>
      <c r="C45" s="300">
        <v>2.013260696071839</v>
      </c>
      <c r="D45" s="38">
        <v>15551.78203422549</v>
      </c>
      <c r="E45" s="301">
        <v>-0.9908137376027071</v>
      </c>
      <c r="F45" s="38">
        <v>12862.459540253582</v>
      </c>
      <c r="G45" s="302">
        <v>6.531571459232339</v>
      </c>
      <c r="H45" s="78"/>
      <c r="I45" s="305">
        <v>24221.258919791788</v>
      </c>
      <c r="J45" s="304">
        <v>-0.6288748834306972</v>
      </c>
    </row>
    <row r="46" spans="1:10" ht="12.75" customHeight="1">
      <c r="A46" s="299" t="s">
        <v>105</v>
      </c>
      <c r="B46" s="42">
        <v>10339.06793935991</v>
      </c>
      <c r="C46" s="300">
        <v>-5.771513616900208</v>
      </c>
      <c r="D46" s="38">
        <v>14068.636624744864</v>
      </c>
      <c r="E46" s="301">
        <v>-7.884708584480407</v>
      </c>
      <c r="F46" s="38">
        <v>11914.100877192983</v>
      </c>
      <c r="G46" s="302">
        <v>-7.240048558911454</v>
      </c>
      <c r="H46" s="78"/>
      <c r="I46" s="305">
        <v>20535.095390276972</v>
      </c>
      <c r="J46" s="304">
        <v>-6.055316819174905</v>
      </c>
    </row>
    <row r="47" spans="1:10" ht="12.75" customHeight="1">
      <c r="A47" s="313" t="s">
        <v>106</v>
      </c>
      <c r="B47" s="44">
        <v>9843.894755900874</v>
      </c>
      <c r="C47" s="314">
        <v>2.415415253190133</v>
      </c>
      <c r="D47" s="68">
        <v>13975.606597871556</v>
      </c>
      <c r="E47" s="315">
        <v>-0.8331198228531633</v>
      </c>
      <c r="F47" s="68">
        <v>13112.446378857388</v>
      </c>
      <c r="G47" s="316">
        <v>6.874927767283381</v>
      </c>
      <c r="H47" s="78"/>
      <c r="I47" s="317">
        <v>24952.360826763077</v>
      </c>
      <c r="J47" s="318">
        <v>-0.7084137727432847</v>
      </c>
    </row>
    <row r="48" spans="1:10" ht="12.75" customHeight="1">
      <c r="A48" s="306" t="s">
        <v>107</v>
      </c>
      <c r="B48" s="307">
        <v>11204.419530767647</v>
      </c>
      <c r="C48" s="308">
        <v>5.104545439845282</v>
      </c>
      <c r="D48" s="50">
        <v>16122.28007043871</v>
      </c>
      <c r="E48" s="309">
        <v>2.5243790196342957</v>
      </c>
      <c r="F48" s="50">
        <v>13201.336047372317</v>
      </c>
      <c r="G48" s="310">
        <v>1.3426799355636092</v>
      </c>
      <c r="H48" s="78"/>
      <c r="I48" s="311">
        <v>22402.63698912667</v>
      </c>
      <c r="J48" s="312">
        <v>1.1802716013723966</v>
      </c>
    </row>
    <row r="49" spans="1:10" ht="12.75" customHeight="1">
      <c r="A49" s="299" t="s">
        <v>108</v>
      </c>
      <c r="B49" s="42">
        <v>10587.600839298939</v>
      </c>
      <c r="C49" s="300">
        <v>1.297869180625483</v>
      </c>
      <c r="D49" s="38">
        <v>15611.618664455711</v>
      </c>
      <c r="E49" s="301">
        <v>-2.3634727301408844</v>
      </c>
      <c r="F49" s="38">
        <v>12355.632031090203</v>
      </c>
      <c r="G49" s="302">
        <v>-13.878605742311365</v>
      </c>
      <c r="H49" s="78"/>
      <c r="I49" s="305">
        <v>21880.940029295223</v>
      </c>
      <c r="J49" s="304">
        <v>-0.43302028724164643</v>
      </c>
    </row>
    <row r="50" spans="1:10" ht="12.75" customHeight="1">
      <c r="A50" s="299" t="s">
        <v>109</v>
      </c>
      <c r="B50" s="42">
        <v>11471.431688853412</v>
      </c>
      <c r="C50" s="300">
        <v>6.915973268434584</v>
      </c>
      <c r="D50" s="38">
        <v>16644.18626450425</v>
      </c>
      <c r="E50" s="301">
        <v>4.070908542978231</v>
      </c>
      <c r="F50" s="38">
        <v>13680.953869550523</v>
      </c>
      <c r="G50" s="302">
        <v>9.524533216127821</v>
      </c>
      <c r="H50" s="78"/>
      <c r="I50" s="305">
        <v>22534.12714814009</v>
      </c>
      <c r="J50" s="304">
        <v>3.4338257705913975</v>
      </c>
    </row>
    <row r="51" spans="1:10" ht="12.75" customHeight="1">
      <c r="A51" s="299" t="s">
        <v>110</v>
      </c>
      <c r="B51" s="42">
        <v>11230.823057339143</v>
      </c>
      <c r="C51" s="300">
        <v>4.450249531600576</v>
      </c>
      <c r="D51" s="38">
        <v>15254.238928559993</v>
      </c>
      <c r="E51" s="301">
        <v>2.3251692470994385</v>
      </c>
      <c r="F51" s="38">
        <v>12802.400914634147</v>
      </c>
      <c r="G51" s="302">
        <v>6.466452634950386</v>
      </c>
      <c r="H51" s="78"/>
      <c r="I51" s="305">
        <v>21641.125273064732</v>
      </c>
      <c r="J51" s="304">
        <v>1.5011066337419408</v>
      </c>
    </row>
    <row r="52" spans="1:10" ht="12.75" customHeight="1">
      <c r="A52" s="313" t="s">
        <v>111</v>
      </c>
      <c r="B52" s="44">
        <v>10302.091128311495</v>
      </c>
      <c r="C52" s="314">
        <v>4.059654830639076</v>
      </c>
      <c r="D52" s="68">
        <v>14264.433409791714</v>
      </c>
      <c r="E52" s="315">
        <v>1.5629335661761417</v>
      </c>
      <c r="F52" s="68">
        <v>12605.800655578487</v>
      </c>
      <c r="G52" s="316">
        <v>12.526083117704516</v>
      </c>
      <c r="H52" s="78"/>
      <c r="I52" s="317">
        <v>20859.636181827696</v>
      </c>
      <c r="J52" s="318">
        <v>-1.1374515612984482</v>
      </c>
    </row>
    <row r="53" spans="1:10" ht="12.75" customHeight="1">
      <c r="A53" s="299" t="s">
        <v>112</v>
      </c>
      <c r="B53" s="42">
        <v>11425.581264567509</v>
      </c>
      <c r="C53" s="300">
        <v>2.4040932812486915</v>
      </c>
      <c r="D53" s="38">
        <v>15982.117342239284</v>
      </c>
      <c r="E53" s="301">
        <v>-0.8801939399520222</v>
      </c>
      <c r="F53" s="38">
        <v>13416.66153567548</v>
      </c>
      <c r="G53" s="302">
        <v>2.8782912081334047</v>
      </c>
      <c r="H53" s="78"/>
      <c r="I53" s="305">
        <v>21616.492079316762</v>
      </c>
      <c r="J53" s="304">
        <v>0.5568653579335745</v>
      </c>
    </row>
    <row r="54" spans="1:10" ht="12.75" customHeight="1" thickBot="1">
      <c r="A54" s="299" t="s">
        <v>113</v>
      </c>
      <c r="B54" s="42">
        <v>8084.768487539335</v>
      </c>
      <c r="C54" s="300">
        <v>4.188323950171565</v>
      </c>
      <c r="D54" s="38">
        <v>15117.959931638792</v>
      </c>
      <c r="E54" s="301">
        <v>-0.38995728971858057</v>
      </c>
      <c r="F54" s="38">
        <v>13687.853914564805</v>
      </c>
      <c r="G54" s="302">
        <v>26.614414107162872</v>
      </c>
      <c r="H54" s="78"/>
      <c r="I54" s="305">
        <v>19822.514129339725</v>
      </c>
      <c r="J54" s="304">
        <v>1.552491495857609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12744.08457048435</v>
      </c>
      <c r="C56" s="361" t="str">
        <f>INDEX(A8:A54,MATCH(B56,$B$8:$B$54,0))</f>
        <v>岡山県</v>
      </c>
      <c r="D56" s="372">
        <f>LARGE(D8:D54,1)</f>
        <v>17654.88654109778</v>
      </c>
      <c r="E56" s="323" t="str">
        <f>INDEX(A8:A54,MATCH(D56,$D$8:$D$54,0))</f>
        <v>岡山県</v>
      </c>
      <c r="F56" s="366">
        <f>LARGE(F8:F54,1)</f>
        <v>14613.11344593696</v>
      </c>
      <c r="G56" s="324" t="str">
        <f>INDEX(A8:A54,MATCH(F56,$F$8:$F$54,0))</f>
        <v>富山県</v>
      </c>
      <c r="I56" s="343">
        <f>LARGE(I8:I54,1)</f>
        <v>26338.736860561792</v>
      </c>
      <c r="J56" s="324" t="str">
        <f>INDEX(A8:A54,MATCH(I56,$I$8:$I$54,0))</f>
        <v>大阪府</v>
      </c>
    </row>
    <row r="57" spans="1:10" ht="13.5">
      <c r="A57" s="325" t="s">
        <v>115</v>
      </c>
      <c r="B57" s="327">
        <f>LARGE(B8:B54,2)</f>
        <v>12185.637618721676</v>
      </c>
      <c r="C57" s="362" t="str">
        <f>INDEX(A8:A54,MATCH(B57,$B$8:$B$54,0))</f>
        <v>香川県</v>
      </c>
      <c r="D57" s="373">
        <f>LARGE(D8:D54,2)</f>
        <v>17586.93541655645</v>
      </c>
      <c r="E57" s="326" t="str">
        <f>INDEX(A8:A54,MATCH(D57,$D$8:$D$54,0))</f>
        <v>大阪府</v>
      </c>
      <c r="F57" s="367">
        <f>LARGE(F8:F54,2)</f>
        <v>14455.316892874454</v>
      </c>
      <c r="G57" s="328" t="str">
        <f>INDEX(A8:A54,MATCH(F57,$F$8:$F$54,0))</f>
        <v>愛知県</v>
      </c>
      <c r="I57" s="327">
        <f>LARGE(I8:I54,2)</f>
        <v>26112.96985356654</v>
      </c>
      <c r="J57" s="328" t="str">
        <f>INDEX(A8:A54,MATCH(I57,$I$8:$I$54,0))</f>
        <v>愛知県</v>
      </c>
    </row>
    <row r="58" spans="1:10" ht="13.5">
      <c r="A58" s="325" t="s">
        <v>116</v>
      </c>
      <c r="B58" s="344">
        <f>LARGE(B8:B54,3)</f>
        <v>12007.853602094878</v>
      </c>
      <c r="C58" s="362" t="str">
        <f>INDEX(A8:A54,MATCH(B58,$B$8:$B$54,0))</f>
        <v>福井県</v>
      </c>
      <c r="D58" s="374">
        <f>LARGE(D8:D54,3)</f>
        <v>16644.18626450425</v>
      </c>
      <c r="E58" s="326" t="str">
        <f>INDEX(A8:A54,MATCH(D58,$D$8:$D$54,0))</f>
        <v>熊本県</v>
      </c>
      <c r="F58" s="368">
        <f>LARGE(F8:F54,3)</f>
        <v>14336.909337992623</v>
      </c>
      <c r="G58" s="328" t="str">
        <f>INDEX(A8:A54,MATCH(F58,$F$8:$F$54,0))</f>
        <v>徳島県</v>
      </c>
      <c r="I58" s="344">
        <f>LARGE(I8:I54,3)</f>
        <v>26091.17695582893</v>
      </c>
      <c r="J58" s="328" t="str">
        <f>INDEX(A8:A54,MATCH(I58,$I$8:$I$54,0))</f>
        <v>広島県</v>
      </c>
    </row>
    <row r="59" spans="1:10" ht="13.5">
      <c r="A59" s="329" t="s">
        <v>117</v>
      </c>
      <c r="B59" s="345">
        <f>SMALL(B8:B54,3)</f>
        <v>9383.690455772534</v>
      </c>
      <c r="C59" s="363" t="str">
        <f>INDEX(A8:A54,MATCH(B59,$B$8:$B$54,0))</f>
        <v>東京都</v>
      </c>
      <c r="D59" s="375">
        <f>SMALL(D8:D54,3)</f>
        <v>12596.532477876106</v>
      </c>
      <c r="E59" s="331" t="str">
        <f>INDEX(A8:A54,MATCH(D59,$D$8:$D$54,0))</f>
        <v>秋田県</v>
      </c>
      <c r="F59" s="369">
        <f>SMALL(F8:F54,3)</f>
        <v>11279.755060728745</v>
      </c>
      <c r="G59" s="332" t="str">
        <f>INDEX(A8:A54,MATCH(F59,$F$8:$F$54,0))</f>
        <v>鳥取県</v>
      </c>
      <c r="I59" s="345">
        <f>SMALL(I8:I54,3)</f>
        <v>17930.125466287613</v>
      </c>
      <c r="J59" s="332" t="str">
        <f>INDEX(A8:A54,MATCH(I59,$I$8:$I$54,0))</f>
        <v>新潟県</v>
      </c>
    </row>
    <row r="60" spans="1:10" ht="13.5">
      <c r="A60" s="325" t="s">
        <v>118</v>
      </c>
      <c r="B60" s="344">
        <f>SMALL(B8:B54,2)</f>
        <v>9015.168148802697</v>
      </c>
      <c r="C60" s="362" t="str">
        <f>INDEX(A8:A54,MATCH(B60,$B$8:$B$54,0))</f>
        <v>茨城県</v>
      </c>
      <c r="D60" s="374">
        <f>SMALL(D8:D54,2)</f>
        <v>12488.507373013073</v>
      </c>
      <c r="E60" s="326" t="str">
        <f>INDEX(A8:A54,MATCH(D60,$D$8:$D$54,0))</f>
        <v>茨城県</v>
      </c>
      <c r="F60" s="368">
        <f>SMALL(F8:F54,2)</f>
        <v>11240.012245352333</v>
      </c>
      <c r="G60" s="328" t="str">
        <f>INDEX(A8:A54,MATCH(F60,$F$8:$F$54,0))</f>
        <v>滋賀県</v>
      </c>
      <c r="I60" s="344">
        <f>SMALL(I8:I54,2)</f>
        <v>17643.48024881455</v>
      </c>
      <c r="J60" s="328" t="str">
        <f>INDEX(A8:A54,MATCH(I60,$I$8:$I$54,0))</f>
        <v>岩手県</v>
      </c>
    </row>
    <row r="61" spans="1:10" ht="13.5">
      <c r="A61" s="346" t="s">
        <v>119</v>
      </c>
      <c r="B61" s="347">
        <f>SMALL(B8:B54,1)</f>
        <v>8084.768487539335</v>
      </c>
      <c r="C61" s="364" t="str">
        <f>INDEX(A8:A54,MATCH(B61,$B$8:$B$54,0))</f>
        <v>沖縄県</v>
      </c>
      <c r="D61" s="376">
        <f>SMALL(D8:D54,1)</f>
        <v>12466.124325947963</v>
      </c>
      <c r="E61" s="335" t="str">
        <f>INDEX(A8:A54,MATCH(D61,$D$8:$D$54,0))</f>
        <v>青森県</v>
      </c>
      <c r="F61" s="370">
        <f>SMALL(F8:F54,1)</f>
        <v>10725.242434662998</v>
      </c>
      <c r="G61" s="336" t="str">
        <f>INDEX(A8:A54,MATCH(F61,$F$8:$F$54,0))</f>
        <v>山梨県</v>
      </c>
      <c r="I61" s="347">
        <f>SMALL(I8:I54,1)</f>
        <v>16831.32619847682</v>
      </c>
      <c r="J61" s="336" t="str">
        <f>INDEX(A8:A54,MATCH(I61,$I$8:$I$54,0))</f>
        <v>秋田県</v>
      </c>
    </row>
    <row r="62" spans="1:10" ht="14.25" thickBot="1">
      <c r="A62" s="337" t="s">
        <v>120</v>
      </c>
      <c r="B62" s="338">
        <f>IF(B61=0,0,B56/B61)</f>
        <v>1.576307916562632</v>
      </c>
      <c r="C62" s="365"/>
      <c r="D62" s="377">
        <f>IF(D61=0,0,D56/D61)</f>
        <v>1.416228980193108</v>
      </c>
      <c r="E62" s="339"/>
      <c r="F62" s="371">
        <f>IF(F61=0,0,F56/F61)</f>
        <v>1.3624972614799569</v>
      </c>
      <c r="G62" s="341"/>
      <c r="H62" s="340"/>
      <c r="I62" s="338">
        <f>IF(I61=0,0,I56/I61)</f>
        <v>1.5648640249718029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2096.577901390576</v>
      </c>
      <c r="C7" s="293">
        <v>4.366078044760897</v>
      </c>
      <c r="D7" s="295">
        <v>2797.1510936081254</v>
      </c>
      <c r="E7" s="296">
        <v>3.190620081681544</v>
      </c>
      <c r="F7" s="295">
        <v>2341.263374334496</v>
      </c>
      <c r="G7" s="297">
        <v>3.93390853659605</v>
      </c>
      <c r="H7" s="78"/>
      <c r="I7" s="292">
        <v>2892.647757995985</v>
      </c>
      <c r="J7" s="298">
        <v>6.070132487781493</v>
      </c>
    </row>
    <row r="8" spans="1:10" ht="12.75" customHeight="1">
      <c r="A8" s="299" t="s">
        <v>67</v>
      </c>
      <c r="B8" s="42">
        <v>2153.2755702896834</v>
      </c>
      <c r="C8" s="300">
        <v>4.591756269944085</v>
      </c>
      <c r="D8" s="38">
        <v>2705.819246843363</v>
      </c>
      <c r="E8" s="301">
        <v>3.438845584618548</v>
      </c>
      <c r="F8" s="38">
        <v>2419.4318939337827</v>
      </c>
      <c r="G8" s="302">
        <v>0.7320570865566367</v>
      </c>
      <c r="H8" s="78"/>
      <c r="I8" s="303">
        <v>2664.0888479660357</v>
      </c>
      <c r="J8" s="304">
        <v>4.711074030121054</v>
      </c>
    </row>
    <row r="9" spans="1:10" ht="12.75" customHeight="1">
      <c r="A9" s="299" t="s">
        <v>68</v>
      </c>
      <c r="B9" s="42">
        <v>1646.2318223218665</v>
      </c>
      <c r="C9" s="300">
        <v>3.404844638744464</v>
      </c>
      <c r="D9" s="38">
        <v>2037.1380143893125</v>
      </c>
      <c r="E9" s="301">
        <v>-1.670619202755347</v>
      </c>
      <c r="F9" s="38">
        <v>2137.5863482627856</v>
      </c>
      <c r="G9" s="302">
        <v>2.4484597533630534</v>
      </c>
      <c r="H9" s="78"/>
      <c r="I9" s="305">
        <v>1666.901277151114</v>
      </c>
      <c r="J9" s="304">
        <v>3.884411333164735</v>
      </c>
    </row>
    <row r="10" spans="1:10" ht="12.75" customHeight="1">
      <c r="A10" s="299" t="s">
        <v>69</v>
      </c>
      <c r="B10" s="42">
        <v>2053.439906322242</v>
      </c>
      <c r="C10" s="300">
        <v>4.553722634739188</v>
      </c>
      <c r="D10" s="38">
        <v>2627.359539046665</v>
      </c>
      <c r="E10" s="301">
        <v>4.2532037335657975</v>
      </c>
      <c r="F10" s="38">
        <v>2210.97437966512</v>
      </c>
      <c r="G10" s="302">
        <v>-9.990877233670261</v>
      </c>
      <c r="H10" s="78"/>
      <c r="I10" s="305">
        <v>2143.6736875314905</v>
      </c>
      <c r="J10" s="304">
        <v>2.3504735400168215</v>
      </c>
    </row>
    <row r="11" spans="1:10" ht="12.75" customHeight="1">
      <c r="A11" s="299" t="s">
        <v>70</v>
      </c>
      <c r="B11" s="42">
        <v>1932.1029542976107</v>
      </c>
      <c r="C11" s="300">
        <v>2.8142407892115813</v>
      </c>
      <c r="D11" s="38">
        <v>2561.389779202279</v>
      </c>
      <c r="E11" s="301">
        <v>1.6502419541779574</v>
      </c>
      <c r="F11" s="38">
        <v>2068.5041961494157</v>
      </c>
      <c r="G11" s="302">
        <v>-5.067158233601859</v>
      </c>
      <c r="H11" s="78"/>
      <c r="I11" s="305">
        <v>2390.693635575759</v>
      </c>
      <c r="J11" s="304">
        <v>1.4310424107909512</v>
      </c>
    </row>
    <row r="12" spans="1:10" ht="12.75" customHeight="1">
      <c r="A12" s="299" t="s">
        <v>71</v>
      </c>
      <c r="B12" s="42">
        <v>2029.8692532332082</v>
      </c>
      <c r="C12" s="300">
        <v>5.258510973402551</v>
      </c>
      <c r="D12" s="38">
        <v>2490.881150442478</v>
      </c>
      <c r="E12" s="301">
        <v>3.84542504916152</v>
      </c>
      <c r="F12" s="38">
        <v>2138.5709358473214</v>
      </c>
      <c r="G12" s="302">
        <v>0.6358239349832928</v>
      </c>
      <c r="H12" s="78"/>
      <c r="I12" s="305">
        <v>2088.2520303793203</v>
      </c>
      <c r="J12" s="304">
        <v>5.981685880172009</v>
      </c>
    </row>
    <row r="13" spans="1:10" ht="12.75" customHeight="1">
      <c r="A13" s="306" t="s">
        <v>72</v>
      </c>
      <c r="B13" s="307">
        <v>1988.1249649380104</v>
      </c>
      <c r="C13" s="308">
        <v>2.397676379147157</v>
      </c>
      <c r="D13" s="50">
        <v>2526.1134444334525</v>
      </c>
      <c r="E13" s="309">
        <v>1.0520043302925046</v>
      </c>
      <c r="F13" s="50">
        <v>2095.5162835249043</v>
      </c>
      <c r="G13" s="310">
        <v>-11.559603385362038</v>
      </c>
      <c r="H13" s="78"/>
      <c r="I13" s="311">
        <v>2225.6637977630867</v>
      </c>
      <c r="J13" s="312">
        <v>6.532012871142086</v>
      </c>
    </row>
    <row r="14" spans="1:10" ht="12.75" customHeight="1">
      <c r="A14" s="299" t="s">
        <v>73</v>
      </c>
      <c r="B14" s="42">
        <v>1833.5654998885243</v>
      </c>
      <c r="C14" s="300">
        <v>4.512885249041744</v>
      </c>
      <c r="D14" s="38">
        <v>2374.587079019788</v>
      </c>
      <c r="E14" s="301">
        <v>3.092018732721826</v>
      </c>
      <c r="F14" s="38">
        <v>2207.771945938853</v>
      </c>
      <c r="G14" s="302">
        <v>2.132253712380816</v>
      </c>
      <c r="H14" s="78"/>
      <c r="I14" s="305">
        <v>2040.5336989876541</v>
      </c>
      <c r="J14" s="304">
        <v>3.8985419577688134</v>
      </c>
    </row>
    <row r="15" spans="1:10" ht="12.75" customHeight="1">
      <c r="A15" s="299" t="s">
        <v>74</v>
      </c>
      <c r="B15" s="42">
        <v>1855.3485369781972</v>
      </c>
      <c r="C15" s="300">
        <v>4.511622571702986</v>
      </c>
      <c r="D15" s="38">
        <v>2454.1004466909603</v>
      </c>
      <c r="E15" s="301">
        <v>1.3223507422769814</v>
      </c>
      <c r="F15" s="38">
        <v>2254.656821526172</v>
      </c>
      <c r="G15" s="302">
        <v>13.246495467125044</v>
      </c>
      <c r="H15" s="78"/>
      <c r="I15" s="305">
        <v>2386.9238524570796</v>
      </c>
      <c r="J15" s="304">
        <v>6.187400635628904</v>
      </c>
    </row>
    <row r="16" spans="1:10" ht="12.75" customHeight="1">
      <c r="A16" s="299" t="s">
        <v>75</v>
      </c>
      <c r="B16" s="42">
        <v>1826.284782591897</v>
      </c>
      <c r="C16" s="300">
        <v>6.009854276679775</v>
      </c>
      <c r="D16" s="38">
        <v>2423.368016936916</v>
      </c>
      <c r="E16" s="301">
        <v>3.854759282818378</v>
      </c>
      <c r="F16" s="38">
        <v>2122.6069574975454</v>
      </c>
      <c r="G16" s="302">
        <v>3.4902840414617913</v>
      </c>
      <c r="H16" s="78"/>
      <c r="I16" s="305">
        <v>2216.215774089949</v>
      </c>
      <c r="J16" s="304">
        <v>6.42458951901375</v>
      </c>
    </row>
    <row r="17" spans="1:10" ht="12.75" customHeight="1">
      <c r="A17" s="313" t="s">
        <v>76</v>
      </c>
      <c r="B17" s="44">
        <v>1839.52257424719</v>
      </c>
      <c r="C17" s="314">
        <v>4.188216163219025</v>
      </c>
      <c r="D17" s="68">
        <v>2433.0674159418654</v>
      </c>
      <c r="E17" s="315">
        <v>5.308527977286133</v>
      </c>
      <c r="F17" s="68">
        <v>2141.8921219625445</v>
      </c>
      <c r="G17" s="316">
        <v>7.080186695457442</v>
      </c>
      <c r="H17" s="78"/>
      <c r="I17" s="317">
        <v>2326.469221705978</v>
      </c>
      <c r="J17" s="318">
        <v>6.097584808454997</v>
      </c>
    </row>
    <row r="18" spans="1:10" ht="12.75" customHeight="1">
      <c r="A18" s="299" t="s">
        <v>77</v>
      </c>
      <c r="B18" s="42">
        <v>2008.4037701758743</v>
      </c>
      <c r="C18" s="300">
        <v>2.985608311747683</v>
      </c>
      <c r="D18" s="38">
        <v>2699.879997240706</v>
      </c>
      <c r="E18" s="301">
        <v>2.2635525546148756</v>
      </c>
      <c r="F18" s="38">
        <v>2263.693151304446</v>
      </c>
      <c r="G18" s="302">
        <v>5.416673178566327</v>
      </c>
      <c r="H18" s="78"/>
      <c r="I18" s="305">
        <v>2965.789193852574</v>
      </c>
      <c r="J18" s="304">
        <v>5.660649221857668</v>
      </c>
    </row>
    <row r="19" spans="1:10" ht="12.75" customHeight="1">
      <c r="A19" s="299" t="s">
        <v>78</v>
      </c>
      <c r="B19" s="42">
        <v>2057.1898042688017</v>
      </c>
      <c r="C19" s="300">
        <v>3.1593004907129796</v>
      </c>
      <c r="D19" s="38">
        <v>2776.7523764193506</v>
      </c>
      <c r="E19" s="301">
        <v>2.640664258633933</v>
      </c>
      <c r="F19" s="38">
        <v>2359.870995484842</v>
      </c>
      <c r="G19" s="302">
        <v>7.939089373678684</v>
      </c>
      <c r="H19" s="78"/>
      <c r="I19" s="305">
        <v>2904.058890623789</v>
      </c>
      <c r="J19" s="304">
        <v>5.889541694902718</v>
      </c>
    </row>
    <row r="20" spans="1:10" ht="12.75" customHeight="1">
      <c r="A20" s="299" t="s">
        <v>79</v>
      </c>
      <c r="B20" s="42">
        <v>2074.782416349611</v>
      </c>
      <c r="C20" s="300">
        <v>3.334652738262591</v>
      </c>
      <c r="D20" s="38">
        <v>3001.4273019653897</v>
      </c>
      <c r="E20" s="301">
        <v>3.3085702720055963</v>
      </c>
      <c r="F20" s="38">
        <v>2432.910219933127</v>
      </c>
      <c r="G20" s="302">
        <v>4.984672555747011</v>
      </c>
      <c r="H20" s="78"/>
      <c r="I20" s="305">
        <v>3435.743574574423</v>
      </c>
      <c r="J20" s="304">
        <v>4.82195393656859</v>
      </c>
    </row>
    <row r="21" spans="1:10" ht="12.75" customHeight="1">
      <c r="A21" s="299" t="s">
        <v>80</v>
      </c>
      <c r="B21" s="42">
        <v>2180.6498425142936</v>
      </c>
      <c r="C21" s="300">
        <v>3.8423750644169985</v>
      </c>
      <c r="D21" s="38">
        <v>2978.8478376195417</v>
      </c>
      <c r="E21" s="301">
        <v>4.349727854808918</v>
      </c>
      <c r="F21" s="38">
        <v>2574.1865770961404</v>
      </c>
      <c r="G21" s="302">
        <v>7.421722873867907</v>
      </c>
      <c r="H21" s="78"/>
      <c r="I21" s="305">
        <v>3310.6497739396696</v>
      </c>
      <c r="J21" s="304">
        <v>5.094469781381193</v>
      </c>
    </row>
    <row r="22" spans="1:10" ht="12.75" customHeight="1">
      <c r="A22" s="299" t="s">
        <v>81</v>
      </c>
      <c r="B22" s="42">
        <v>2162.6912240732645</v>
      </c>
      <c r="C22" s="300">
        <v>5.212048170752496</v>
      </c>
      <c r="D22" s="38">
        <v>2752.665675683509</v>
      </c>
      <c r="E22" s="301">
        <v>1.8138591894979044</v>
      </c>
      <c r="F22" s="38">
        <v>2477.341285324118</v>
      </c>
      <c r="G22" s="302">
        <v>6.305089416772034</v>
      </c>
      <c r="H22" s="78"/>
      <c r="I22" s="305">
        <v>2526.866410311187</v>
      </c>
      <c r="J22" s="304">
        <v>4.640494222770727</v>
      </c>
    </row>
    <row r="23" spans="1:10" ht="12.75" customHeight="1">
      <c r="A23" s="306" t="s">
        <v>82</v>
      </c>
      <c r="B23" s="307">
        <v>1901.7245125797022</v>
      </c>
      <c r="C23" s="308">
        <v>3.4910363700503524</v>
      </c>
      <c r="D23" s="50">
        <v>2287.623873973037</v>
      </c>
      <c r="E23" s="309">
        <v>1.3274251609626049</v>
      </c>
      <c r="F23" s="50">
        <v>2282.4591036042025</v>
      </c>
      <c r="G23" s="310">
        <v>14.463720381361853</v>
      </c>
      <c r="H23" s="78"/>
      <c r="I23" s="311">
        <v>1991.6869990362693</v>
      </c>
      <c r="J23" s="312">
        <v>4.300229503150803</v>
      </c>
    </row>
    <row r="24" spans="1:10" ht="12.75" customHeight="1">
      <c r="A24" s="299" t="s">
        <v>83</v>
      </c>
      <c r="B24" s="42">
        <v>1874.3898369872504</v>
      </c>
      <c r="C24" s="300">
        <v>4.543688453330049</v>
      </c>
      <c r="D24" s="38">
        <v>2368.674302051513</v>
      </c>
      <c r="E24" s="301">
        <v>4.3925121862275205</v>
      </c>
      <c r="F24" s="38">
        <v>2080.6445057337787</v>
      </c>
      <c r="G24" s="302">
        <v>2.644790436116466</v>
      </c>
      <c r="H24" s="78"/>
      <c r="I24" s="305">
        <v>1918.3165039795765</v>
      </c>
      <c r="J24" s="304">
        <v>3.341661853594104</v>
      </c>
    </row>
    <row r="25" spans="1:10" ht="12.75" customHeight="1">
      <c r="A25" s="299" t="s">
        <v>84</v>
      </c>
      <c r="B25" s="42">
        <v>1774.0440289872724</v>
      </c>
      <c r="C25" s="300">
        <v>5.287261341181164</v>
      </c>
      <c r="D25" s="38">
        <v>2244.0024237369853</v>
      </c>
      <c r="E25" s="301">
        <v>5.753774474904787</v>
      </c>
      <c r="F25" s="38">
        <v>1861.8607677293428</v>
      </c>
      <c r="G25" s="302">
        <v>-6.805746543180163</v>
      </c>
      <c r="H25" s="78"/>
      <c r="I25" s="305">
        <v>2037.4320936957283</v>
      </c>
      <c r="J25" s="304">
        <v>7.478463111372989</v>
      </c>
    </row>
    <row r="26" spans="1:10" ht="12.75" customHeight="1">
      <c r="A26" s="299" t="s">
        <v>85</v>
      </c>
      <c r="B26" s="42">
        <v>1912.1141682622938</v>
      </c>
      <c r="C26" s="300">
        <v>6.077981354254007</v>
      </c>
      <c r="D26" s="38">
        <v>2509.3422260997336</v>
      </c>
      <c r="E26" s="301">
        <v>3.9147469326807283</v>
      </c>
      <c r="F26" s="38">
        <v>2171.7022008253093</v>
      </c>
      <c r="G26" s="302">
        <v>11.844448170975852</v>
      </c>
      <c r="H26" s="78"/>
      <c r="I26" s="305">
        <v>2437.8296775249632</v>
      </c>
      <c r="J26" s="304">
        <v>6.658209178370328</v>
      </c>
    </row>
    <row r="27" spans="1:10" ht="12.75" customHeight="1">
      <c r="A27" s="313" t="s">
        <v>86</v>
      </c>
      <c r="B27" s="44">
        <v>1873.140879748202</v>
      </c>
      <c r="C27" s="314">
        <v>3.394011808067347</v>
      </c>
      <c r="D27" s="68">
        <v>2448.9895560889972</v>
      </c>
      <c r="E27" s="315">
        <v>2.3282961195850334</v>
      </c>
      <c r="F27" s="68">
        <v>2028.8331477465863</v>
      </c>
      <c r="G27" s="316">
        <v>3.0509574838048223</v>
      </c>
      <c r="H27" s="78"/>
      <c r="I27" s="317">
        <v>2272.599881376038</v>
      </c>
      <c r="J27" s="318">
        <v>4.9861204549221725</v>
      </c>
    </row>
    <row r="28" spans="1:10" ht="12.75" customHeight="1">
      <c r="A28" s="299" t="s">
        <v>87</v>
      </c>
      <c r="B28" s="42">
        <v>2218.531681881101</v>
      </c>
      <c r="C28" s="300">
        <v>5.961922377132538</v>
      </c>
      <c r="D28" s="38">
        <v>2891.576187029929</v>
      </c>
      <c r="E28" s="301">
        <v>4.9100300792987355</v>
      </c>
      <c r="F28" s="38">
        <v>2451.8064243448857</v>
      </c>
      <c r="G28" s="302">
        <v>-5.021049953447346</v>
      </c>
      <c r="H28" s="78"/>
      <c r="I28" s="305">
        <v>2880.2099476786543</v>
      </c>
      <c r="J28" s="304">
        <v>5.0347982437493926</v>
      </c>
    </row>
    <row r="29" spans="1:10" ht="12.75" customHeight="1">
      <c r="A29" s="299" t="s">
        <v>88</v>
      </c>
      <c r="B29" s="42">
        <v>1846.1773825536247</v>
      </c>
      <c r="C29" s="300">
        <v>4.025308855183923</v>
      </c>
      <c r="D29" s="38">
        <v>2406.2555865226695</v>
      </c>
      <c r="E29" s="301">
        <v>2.3253869310010344</v>
      </c>
      <c r="F29" s="38">
        <v>2139.1608021803686</v>
      </c>
      <c r="G29" s="302">
        <v>10.75312572121696</v>
      </c>
      <c r="H29" s="78"/>
      <c r="I29" s="305">
        <v>2335.5707075144733</v>
      </c>
      <c r="J29" s="304">
        <v>8.686208854298343</v>
      </c>
    </row>
    <row r="30" spans="1:10" ht="12.75" customHeight="1">
      <c r="A30" s="299" t="s">
        <v>89</v>
      </c>
      <c r="B30" s="42">
        <v>2294.141467101585</v>
      </c>
      <c r="C30" s="300">
        <v>5.289710037651773</v>
      </c>
      <c r="D30" s="38">
        <v>3072.5012755580024</v>
      </c>
      <c r="E30" s="301">
        <v>3.9089596167698915</v>
      </c>
      <c r="F30" s="38">
        <v>2560.0666505089675</v>
      </c>
      <c r="G30" s="302">
        <v>0.9008662463093629</v>
      </c>
      <c r="H30" s="78"/>
      <c r="I30" s="305">
        <v>3355.51864160781</v>
      </c>
      <c r="J30" s="304">
        <v>6.44948492370257</v>
      </c>
    </row>
    <row r="31" spans="1:10" ht="12.75" customHeight="1">
      <c r="A31" s="299" t="s">
        <v>90</v>
      </c>
      <c r="B31" s="42">
        <v>2072.1141183850746</v>
      </c>
      <c r="C31" s="300">
        <v>7.7473494759624515</v>
      </c>
      <c r="D31" s="38">
        <v>2660.971416550527</v>
      </c>
      <c r="E31" s="301">
        <v>5.465251288591261</v>
      </c>
      <c r="F31" s="38">
        <v>2272.855173602137</v>
      </c>
      <c r="G31" s="302">
        <v>10.708325606181916</v>
      </c>
      <c r="H31" s="78"/>
      <c r="I31" s="305">
        <v>2445.7686033182977</v>
      </c>
      <c r="J31" s="304">
        <v>10.701175753069265</v>
      </c>
    </row>
    <row r="32" spans="1:10" ht="12.75" customHeight="1">
      <c r="A32" s="299" t="s">
        <v>91</v>
      </c>
      <c r="B32" s="42">
        <v>1979.627473654211</v>
      </c>
      <c r="C32" s="300">
        <v>6.3688056242926905</v>
      </c>
      <c r="D32" s="38">
        <v>2541.3945672019972</v>
      </c>
      <c r="E32" s="301">
        <v>5.5829084819867205</v>
      </c>
      <c r="F32" s="38">
        <v>2206.533452076144</v>
      </c>
      <c r="G32" s="302">
        <v>7.7924168571557</v>
      </c>
      <c r="H32" s="78"/>
      <c r="I32" s="305">
        <v>2400.654168352771</v>
      </c>
      <c r="J32" s="304">
        <v>9.260463804266195</v>
      </c>
    </row>
    <row r="33" spans="1:10" ht="12.75" customHeight="1">
      <c r="A33" s="306" t="s">
        <v>92</v>
      </c>
      <c r="B33" s="307">
        <v>2110.445416368189</v>
      </c>
      <c r="C33" s="308">
        <v>4.351509375168433</v>
      </c>
      <c r="D33" s="50">
        <v>2817.6593882726324</v>
      </c>
      <c r="E33" s="309">
        <v>3.5526929999178662</v>
      </c>
      <c r="F33" s="50">
        <v>2336.450789993417</v>
      </c>
      <c r="G33" s="310">
        <v>5.1700384041186425</v>
      </c>
      <c r="H33" s="78"/>
      <c r="I33" s="311">
        <v>2967.4954882162824</v>
      </c>
      <c r="J33" s="312">
        <v>7.8144424242431825</v>
      </c>
    </row>
    <row r="34" spans="1:10" ht="12.75" customHeight="1">
      <c r="A34" s="299" t="s">
        <v>93</v>
      </c>
      <c r="B34" s="42">
        <v>2513.788645005317</v>
      </c>
      <c r="C34" s="300">
        <v>4.542958641421535</v>
      </c>
      <c r="D34" s="38">
        <v>3469.7488023230526</v>
      </c>
      <c r="E34" s="301">
        <v>3.302592675610711</v>
      </c>
      <c r="F34" s="38">
        <v>2978.3473444485057</v>
      </c>
      <c r="G34" s="302">
        <v>11.504693515677005</v>
      </c>
      <c r="H34" s="78"/>
      <c r="I34" s="305">
        <v>4266.242566240302</v>
      </c>
      <c r="J34" s="304">
        <v>5.31760836613509</v>
      </c>
    </row>
    <row r="35" spans="1:10" ht="12.75" customHeight="1">
      <c r="A35" s="299" t="s">
        <v>94</v>
      </c>
      <c r="B35" s="42">
        <v>2345.7432442381028</v>
      </c>
      <c r="C35" s="300">
        <v>5.874395261437513</v>
      </c>
      <c r="D35" s="38">
        <v>3083.8408127821535</v>
      </c>
      <c r="E35" s="301">
        <v>4.609452784092866</v>
      </c>
      <c r="F35" s="38">
        <v>2455.4862301451262</v>
      </c>
      <c r="G35" s="302">
        <v>5.689086858241808</v>
      </c>
      <c r="H35" s="78"/>
      <c r="I35" s="305">
        <v>3377.237430826202</v>
      </c>
      <c r="J35" s="304">
        <v>6.420823629124655</v>
      </c>
    </row>
    <row r="36" spans="1:10" ht="12.75" customHeight="1">
      <c r="A36" s="299" t="s">
        <v>95</v>
      </c>
      <c r="B36" s="42">
        <v>2096.1443037235904</v>
      </c>
      <c r="C36" s="300">
        <v>5.697002140349269</v>
      </c>
      <c r="D36" s="38">
        <v>2763.3482347238305</v>
      </c>
      <c r="E36" s="301">
        <v>5.031377120766905</v>
      </c>
      <c r="F36" s="38">
        <v>2472.97540653138</v>
      </c>
      <c r="G36" s="302">
        <v>13.39356078902641</v>
      </c>
      <c r="H36" s="78"/>
      <c r="I36" s="305">
        <v>2855.6286231215154</v>
      </c>
      <c r="J36" s="304">
        <v>5.1140697904828585</v>
      </c>
    </row>
    <row r="37" spans="1:10" ht="12.75" customHeight="1">
      <c r="A37" s="313" t="s">
        <v>96</v>
      </c>
      <c r="B37" s="44">
        <v>2003.832414822469</v>
      </c>
      <c r="C37" s="314">
        <v>3.30176278968581</v>
      </c>
      <c r="D37" s="68">
        <v>2595.9533905854682</v>
      </c>
      <c r="E37" s="315">
        <v>1.4466641865418666</v>
      </c>
      <c r="F37" s="68">
        <v>2205.730808153824</v>
      </c>
      <c r="G37" s="316">
        <v>-6.388020413159509</v>
      </c>
      <c r="H37" s="78"/>
      <c r="I37" s="317">
        <v>2403.9589530041644</v>
      </c>
      <c r="J37" s="318">
        <v>2.988563925296603</v>
      </c>
    </row>
    <row r="38" spans="1:10" ht="12.75" customHeight="1">
      <c r="A38" s="299" t="s">
        <v>97</v>
      </c>
      <c r="B38" s="42">
        <v>2050.818575575591</v>
      </c>
      <c r="C38" s="300">
        <v>4.100568374102352</v>
      </c>
      <c r="D38" s="38">
        <v>2645.6406442347147</v>
      </c>
      <c r="E38" s="301">
        <v>1.186939446194188</v>
      </c>
      <c r="F38" s="38">
        <v>2257.483805668016</v>
      </c>
      <c r="G38" s="302">
        <v>6.554135979090219</v>
      </c>
      <c r="H38" s="78"/>
      <c r="I38" s="305">
        <v>2371.4789182517466</v>
      </c>
      <c r="J38" s="304">
        <v>3.867227567703708</v>
      </c>
    </row>
    <row r="39" spans="1:10" ht="12.75" customHeight="1">
      <c r="A39" s="299" t="s">
        <v>98</v>
      </c>
      <c r="B39" s="42">
        <v>2101.5240785298324</v>
      </c>
      <c r="C39" s="300">
        <v>7.151759501180138</v>
      </c>
      <c r="D39" s="38">
        <v>2627.448824455666</v>
      </c>
      <c r="E39" s="301">
        <v>7.923575618111215</v>
      </c>
      <c r="F39" s="38">
        <v>1989.9518429338766</v>
      </c>
      <c r="G39" s="302">
        <v>-13.455370542150177</v>
      </c>
      <c r="H39" s="78"/>
      <c r="I39" s="305">
        <v>2254.2857489367893</v>
      </c>
      <c r="J39" s="304">
        <v>6.127866516647302</v>
      </c>
    </row>
    <row r="40" spans="1:10" ht="12.75" customHeight="1">
      <c r="A40" s="299" t="s">
        <v>99</v>
      </c>
      <c r="B40" s="42">
        <v>2361.2922694884833</v>
      </c>
      <c r="C40" s="300">
        <v>5.106371461721665</v>
      </c>
      <c r="D40" s="38">
        <v>3059.8226435748466</v>
      </c>
      <c r="E40" s="301">
        <v>3.6293055092199182</v>
      </c>
      <c r="F40" s="38">
        <v>2567.9733507267983</v>
      </c>
      <c r="G40" s="302">
        <v>1.4162513193053172</v>
      </c>
      <c r="H40" s="78"/>
      <c r="I40" s="305">
        <v>2980.826541017871</v>
      </c>
      <c r="J40" s="304">
        <v>8.034956193919271</v>
      </c>
    </row>
    <row r="41" spans="1:10" ht="12.75" customHeight="1">
      <c r="A41" s="299" t="s">
        <v>100</v>
      </c>
      <c r="B41" s="42">
        <v>2415.977262252266</v>
      </c>
      <c r="C41" s="300">
        <v>3.583812161687149</v>
      </c>
      <c r="D41" s="38">
        <v>3187.5652564789684</v>
      </c>
      <c r="E41" s="301">
        <v>2.4624443338098274</v>
      </c>
      <c r="F41" s="38">
        <v>2552.7742508021024</v>
      </c>
      <c r="G41" s="302">
        <v>0.26755114404846836</v>
      </c>
      <c r="H41" s="78"/>
      <c r="I41" s="305">
        <v>3709.7866508174798</v>
      </c>
      <c r="J41" s="304">
        <v>7.57092540815411</v>
      </c>
    </row>
    <row r="42" spans="1:10" ht="12.75" customHeight="1">
      <c r="A42" s="299" t="s">
        <v>101</v>
      </c>
      <c r="B42" s="42">
        <v>2207.237654035023</v>
      </c>
      <c r="C42" s="300">
        <v>4.878213083354964</v>
      </c>
      <c r="D42" s="38">
        <v>2669.5564798916594</v>
      </c>
      <c r="E42" s="301">
        <v>3.113467700679905</v>
      </c>
      <c r="F42" s="38">
        <v>2452.621802356438</v>
      </c>
      <c r="G42" s="302">
        <v>12.287676902455644</v>
      </c>
      <c r="H42" s="78"/>
      <c r="I42" s="305">
        <v>2618.1590683739037</v>
      </c>
      <c r="J42" s="304">
        <v>10.984004653145618</v>
      </c>
    </row>
    <row r="43" spans="1:10" ht="12.75" customHeight="1">
      <c r="A43" s="306" t="s">
        <v>102</v>
      </c>
      <c r="B43" s="307">
        <v>2226.137321248035</v>
      </c>
      <c r="C43" s="308">
        <v>4.48415662217873</v>
      </c>
      <c r="D43" s="50">
        <v>2857.375053567602</v>
      </c>
      <c r="E43" s="309">
        <v>2.9483503558553394</v>
      </c>
      <c r="F43" s="50">
        <v>2573.1624927198604</v>
      </c>
      <c r="G43" s="310">
        <v>10.172495498635541</v>
      </c>
      <c r="H43" s="78"/>
      <c r="I43" s="311">
        <v>2929.723763669006</v>
      </c>
      <c r="J43" s="312">
        <v>8.97588087185774</v>
      </c>
    </row>
    <row r="44" spans="1:10" ht="12.75" customHeight="1">
      <c r="A44" s="299" t="s">
        <v>103</v>
      </c>
      <c r="B44" s="42">
        <v>2304.8482733629494</v>
      </c>
      <c r="C44" s="300">
        <v>6.650000617290246</v>
      </c>
      <c r="D44" s="38">
        <v>2946.0604099655507</v>
      </c>
      <c r="E44" s="301">
        <v>5.1123404748766745</v>
      </c>
      <c r="F44" s="38">
        <v>2162.9743741667903</v>
      </c>
      <c r="G44" s="302">
        <v>-5.434650422896695</v>
      </c>
      <c r="H44" s="78"/>
      <c r="I44" s="305">
        <v>3040.1314172838165</v>
      </c>
      <c r="J44" s="304">
        <v>7.7548220607986025</v>
      </c>
    </row>
    <row r="45" spans="1:10" ht="12.75" customHeight="1">
      <c r="A45" s="299" t="s">
        <v>104</v>
      </c>
      <c r="B45" s="42">
        <v>1961.597523148215</v>
      </c>
      <c r="C45" s="300">
        <v>7.617645535512651</v>
      </c>
      <c r="D45" s="38">
        <v>2495.2724083059425</v>
      </c>
      <c r="E45" s="301">
        <v>4.809563430772016</v>
      </c>
      <c r="F45" s="38">
        <v>2092.6935367487886</v>
      </c>
      <c r="G45" s="302">
        <v>9.984058981773387</v>
      </c>
      <c r="H45" s="78"/>
      <c r="I45" s="305">
        <v>2343.2815361437633</v>
      </c>
      <c r="J45" s="304">
        <v>4.509739680016693</v>
      </c>
    </row>
    <row r="46" spans="1:10" ht="12.75" customHeight="1">
      <c r="A46" s="299" t="s">
        <v>105</v>
      </c>
      <c r="B46" s="42">
        <v>2016.9331412286929</v>
      </c>
      <c r="C46" s="300">
        <v>3.2024627389300804</v>
      </c>
      <c r="D46" s="38">
        <v>2616.9478971876947</v>
      </c>
      <c r="E46" s="301">
        <v>1.1735671562590682</v>
      </c>
      <c r="F46" s="38">
        <v>2347.375730994152</v>
      </c>
      <c r="G46" s="302">
        <v>4.821674068439478</v>
      </c>
      <c r="H46" s="78"/>
      <c r="I46" s="305">
        <v>2548.546549163923</v>
      </c>
      <c r="J46" s="304">
        <v>7.415719150359905</v>
      </c>
    </row>
    <row r="47" spans="1:10" ht="12.75" customHeight="1">
      <c r="A47" s="313" t="s">
        <v>106</v>
      </c>
      <c r="B47" s="44">
        <v>2237.1201718134785</v>
      </c>
      <c r="C47" s="314">
        <v>3.5225374921591452</v>
      </c>
      <c r="D47" s="68">
        <v>3017.7624277444033</v>
      </c>
      <c r="E47" s="315">
        <v>1.2636773801581285</v>
      </c>
      <c r="F47" s="68">
        <v>2513.6242794965297</v>
      </c>
      <c r="G47" s="316">
        <v>5.850402466004397</v>
      </c>
      <c r="H47" s="78"/>
      <c r="I47" s="317">
        <v>3539.7461402995664</v>
      </c>
      <c r="J47" s="318">
        <v>4.332184972165322</v>
      </c>
    </row>
    <row r="48" spans="1:10" ht="12.75" customHeight="1">
      <c r="A48" s="306" t="s">
        <v>107</v>
      </c>
      <c r="B48" s="307">
        <v>2036.224531796666</v>
      </c>
      <c r="C48" s="308">
        <v>4.959058732794659</v>
      </c>
      <c r="D48" s="50">
        <v>2756.3720235816554</v>
      </c>
      <c r="E48" s="309">
        <v>4.128598770409525</v>
      </c>
      <c r="F48" s="50">
        <v>2322.7239082161364</v>
      </c>
      <c r="G48" s="310">
        <v>1.469028295313862</v>
      </c>
      <c r="H48" s="78"/>
      <c r="I48" s="311">
        <v>2793.3763426666887</v>
      </c>
      <c r="J48" s="312">
        <v>8.376214017056412</v>
      </c>
    </row>
    <row r="49" spans="1:10" ht="12.75" customHeight="1">
      <c r="A49" s="299" t="s">
        <v>108</v>
      </c>
      <c r="B49" s="42">
        <v>2038.1751830823664</v>
      </c>
      <c r="C49" s="300">
        <v>4.190637765137197</v>
      </c>
      <c r="D49" s="38">
        <v>2780.6728011634705</v>
      </c>
      <c r="E49" s="301">
        <v>3.9233682876299127</v>
      </c>
      <c r="F49" s="38">
        <v>2175.0623849457966</v>
      </c>
      <c r="G49" s="302">
        <v>-12.69956022280165</v>
      </c>
      <c r="H49" s="78"/>
      <c r="I49" s="305">
        <v>2730.5832754314474</v>
      </c>
      <c r="J49" s="304">
        <v>8.075106886160782</v>
      </c>
    </row>
    <row r="50" spans="1:10" ht="12.75" customHeight="1">
      <c r="A50" s="299" t="s">
        <v>109</v>
      </c>
      <c r="B50" s="42">
        <v>1958.2255752675712</v>
      </c>
      <c r="C50" s="300">
        <v>10.917629926671552</v>
      </c>
      <c r="D50" s="38">
        <v>2650.3815477114904</v>
      </c>
      <c r="E50" s="301">
        <v>8.810762619568123</v>
      </c>
      <c r="F50" s="38">
        <v>2279.674721189591</v>
      </c>
      <c r="G50" s="302">
        <v>11.821804009828767</v>
      </c>
      <c r="H50" s="78"/>
      <c r="I50" s="305">
        <v>2547.1038358349647</v>
      </c>
      <c r="J50" s="304">
        <v>8.38544188606987</v>
      </c>
    </row>
    <row r="51" spans="1:10" ht="12.75" customHeight="1">
      <c r="A51" s="299" t="s">
        <v>110</v>
      </c>
      <c r="B51" s="42">
        <v>1801.784093666366</v>
      </c>
      <c r="C51" s="300">
        <v>3.5639554432455753</v>
      </c>
      <c r="D51" s="38">
        <v>2275.757949341958</v>
      </c>
      <c r="E51" s="301">
        <v>0.11767580542300493</v>
      </c>
      <c r="F51" s="38">
        <v>1787.4847560975609</v>
      </c>
      <c r="G51" s="302">
        <v>-7.970247755403022</v>
      </c>
      <c r="H51" s="78"/>
      <c r="I51" s="305">
        <v>2213.8242749754995</v>
      </c>
      <c r="J51" s="304">
        <v>4.323105024389662</v>
      </c>
    </row>
    <row r="52" spans="1:10" ht="12.75" customHeight="1">
      <c r="A52" s="313" t="s">
        <v>111</v>
      </c>
      <c r="B52" s="44">
        <v>1861.0123943946983</v>
      </c>
      <c r="C52" s="314">
        <v>5.620945685351359</v>
      </c>
      <c r="D52" s="68">
        <v>2502.596896293869</v>
      </c>
      <c r="E52" s="315">
        <v>3.5616514587171793</v>
      </c>
      <c r="F52" s="68">
        <v>2203.725871069564</v>
      </c>
      <c r="G52" s="316">
        <v>11.735817499109729</v>
      </c>
      <c r="H52" s="78"/>
      <c r="I52" s="317">
        <v>2312.0830305390996</v>
      </c>
      <c r="J52" s="318">
        <v>6.8154926072266875</v>
      </c>
    </row>
    <row r="53" spans="1:10" ht="12.75" customHeight="1">
      <c r="A53" s="299" t="s">
        <v>112</v>
      </c>
      <c r="B53" s="42">
        <v>1766.0643435228126</v>
      </c>
      <c r="C53" s="300">
        <v>1.2184296357097963</v>
      </c>
      <c r="D53" s="38">
        <v>2299.0789590972026</v>
      </c>
      <c r="E53" s="301">
        <v>0.4197899919087291</v>
      </c>
      <c r="F53" s="38">
        <v>1893.3574791742121</v>
      </c>
      <c r="G53" s="302">
        <v>-6.233047285056031</v>
      </c>
      <c r="H53" s="78"/>
      <c r="I53" s="305">
        <v>1966.267252457326</v>
      </c>
      <c r="J53" s="304">
        <v>8.765395622199208</v>
      </c>
    </row>
    <row r="54" spans="1:10" ht="12.75" customHeight="1" thickBot="1">
      <c r="A54" s="299" t="s">
        <v>113</v>
      </c>
      <c r="B54" s="42">
        <v>1490.5935996672333</v>
      </c>
      <c r="C54" s="300">
        <v>3.9686481294612292</v>
      </c>
      <c r="D54" s="38">
        <v>2200.1693224139804</v>
      </c>
      <c r="E54" s="301">
        <v>2.8735127764807373</v>
      </c>
      <c r="F54" s="38">
        <v>1922.2481411284443</v>
      </c>
      <c r="G54" s="302">
        <v>-2.729057118987072</v>
      </c>
      <c r="H54" s="78"/>
      <c r="I54" s="305">
        <v>2007.3546875111642</v>
      </c>
      <c r="J54" s="304">
        <v>8.888060930559718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2513.788645005317</v>
      </c>
      <c r="C56" s="361" t="str">
        <f>INDEX(A8:A54,MATCH(B56,$B$8:$B$54,0))</f>
        <v>大阪府</v>
      </c>
      <c r="D56" s="372">
        <f>LARGE(D8:D54,1)</f>
        <v>3469.7488023230526</v>
      </c>
      <c r="E56" s="323" t="str">
        <f>INDEX(A8:A54,MATCH(D56,$D$8:$D$54,0))</f>
        <v>大阪府</v>
      </c>
      <c r="F56" s="366">
        <f>LARGE(F8:F54,1)</f>
        <v>2978.3473444485057</v>
      </c>
      <c r="G56" s="324" t="str">
        <f>INDEX(A8:A54,MATCH(F56,$F$8:$F$54,0))</f>
        <v>大阪府</v>
      </c>
      <c r="I56" s="343">
        <f>LARGE(I8:I54,1)</f>
        <v>4266.242566240302</v>
      </c>
      <c r="J56" s="324" t="str">
        <f>INDEX(A8:A54,MATCH(I56,$I$8:$I$54,0))</f>
        <v>大阪府</v>
      </c>
    </row>
    <row r="57" spans="1:10" ht="13.5">
      <c r="A57" s="325" t="s">
        <v>115</v>
      </c>
      <c r="B57" s="327">
        <f>LARGE(B8:B54,2)</f>
        <v>2415.977262252266</v>
      </c>
      <c r="C57" s="362" t="str">
        <f>INDEX(A8:A54,MATCH(B57,$B$8:$B$54,0))</f>
        <v>広島県</v>
      </c>
      <c r="D57" s="373">
        <f>LARGE(D8:D54,2)</f>
        <v>3187.5652564789684</v>
      </c>
      <c r="E57" s="326" t="str">
        <f>INDEX(A8:A54,MATCH(D57,$D$8:$D$54,0))</f>
        <v>広島県</v>
      </c>
      <c r="F57" s="367">
        <f>LARGE(F8:F54,2)</f>
        <v>2574.1865770961404</v>
      </c>
      <c r="G57" s="328" t="str">
        <f>INDEX(A8:A54,MATCH(F57,$F$8:$F$54,0))</f>
        <v>神奈川県</v>
      </c>
      <c r="I57" s="327">
        <f>LARGE(I8:I54,2)</f>
        <v>3709.7866508174798</v>
      </c>
      <c r="J57" s="328" t="str">
        <f>INDEX(A8:A54,MATCH(I57,$I$8:$I$54,0))</f>
        <v>広島県</v>
      </c>
    </row>
    <row r="58" spans="1:10" ht="13.5">
      <c r="A58" s="325" t="s">
        <v>116</v>
      </c>
      <c r="B58" s="344">
        <f>LARGE(B8:B54,3)</f>
        <v>2361.2922694884833</v>
      </c>
      <c r="C58" s="362" t="str">
        <f>INDEX(A8:A54,MATCH(B58,$B$8:$B$54,0))</f>
        <v>岡山県</v>
      </c>
      <c r="D58" s="374">
        <f>LARGE(D8:D54,3)</f>
        <v>3083.8408127821535</v>
      </c>
      <c r="E58" s="326" t="str">
        <f>INDEX(A8:A54,MATCH(D58,$D$8:$D$54,0))</f>
        <v>兵庫県</v>
      </c>
      <c r="F58" s="368">
        <f>LARGE(F8:F54,3)</f>
        <v>2573.1624927198604</v>
      </c>
      <c r="G58" s="328" t="str">
        <f>INDEX(A8:A54,MATCH(F58,$F$8:$F$54,0))</f>
        <v>徳島県</v>
      </c>
      <c r="I58" s="344">
        <f>LARGE(I8:I54,3)</f>
        <v>3539.7461402995664</v>
      </c>
      <c r="J58" s="328" t="str">
        <f>INDEX(A8:A54,MATCH(I58,$I$8:$I$54,0))</f>
        <v>福岡県</v>
      </c>
    </row>
    <row r="59" spans="1:10" ht="13.5">
      <c r="A59" s="329" t="s">
        <v>117</v>
      </c>
      <c r="B59" s="345">
        <f>SMALL(B8:B54,3)</f>
        <v>1766.0643435228126</v>
      </c>
      <c r="C59" s="363" t="str">
        <f>INDEX(A8:A54,MATCH(B59,$B$8:$B$54,0))</f>
        <v>鹿児島県</v>
      </c>
      <c r="D59" s="375">
        <f>SMALL(D8:D54,3)</f>
        <v>2244.0024237369853</v>
      </c>
      <c r="E59" s="331" t="str">
        <f>INDEX(A8:A54,MATCH(D59,$D$8:$D$54,0))</f>
        <v>福井県</v>
      </c>
      <c r="F59" s="369">
        <f>SMALL(F8:F54,3)</f>
        <v>1893.3574791742121</v>
      </c>
      <c r="G59" s="332" t="str">
        <f>INDEX(A8:A54,MATCH(F59,$F$8:$F$54,0))</f>
        <v>鹿児島県</v>
      </c>
      <c r="I59" s="345">
        <f>SMALL(I8:I54,3)</f>
        <v>1966.267252457326</v>
      </c>
      <c r="J59" s="332" t="str">
        <f>INDEX(A8:A54,MATCH(I59,$I$8:$I$54,0))</f>
        <v>鹿児島県</v>
      </c>
    </row>
    <row r="60" spans="1:10" ht="13.5">
      <c r="A60" s="325" t="s">
        <v>118</v>
      </c>
      <c r="B60" s="344">
        <f>SMALL(B8:B54,2)</f>
        <v>1646.2318223218665</v>
      </c>
      <c r="C60" s="362" t="str">
        <f>INDEX(A8:A54,MATCH(B60,$B$8:$B$54,0))</f>
        <v>青森県</v>
      </c>
      <c r="D60" s="374">
        <f>SMALL(D8:D54,2)</f>
        <v>2200.1693224139804</v>
      </c>
      <c r="E60" s="326" t="str">
        <f>INDEX(A8:A54,MATCH(D60,$D$8:$D$54,0))</f>
        <v>沖縄県</v>
      </c>
      <c r="F60" s="368">
        <f>SMALL(F8:F54,2)</f>
        <v>1861.8607677293428</v>
      </c>
      <c r="G60" s="328" t="str">
        <f>INDEX(A8:A54,MATCH(F60,$F$8:$F$54,0))</f>
        <v>福井県</v>
      </c>
      <c r="I60" s="344">
        <f>SMALL(I8:I54,2)</f>
        <v>1918.3165039795765</v>
      </c>
      <c r="J60" s="328" t="str">
        <f>INDEX(A8:A54,MATCH(I60,$I$8:$I$54,0))</f>
        <v>石川県</v>
      </c>
    </row>
    <row r="61" spans="1:10" ht="13.5">
      <c r="A61" s="346" t="s">
        <v>119</v>
      </c>
      <c r="B61" s="347">
        <f>SMALL(B8:B54,1)</f>
        <v>1490.5935996672333</v>
      </c>
      <c r="C61" s="364" t="str">
        <f>INDEX(A8:A54,MATCH(B61,$B$8:$B$54,0))</f>
        <v>沖縄県</v>
      </c>
      <c r="D61" s="376">
        <f>SMALL(D8:D54,1)</f>
        <v>2037.1380143893125</v>
      </c>
      <c r="E61" s="335" t="str">
        <f>INDEX(A8:A54,MATCH(D61,$D$8:$D$54,0))</f>
        <v>青森県</v>
      </c>
      <c r="F61" s="370">
        <f>SMALL(F8:F54,1)</f>
        <v>1787.4847560975609</v>
      </c>
      <c r="G61" s="336" t="str">
        <f>INDEX(A8:A54,MATCH(F61,$F$8:$F$54,0))</f>
        <v>大分県</v>
      </c>
      <c r="I61" s="347">
        <f>SMALL(I8:I54,1)</f>
        <v>1666.901277151114</v>
      </c>
      <c r="J61" s="336" t="str">
        <f>INDEX(A8:A54,MATCH(I61,$I$8:$I$54,0))</f>
        <v>青森県</v>
      </c>
    </row>
    <row r="62" spans="1:10" ht="14.25" thickBot="1">
      <c r="A62" s="337" t="s">
        <v>120</v>
      </c>
      <c r="B62" s="338">
        <f>IF(B61=0,0,B56/B61)</f>
        <v>1.6864346160928816</v>
      </c>
      <c r="C62" s="365"/>
      <c r="D62" s="377">
        <f>IF(D61=0,0,D56/D61)</f>
        <v>1.7032467990948585</v>
      </c>
      <c r="E62" s="339"/>
      <c r="F62" s="371">
        <f>IF(F61=0,0,F56/F61)</f>
        <v>1.6662225142276668</v>
      </c>
      <c r="G62" s="341"/>
      <c r="H62" s="340"/>
      <c r="I62" s="338">
        <f>IF(I61=0,0,I56/I61)</f>
        <v>2.5593852645740958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5332.218350960853</v>
      </c>
      <c r="C7" s="293">
        <v>-3.2977357496905597</v>
      </c>
      <c r="D7" s="295">
        <v>7933.943396191695</v>
      </c>
      <c r="E7" s="296">
        <v>-6.8667581464094525</v>
      </c>
      <c r="F7" s="295">
        <v>6114.911400771067</v>
      </c>
      <c r="G7" s="297">
        <v>-2.627149844837973</v>
      </c>
      <c r="H7" s="78"/>
      <c r="I7" s="292">
        <v>13060.697495463952</v>
      </c>
      <c r="J7" s="298">
        <v>-4.751369872153873</v>
      </c>
    </row>
    <row r="8" spans="1:10" ht="12.75" customHeight="1">
      <c r="A8" s="299" t="s">
        <v>67</v>
      </c>
      <c r="B8" s="42">
        <v>6154.585002762649</v>
      </c>
      <c r="C8" s="300">
        <v>0.7417405963558394</v>
      </c>
      <c r="D8" s="38">
        <v>8625.544719715048</v>
      </c>
      <c r="E8" s="301">
        <v>-2.565288689922042</v>
      </c>
      <c r="F8" s="38">
        <v>6938.32123546404</v>
      </c>
      <c r="G8" s="302">
        <v>-4.647406091892776</v>
      </c>
      <c r="H8" s="78"/>
      <c r="I8" s="303">
        <v>14945.319358778273</v>
      </c>
      <c r="J8" s="304">
        <v>-3.2940739182651555</v>
      </c>
    </row>
    <row r="9" spans="1:10" ht="12.75" customHeight="1">
      <c r="A9" s="299" t="s">
        <v>68</v>
      </c>
      <c r="B9" s="42">
        <v>6243.283009878792</v>
      </c>
      <c r="C9" s="300">
        <v>0.8892639443113524</v>
      </c>
      <c r="D9" s="38">
        <v>9094.99005907342</v>
      </c>
      <c r="E9" s="301">
        <v>-6.577721990888193</v>
      </c>
      <c r="F9" s="38">
        <v>6651.229886235523</v>
      </c>
      <c r="G9" s="302">
        <v>-8.72901865516026</v>
      </c>
      <c r="H9" s="78"/>
      <c r="I9" s="305">
        <v>14589.815713423579</v>
      </c>
      <c r="J9" s="304">
        <v>-3.2884429739183503</v>
      </c>
    </row>
    <row r="10" spans="1:10" ht="12.75" customHeight="1">
      <c r="A10" s="299" t="s">
        <v>69</v>
      </c>
      <c r="B10" s="42">
        <v>6128.122485681596</v>
      </c>
      <c r="C10" s="300">
        <v>-1.988692476993137</v>
      </c>
      <c r="D10" s="38">
        <v>8603.806129343264</v>
      </c>
      <c r="E10" s="301">
        <v>-6.0040469667141</v>
      </c>
      <c r="F10" s="38">
        <v>6788.274157756708</v>
      </c>
      <c r="G10" s="302">
        <v>-2.8864647967532306</v>
      </c>
      <c r="H10" s="78"/>
      <c r="I10" s="305">
        <v>13789.979893297923</v>
      </c>
      <c r="J10" s="304">
        <v>-2.36921097972818</v>
      </c>
    </row>
    <row r="11" spans="1:10" ht="12.75" customHeight="1">
      <c r="A11" s="299" t="s">
        <v>70</v>
      </c>
      <c r="B11" s="42">
        <v>5959.182210918852</v>
      </c>
      <c r="C11" s="300">
        <v>-2.98820179523004</v>
      </c>
      <c r="D11" s="38">
        <v>8910.62879554656</v>
      </c>
      <c r="E11" s="301">
        <v>-6.527860442517536</v>
      </c>
      <c r="F11" s="38">
        <v>6517.193516537765</v>
      </c>
      <c r="G11" s="302">
        <v>-11.144087094675143</v>
      </c>
      <c r="H11" s="78"/>
      <c r="I11" s="305">
        <v>13969.303936413085</v>
      </c>
      <c r="J11" s="304">
        <v>-5.768920013560162</v>
      </c>
    </row>
    <row r="12" spans="1:10" ht="12.75" customHeight="1">
      <c r="A12" s="299" t="s">
        <v>71</v>
      </c>
      <c r="B12" s="42">
        <v>7061.623612849395</v>
      </c>
      <c r="C12" s="300">
        <v>-0.6126358856188432</v>
      </c>
      <c r="D12" s="38">
        <v>9501.66442477876</v>
      </c>
      <c r="E12" s="301">
        <v>-4.2710310305654104</v>
      </c>
      <c r="F12" s="38">
        <v>8000.05403541044</v>
      </c>
      <c r="G12" s="302">
        <v>12.475002475983459</v>
      </c>
      <c r="H12" s="78"/>
      <c r="I12" s="305">
        <v>15745.319383143902</v>
      </c>
      <c r="J12" s="304">
        <v>-4.641028584580809</v>
      </c>
    </row>
    <row r="13" spans="1:10" ht="12.75" customHeight="1">
      <c r="A13" s="306" t="s">
        <v>72</v>
      </c>
      <c r="B13" s="307">
        <v>5957.048020900953</v>
      </c>
      <c r="C13" s="308">
        <v>-1.5758816807951064</v>
      </c>
      <c r="D13" s="50">
        <v>8021.296777616893</v>
      </c>
      <c r="E13" s="309">
        <v>-3.8567721768601047</v>
      </c>
      <c r="F13" s="50">
        <v>6338.614942528736</v>
      </c>
      <c r="G13" s="310">
        <v>-11.208750856424729</v>
      </c>
      <c r="H13" s="78"/>
      <c r="I13" s="311">
        <v>12472.565070059458</v>
      </c>
      <c r="J13" s="312">
        <v>-3.0883088579354023</v>
      </c>
    </row>
    <row r="14" spans="1:10" ht="12.75" customHeight="1">
      <c r="A14" s="299" t="s">
        <v>73</v>
      </c>
      <c r="B14" s="42">
        <v>5799.711883300953</v>
      </c>
      <c r="C14" s="300">
        <v>-3.4617733370661057</v>
      </c>
      <c r="D14" s="38">
        <v>8291.851343205346</v>
      </c>
      <c r="E14" s="301">
        <v>-6.194663437184943</v>
      </c>
      <c r="F14" s="38">
        <v>6370.533394567642</v>
      </c>
      <c r="G14" s="302">
        <v>-10.215469042908225</v>
      </c>
      <c r="H14" s="78"/>
      <c r="I14" s="305">
        <v>13658.7768251282</v>
      </c>
      <c r="J14" s="304">
        <v>-5.021189457671682</v>
      </c>
    </row>
    <row r="15" spans="1:10" ht="12.75" customHeight="1">
      <c r="A15" s="299" t="s">
        <v>74</v>
      </c>
      <c r="B15" s="42">
        <v>5283.3762369412225</v>
      </c>
      <c r="C15" s="300">
        <v>-5.932080371544316</v>
      </c>
      <c r="D15" s="38">
        <v>7883.5465890835</v>
      </c>
      <c r="E15" s="301">
        <v>-9.159151695433437</v>
      </c>
      <c r="F15" s="38">
        <v>6035.400462476351</v>
      </c>
      <c r="G15" s="302">
        <v>-4.605004891246622</v>
      </c>
      <c r="H15" s="78"/>
      <c r="I15" s="305">
        <v>13603.150895691282</v>
      </c>
      <c r="J15" s="304">
        <v>-5.294411813116682</v>
      </c>
    </row>
    <row r="16" spans="1:10" ht="12.75" customHeight="1">
      <c r="A16" s="299" t="s">
        <v>75</v>
      </c>
      <c r="B16" s="42">
        <v>4597.15677183547</v>
      </c>
      <c r="C16" s="300">
        <v>-2.1349123601668083</v>
      </c>
      <c r="D16" s="38">
        <v>6890.127661027533</v>
      </c>
      <c r="E16" s="301">
        <v>-7.010012255947345</v>
      </c>
      <c r="F16" s="38">
        <v>5264.466965913873</v>
      </c>
      <c r="G16" s="302">
        <v>-2.3553652208970988</v>
      </c>
      <c r="H16" s="78"/>
      <c r="I16" s="305">
        <v>11330.475123191223</v>
      </c>
      <c r="J16" s="304">
        <v>-4.8127265342340735</v>
      </c>
    </row>
    <row r="17" spans="1:10" ht="12.75" customHeight="1">
      <c r="A17" s="313" t="s">
        <v>76</v>
      </c>
      <c r="B17" s="44">
        <v>4506.821801000492</v>
      </c>
      <c r="C17" s="314">
        <v>-5.645500308746421</v>
      </c>
      <c r="D17" s="68">
        <v>6557.392503482812</v>
      </c>
      <c r="E17" s="315">
        <v>-8.623536048378142</v>
      </c>
      <c r="F17" s="68">
        <v>4945.663210029407</v>
      </c>
      <c r="G17" s="316">
        <v>-3.090725836075677</v>
      </c>
      <c r="H17" s="78"/>
      <c r="I17" s="317">
        <v>10269.427153961868</v>
      </c>
      <c r="J17" s="318">
        <v>-2.8375686922084356</v>
      </c>
    </row>
    <row r="18" spans="1:10" ht="12.75" customHeight="1">
      <c r="A18" s="299" t="s">
        <v>77</v>
      </c>
      <c r="B18" s="42">
        <v>5308.409496366364</v>
      </c>
      <c r="C18" s="300">
        <v>-1.476670562662818</v>
      </c>
      <c r="D18" s="38">
        <v>8019.578133125325</v>
      </c>
      <c r="E18" s="301">
        <v>-4.867408441619261</v>
      </c>
      <c r="F18" s="38">
        <v>6100.1998360609405</v>
      </c>
      <c r="G18" s="302">
        <v>-2.089145201611103</v>
      </c>
      <c r="H18" s="78"/>
      <c r="I18" s="305">
        <v>12884.757684282333</v>
      </c>
      <c r="J18" s="304">
        <v>-3.832254119794669</v>
      </c>
    </row>
    <row r="19" spans="1:10" ht="12.75" customHeight="1">
      <c r="A19" s="299" t="s">
        <v>78</v>
      </c>
      <c r="B19" s="42">
        <v>5258.250382809761</v>
      </c>
      <c r="C19" s="300">
        <v>-2.4868208338887996</v>
      </c>
      <c r="D19" s="38">
        <v>7899.203886211673</v>
      </c>
      <c r="E19" s="301">
        <v>-4.604210546869794</v>
      </c>
      <c r="F19" s="38">
        <v>5864.797892926253</v>
      </c>
      <c r="G19" s="302">
        <v>-3.974633376150834</v>
      </c>
      <c r="H19" s="78"/>
      <c r="I19" s="305">
        <v>12576.593233336656</v>
      </c>
      <c r="J19" s="304">
        <v>-4.416004522644499</v>
      </c>
    </row>
    <row r="20" spans="1:10" ht="12.75" customHeight="1">
      <c r="A20" s="299" t="s">
        <v>79</v>
      </c>
      <c r="B20" s="42">
        <v>5171.528729243237</v>
      </c>
      <c r="C20" s="300">
        <v>-1.237226285586928</v>
      </c>
      <c r="D20" s="38">
        <v>8777.211950705323</v>
      </c>
      <c r="E20" s="301">
        <v>-3.719306733801403</v>
      </c>
      <c r="F20" s="38">
        <v>6735.098336483146</v>
      </c>
      <c r="G20" s="302">
        <v>5.451464897760943</v>
      </c>
      <c r="H20" s="78"/>
      <c r="I20" s="305">
        <v>14488.88298996726</v>
      </c>
      <c r="J20" s="304">
        <v>-3.5990342026357496</v>
      </c>
    </row>
    <row r="21" spans="1:10" ht="12.75" customHeight="1">
      <c r="A21" s="299" t="s">
        <v>80</v>
      </c>
      <c r="B21" s="42">
        <v>5779.027387867514</v>
      </c>
      <c r="C21" s="300">
        <v>-3.448575788059159</v>
      </c>
      <c r="D21" s="38">
        <v>8879.307567495232</v>
      </c>
      <c r="E21" s="301">
        <v>-4.867486190214436</v>
      </c>
      <c r="F21" s="38">
        <v>6769.458140566576</v>
      </c>
      <c r="G21" s="302">
        <v>3.9144159641743386</v>
      </c>
      <c r="H21" s="78"/>
      <c r="I21" s="305">
        <v>14375.233157109937</v>
      </c>
      <c r="J21" s="304">
        <v>-5.0853462040324615</v>
      </c>
    </row>
    <row r="22" spans="1:10" ht="12.75" customHeight="1">
      <c r="A22" s="299" t="s">
        <v>81</v>
      </c>
      <c r="B22" s="42">
        <v>5671.100475842233</v>
      </c>
      <c r="C22" s="300">
        <v>-0.19779575172297825</v>
      </c>
      <c r="D22" s="38">
        <v>7785.732989387647</v>
      </c>
      <c r="E22" s="301">
        <v>-3.37999078912614</v>
      </c>
      <c r="F22" s="38">
        <v>5687.312301432473</v>
      </c>
      <c r="G22" s="302">
        <v>-2.2189025053506697</v>
      </c>
      <c r="H22" s="78"/>
      <c r="I22" s="305">
        <v>12348.951297936557</v>
      </c>
      <c r="J22" s="304">
        <v>-3.579882547601727</v>
      </c>
    </row>
    <row r="23" spans="1:10" ht="12.75" customHeight="1">
      <c r="A23" s="306" t="s">
        <v>82</v>
      </c>
      <c r="B23" s="307">
        <v>5131.05582027024</v>
      </c>
      <c r="C23" s="308">
        <v>-7.597218106472553</v>
      </c>
      <c r="D23" s="50">
        <v>6664.27947482895</v>
      </c>
      <c r="E23" s="309">
        <v>-12.773670020934574</v>
      </c>
      <c r="F23" s="50">
        <v>6972.502992419205</v>
      </c>
      <c r="G23" s="310">
        <v>16.711151194914493</v>
      </c>
      <c r="H23" s="78"/>
      <c r="I23" s="311">
        <v>10918.143584138401</v>
      </c>
      <c r="J23" s="312">
        <v>-5.147984443875487</v>
      </c>
    </row>
    <row r="24" spans="1:10" ht="12.75" customHeight="1">
      <c r="A24" s="299" t="s">
        <v>83</v>
      </c>
      <c r="B24" s="42">
        <v>5615.071830727943</v>
      </c>
      <c r="C24" s="300">
        <v>-0.37414570076840903</v>
      </c>
      <c r="D24" s="38">
        <v>7592.721254562936</v>
      </c>
      <c r="E24" s="301">
        <v>-4.885477214989393</v>
      </c>
      <c r="F24" s="38">
        <v>7981.62432863986</v>
      </c>
      <c r="G24" s="302">
        <v>26.821371850397753</v>
      </c>
      <c r="H24" s="78"/>
      <c r="I24" s="305">
        <v>12127.475657005556</v>
      </c>
      <c r="J24" s="304">
        <v>-8.51489368487988</v>
      </c>
    </row>
    <row r="25" spans="1:10" ht="12.75" customHeight="1">
      <c r="A25" s="299" t="s">
        <v>84</v>
      </c>
      <c r="B25" s="42">
        <v>4848.2948663297</v>
      </c>
      <c r="C25" s="300">
        <v>0.4891370676369178</v>
      </c>
      <c r="D25" s="38">
        <v>6426.5289740816515</v>
      </c>
      <c r="E25" s="301">
        <v>-4.4225967797714105</v>
      </c>
      <c r="F25" s="38">
        <v>5937.594339622641</v>
      </c>
      <c r="G25" s="302">
        <v>3.9613936736976285</v>
      </c>
      <c r="H25" s="78"/>
      <c r="I25" s="305">
        <v>9735.952313733542</v>
      </c>
      <c r="J25" s="304">
        <v>-3.5304468070589365</v>
      </c>
    </row>
    <row r="26" spans="1:10" ht="12.75" customHeight="1">
      <c r="A26" s="299" t="s">
        <v>85</v>
      </c>
      <c r="B26" s="42">
        <v>5614.567229597902</v>
      </c>
      <c r="C26" s="300">
        <v>-2.323481159189214</v>
      </c>
      <c r="D26" s="38">
        <v>8406.631577739003</v>
      </c>
      <c r="E26" s="301">
        <v>-8.472091391628354</v>
      </c>
      <c r="F26" s="38">
        <v>5457.921251719395</v>
      </c>
      <c r="G26" s="302">
        <v>-4.124495669305105</v>
      </c>
      <c r="H26" s="78"/>
      <c r="I26" s="305">
        <v>13465.202815518089</v>
      </c>
      <c r="J26" s="304">
        <v>-4.844218623777763</v>
      </c>
    </row>
    <row r="27" spans="1:10" ht="12.75" customHeight="1">
      <c r="A27" s="313" t="s">
        <v>86</v>
      </c>
      <c r="B27" s="44">
        <v>5555.905607419249</v>
      </c>
      <c r="C27" s="314">
        <v>-5.793669903297271</v>
      </c>
      <c r="D27" s="68">
        <v>7863.321315968615</v>
      </c>
      <c r="E27" s="315">
        <v>-9.851646607069227</v>
      </c>
      <c r="F27" s="68">
        <v>6054.503897321691</v>
      </c>
      <c r="G27" s="316">
        <v>-6.156555891298083</v>
      </c>
      <c r="H27" s="78"/>
      <c r="I27" s="317">
        <v>12321.830486358245</v>
      </c>
      <c r="J27" s="318">
        <v>-5.953339161737617</v>
      </c>
    </row>
    <row r="28" spans="1:10" ht="12.75" customHeight="1">
      <c r="A28" s="299" t="s">
        <v>87</v>
      </c>
      <c r="B28" s="42">
        <v>5160.574482619087</v>
      </c>
      <c r="C28" s="300">
        <v>-2.8979177519127433</v>
      </c>
      <c r="D28" s="38">
        <v>7401.966168616422</v>
      </c>
      <c r="E28" s="301">
        <v>-8.473221545906526</v>
      </c>
      <c r="F28" s="38">
        <v>5698.640743871513</v>
      </c>
      <c r="G28" s="302">
        <v>-5.3675158961509055</v>
      </c>
      <c r="H28" s="78"/>
      <c r="I28" s="305">
        <v>12244.551608506663</v>
      </c>
      <c r="J28" s="304">
        <v>-4.887753326908694</v>
      </c>
    </row>
    <row r="29" spans="1:10" ht="12.75" customHeight="1">
      <c r="A29" s="299" t="s">
        <v>88</v>
      </c>
      <c r="B29" s="42">
        <v>5310.168996444072</v>
      </c>
      <c r="C29" s="300">
        <v>-0.443537337109035</v>
      </c>
      <c r="D29" s="38">
        <v>7652.277509580451</v>
      </c>
      <c r="E29" s="301">
        <v>-4.132574167598264</v>
      </c>
      <c r="F29" s="38">
        <v>5717.599967457186</v>
      </c>
      <c r="G29" s="302">
        <v>1.4461535421640406</v>
      </c>
      <c r="H29" s="78"/>
      <c r="I29" s="305">
        <v>12289.040955198236</v>
      </c>
      <c r="J29" s="304">
        <v>-3.353370604366731</v>
      </c>
    </row>
    <row r="30" spans="1:10" ht="12.75" customHeight="1">
      <c r="A30" s="299" t="s">
        <v>89</v>
      </c>
      <c r="B30" s="42">
        <v>4740.416881936373</v>
      </c>
      <c r="C30" s="300">
        <v>-0.8849388631503103</v>
      </c>
      <c r="D30" s="38">
        <v>6710.038007304552</v>
      </c>
      <c r="E30" s="301">
        <v>-4.4756667518123265</v>
      </c>
      <c r="F30" s="38">
        <v>5958.378574890936</v>
      </c>
      <c r="G30" s="302">
        <v>-3.993559700185017</v>
      </c>
      <c r="H30" s="78"/>
      <c r="I30" s="305">
        <v>12194.94306521096</v>
      </c>
      <c r="J30" s="304">
        <v>-2.4351103525908258</v>
      </c>
    </row>
    <row r="31" spans="1:10" ht="12.75" customHeight="1">
      <c r="A31" s="299" t="s">
        <v>90</v>
      </c>
      <c r="B31" s="42">
        <v>5113.225923850843</v>
      </c>
      <c r="C31" s="300">
        <v>-4.2596696400911185</v>
      </c>
      <c r="D31" s="38">
        <v>7192.6716979147495</v>
      </c>
      <c r="E31" s="301">
        <v>-7.1415820341221234</v>
      </c>
      <c r="F31" s="38">
        <v>5082.062548462135</v>
      </c>
      <c r="G31" s="302">
        <v>-5.951759399288875</v>
      </c>
      <c r="H31" s="78"/>
      <c r="I31" s="305">
        <v>11175.237409677911</v>
      </c>
      <c r="J31" s="304">
        <v>-5.347070312025508</v>
      </c>
    </row>
    <row r="32" spans="1:10" ht="12.75" customHeight="1">
      <c r="A32" s="299" t="s">
        <v>91</v>
      </c>
      <c r="B32" s="42">
        <v>5677.716851149977</v>
      </c>
      <c r="C32" s="300">
        <v>-0.021527221600749158</v>
      </c>
      <c r="D32" s="38">
        <v>8224.130491485636</v>
      </c>
      <c r="E32" s="301">
        <v>-1.969100467657583</v>
      </c>
      <c r="F32" s="38">
        <v>6287.69119447846</v>
      </c>
      <c r="G32" s="302">
        <v>-5.25917080912302</v>
      </c>
      <c r="H32" s="78"/>
      <c r="I32" s="305">
        <v>13156.741539780998</v>
      </c>
      <c r="J32" s="304">
        <v>-4.679260746808083</v>
      </c>
    </row>
    <row r="33" spans="1:10" ht="12.75" customHeight="1">
      <c r="A33" s="306" t="s">
        <v>92</v>
      </c>
      <c r="B33" s="307">
        <v>4947.998583736963</v>
      </c>
      <c r="C33" s="308">
        <v>-8.531206129861317</v>
      </c>
      <c r="D33" s="50">
        <v>7386.860968931344</v>
      </c>
      <c r="E33" s="309">
        <v>-12.453443151101723</v>
      </c>
      <c r="F33" s="50">
        <v>5236.659809084925</v>
      </c>
      <c r="G33" s="310">
        <v>0.06135978273171361</v>
      </c>
      <c r="H33" s="78"/>
      <c r="I33" s="311">
        <v>11772.765546486116</v>
      </c>
      <c r="J33" s="312">
        <v>-5.844480552510788</v>
      </c>
    </row>
    <row r="34" spans="1:10" ht="12.75" customHeight="1">
      <c r="A34" s="299" t="s">
        <v>93</v>
      </c>
      <c r="B34" s="42">
        <v>4865.335975334522</v>
      </c>
      <c r="C34" s="300">
        <v>-2.768160902097719</v>
      </c>
      <c r="D34" s="38">
        <v>7630.324898160721</v>
      </c>
      <c r="E34" s="301">
        <v>-5.493181692818723</v>
      </c>
      <c r="F34" s="38">
        <v>5833.135771923412</v>
      </c>
      <c r="G34" s="302">
        <v>-1.861662991246746</v>
      </c>
      <c r="H34" s="78"/>
      <c r="I34" s="305">
        <v>12963.430921550173</v>
      </c>
      <c r="J34" s="304">
        <v>-3.703400264808991</v>
      </c>
    </row>
    <row r="35" spans="1:10" ht="12.75" customHeight="1">
      <c r="A35" s="299" t="s">
        <v>94</v>
      </c>
      <c r="B35" s="42">
        <v>5695.100103299941</v>
      </c>
      <c r="C35" s="300">
        <v>-1.7689178319013337</v>
      </c>
      <c r="D35" s="38">
        <v>8242.773667641713</v>
      </c>
      <c r="E35" s="301">
        <v>-5.5087729712464295</v>
      </c>
      <c r="F35" s="38">
        <v>6243.352759684608</v>
      </c>
      <c r="G35" s="302">
        <v>1.4700971810993337</v>
      </c>
      <c r="H35" s="78"/>
      <c r="I35" s="305">
        <v>13700.336569534404</v>
      </c>
      <c r="J35" s="304">
        <v>-3.599676218060793</v>
      </c>
    </row>
    <row r="36" spans="1:10" ht="12.75" customHeight="1">
      <c r="A36" s="299" t="s">
        <v>95</v>
      </c>
      <c r="B36" s="42">
        <v>4181.4190206606745</v>
      </c>
      <c r="C36" s="300">
        <v>-3.9754007734843384</v>
      </c>
      <c r="D36" s="38">
        <v>6112.959160315622</v>
      </c>
      <c r="E36" s="301">
        <v>-7.9201431480326505</v>
      </c>
      <c r="F36" s="38">
        <v>4193.057384760113</v>
      </c>
      <c r="G36" s="302">
        <v>-11.460170492906599</v>
      </c>
      <c r="H36" s="78"/>
      <c r="I36" s="305">
        <v>10784.42692041924</v>
      </c>
      <c r="J36" s="304">
        <v>-4.8943294376205415</v>
      </c>
    </row>
    <row r="37" spans="1:10" ht="12.75" customHeight="1">
      <c r="A37" s="313" t="s">
        <v>96</v>
      </c>
      <c r="B37" s="44">
        <v>4475.594915181262</v>
      </c>
      <c r="C37" s="314">
        <v>-14.461811953769939</v>
      </c>
      <c r="D37" s="68">
        <v>6443.119498984428</v>
      </c>
      <c r="E37" s="315">
        <v>-20.890613031212368</v>
      </c>
      <c r="F37" s="68">
        <v>5489.725314442678</v>
      </c>
      <c r="G37" s="316">
        <v>0.4587576603058068</v>
      </c>
      <c r="H37" s="78"/>
      <c r="I37" s="317">
        <v>10668.53050720327</v>
      </c>
      <c r="J37" s="318">
        <v>-10.075853014872976</v>
      </c>
    </row>
    <row r="38" spans="1:10" ht="12.75" customHeight="1">
      <c r="A38" s="299" t="s">
        <v>97</v>
      </c>
      <c r="B38" s="42">
        <v>5776.723624187875</v>
      </c>
      <c r="C38" s="300">
        <v>-9.666475538573152</v>
      </c>
      <c r="D38" s="38">
        <v>7801.154253864041</v>
      </c>
      <c r="E38" s="301">
        <v>-13.436654016714314</v>
      </c>
      <c r="F38" s="38">
        <v>6115.105263157895</v>
      </c>
      <c r="G38" s="302">
        <v>-8.57699865308345</v>
      </c>
      <c r="H38" s="78"/>
      <c r="I38" s="305">
        <v>12446.43968614313</v>
      </c>
      <c r="J38" s="304">
        <v>-6.3486252224516875</v>
      </c>
    </row>
    <row r="39" spans="1:10" ht="12.75" customHeight="1">
      <c r="A39" s="299" t="s">
        <v>98</v>
      </c>
      <c r="B39" s="42">
        <v>6522.460438679081</v>
      </c>
      <c r="C39" s="300">
        <v>-6.182038876547622</v>
      </c>
      <c r="D39" s="38">
        <v>8194.87905196286</v>
      </c>
      <c r="E39" s="301">
        <v>-11.866858734520562</v>
      </c>
      <c r="F39" s="38">
        <v>6455.425078718281</v>
      </c>
      <c r="G39" s="302">
        <v>-3.2534398227728047</v>
      </c>
      <c r="H39" s="78"/>
      <c r="I39" s="305">
        <v>12935.451399556929</v>
      </c>
      <c r="J39" s="304">
        <v>-5.513287602383912</v>
      </c>
    </row>
    <row r="40" spans="1:10" ht="12.75" customHeight="1">
      <c r="A40" s="299" t="s">
        <v>99</v>
      </c>
      <c r="B40" s="42">
        <v>4878.622240478352</v>
      </c>
      <c r="C40" s="300">
        <v>-6.546874644334011</v>
      </c>
      <c r="D40" s="38">
        <v>6807.490748040393</v>
      </c>
      <c r="E40" s="301">
        <v>-10.258679152214725</v>
      </c>
      <c r="F40" s="38">
        <v>5816.760156541185</v>
      </c>
      <c r="G40" s="302">
        <v>-0.1895480812499244</v>
      </c>
      <c r="H40" s="78"/>
      <c r="I40" s="305">
        <v>11486.96927727835</v>
      </c>
      <c r="J40" s="304">
        <v>-8.11055031388922</v>
      </c>
    </row>
    <row r="41" spans="1:10" ht="12.75" customHeight="1">
      <c r="A41" s="299" t="s">
        <v>100</v>
      </c>
      <c r="B41" s="42">
        <v>6011.095681283406</v>
      </c>
      <c r="C41" s="300">
        <v>-6.309743750549984</v>
      </c>
      <c r="D41" s="38">
        <v>8336.967514392905</v>
      </c>
      <c r="E41" s="301">
        <v>-10.654955391681668</v>
      </c>
      <c r="F41" s="38">
        <v>6126.557444194143</v>
      </c>
      <c r="G41" s="302">
        <v>-6.2908689290982664</v>
      </c>
      <c r="H41" s="78"/>
      <c r="I41" s="305">
        <v>14375.00202384551</v>
      </c>
      <c r="J41" s="304">
        <v>-8.714804191178459</v>
      </c>
    </row>
    <row r="42" spans="1:10" ht="12.75" customHeight="1">
      <c r="A42" s="299" t="s">
        <v>101</v>
      </c>
      <c r="B42" s="42">
        <v>6492.328700701071</v>
      </c>
      <c r="C42" s="300">
        <v>-6.072038928878584</v>
      </c>
      <c r="D42" s="38">
        <v>8571.451174094944</v>
      </c>
      <c r="E42" s="301">
        <v>-10.372064841059853</v>
      </c>
      <c r="F42" s="38">
        <v>6188.956586349645</v>
      </c>
      <c r="G42" s="302">
        <v>-4.042593288301958</v>
      </c>
      <c r="H42" s="78"/>
      <c r="I42" s="305">
        <v>13420.45662727659</v>
      </c>
      <c r="J42" s="304">
        <v>-5.568736951271234</v>
      </c>
    </row>
    <row r="43" spans="1:10" ht="12.75" customHeight="1">
      <c r="A43" s="306" t="s">
        <v>102</v>
      </c>
      <c r="B43" s="307">
        <v>4669.51208822034</v>
      </c>
      <c r="C43" s="308">
        <v>-14.016734440537675</v>
      </c>
      <c r="D43" s="50">
        <v>6375.6592832654815</v>
      </c>
      <c r="E43" s="309">
        <v>-20.693579271355915</v>
      </c>
      <c r="F43" s="50">
        <v>4848.848767229664</v>
      </c>
      <c r="G43" s="310">
        <v>3.945173283180253</v>
      </c>
      <c r="H43" s="78"/>
      <c r="I43" s="311">
        <v>10805.54920842174</v>
      </c>
      <c r="J43" s="312">
        <v>-8.274347823680401</v>
      </c>
    </row>
    <row r="44" spans="1:10" ht="12.75" customHeight="1">
      <c r="A44" s="299" t="s">
        <v>103</v>
      </c>
      <c r="B44" s="42">
        <v>6082.296724780452</v>
      </c>
      <c r="C44" s="300">
        <v>-11.314986193501724</v>
      </c>
      <c r="D44" s="38">
        <v>8449.510001712948</v>
      </c>
      <c r="E44" s="301">
        <v>-16.70161655242694</v>
      </c>
      <c r="F44" s="38">
        <v>6016.812324100133</v>
      </c>
      <c r="G44" s="302">
        <v>-9.913591322827742</v>
      </c>
      <c r="H44" s="78"/>
      <c r="I44" s="305">
        <v>13746.251213369807</v>
      </c>
      <c r="J44" s="304">
        <v>-9.464438131430882</v>
      </c>
    </row>
    <row r="45" spans="1:10" ht="12.75" customHeight="1">
      <c r="A45" s="299" t="s">
        <v>104</v>
      </c>
      <c r="B45" s="42">
        <v>4752.071761634815</v>
      </c>
      <c r="C45" s="300">
        <v>-3.8557014700134857</v>
      </c>
      <c r="D45" s="38">
        <v>6661.479039494965</v>
      </c>
      <c r="E45" s="301">
        <v>-7.49593514431966</v>
      </c>
      <c r="F45" s="38">
        <v>5151.298835171632</v>
      </c>
      <c r="G45" s="302">
        <v>-2.4784759819907975</v>
      </c>
      <c r="H45" s="78"/>
      <c r="I45" s="305">
        <v>10680.959819213525</v>
      </c>
      <c r="J45" s="304">
        <v>-6.664715835000223</v>
      </c>
    </row>
    <row r="46" spans="1:10" ht="12.75" customHeight="1">
      <c r="A46" s="299" t="s">
        <v>105</v>
      </c>
      <c r="B46" s="42">
        <v>5804.763382877968</v>
      </c>
      <c r="C46" s="300">
        <v>-3.1714423009597255</v>
      </c>
      <c r="D46" s="38">
        <v>8271.113922194112</v>
      </c>
      <c r="E46" s="301">
        <v>-7.551589140595766</v>
      </c>
      <c r="F46" s="38">
        <v>7049.446271929824</v>
      </c>
      <c r="G46" s="302">
        <v>-1.4712727420467644</v>
      </c>
      <c r="H46" s="78"/>
      <c r="I46" s="305">
        <v>13440.643924720769</v>
      </c>
      <c r="J46" s="304">
        <v>-6.678928321360445</v>
      </c>
    </row>
    <row r="47" spans="1:10" ht="12.75" customHeight="1">
      <c r="A47" s="313" t="s">
        <v>106</v>
      </c>
      <c r="B47" s="44">
        <v>5173.153326341312</v>
      </c>
      <c r="C47" s="314">
        <v>-6.313748931816264</v>
      </c>
      <c r="D47" s="68">
        <v>7899.908481699613</v>
      </c>
      <c r="E47" s="315">
        <v>-10.182512768483832</v>
      </c>
      <c r="F47" s="68">
        <v>6299.864721797436</v>
      </c>
      <c r="G47" s="316">
        <v>-3.574279074001524</v>
      </c>
      <c r="H47" s="78"/>
      <c r="I47" s="317">
        <v>13569.01950229933</v>
      </c>
      <c r="J47" s="318">
        <v>-6.345865546647701</v>
      </c>
    </row>
    <row r="48" spans="1:10" ht="12.75" customHeight="1">
      <c r="A48" s="306" t="s">
        <v>107</v>
      </c>
      <c r="B48" s="307">
        <v>6182.4205597859645</v>
      </c>
      <c r="C48" s="308">
        <v>-11.316685409469144</v>
      </c>
      <c r="D48" s="50">
        <v>9302.137916953781</v>
      </c>
      <c r="E48" s="309">
        <v>-14.493238005085502</v>
      </c>
      <c r="F48" s="50">
        <v>7953.923019985196</v>
      </c>
      <c r="G48" s="310">
        <v>-9.373516923683383</v>
      </c>
      <c r="H48" s="78"/>
      <c r="I48" s="311">
        <v>14800.433695777716</v>
      </c>
      <c r="J48" s="312">
        <v>-8.504657709574076</v>
      </c>
    </row>
    <row r="49" spans="1:10" ht="12.75" customHeight="1">
      <c r="A49" s="299" t="s">
        <v>108</v>
      </c>
      <c r="B49" s="42">
        <v>5716.069749581722</v>
      </c>
      <c r="C49" s="300">
        <v>-3.8864024967622015</v>
      </c>
      <c r="D49" s="38">
        <v>8865.49617386813</v>
      </c>
      <c r="E49" s="301">
        <v>-8.505703054797777</v>
      </c>
      <c r="F49" s="38">
        <v>6094.533646962569</v>
      </c>
      <c r="G49" s="302">
        <v>-11.200138639244145</v>
      </c>
      <c r="H49" s="78"/>
      <c r="I49" s="305">
        <v>14509.079688644344</v>
      </c>
      <c r="J49" s="304">
        <v>-3.2246417639222216</v>
      </c>
    </row>
    <row r="50" spans="1:10" ht="12.75" customHeight="1">
      <c r="A50" s="299" t="s">
        <v>109</v>
      </c>
      <c r="B50" s="42">
        <v>5138.474843577002</v>
      </c>
      <c r="C50" s="300">
        <v>-5.9545506075118055</v>
      </c>
      <c r="D50" s="38">
        <v>7559.02020056353</v>
      </c>
      <c r="E50" s="301">
        <v>-12.047801227175015</v>
      </c>
      <c r="F50" s="38">
        <v>5612.042075025346</v>
      </c>
      <c r="G50" s="302">
        <v>-5.3354744711235895</v>
      </c>
      <c r="H50" s="78"/>
      <c r="I50" s="305">
        <v>11538.503951852657</v>
      </c>
      <c r="J50" s="304">
        <v>-5.159677524464897</v>
      </c>
    </row>
    <row r="51" spans="1:10" ht="12.75" customHeight="1">
      <c r="A51" s="299" t="s">
        <v>110</v>
      </c>
      <c r="B51" s="42">
        <v>5811.146963919038</v>
      </c>
      <c r="C51" s="300">
        <v>-13.284401520941344</v>
      </c>
      <c r="D51" s="38">
        <v>8330.103669666016</v>
      </c>
      <c r="E51" s="301">
        <v>-17.469045870701265</v>
      </c>
      <c r="F51" s="38">
        <v>5934.8983739837395</v>
      </c>
      <c r="G51" s="302">
        <v>-27.917071141848268</v>
      </c>
      <c r="H51" s="78"/>
      <c r="I51" s="305">
        <v>13358.838263554688</v>
      </c>
      <c r="J51" s="304">
        <v>-9.55209222157238</v>
      </c>
    </row>
    <row r="52" spans="1:10" ht="12.75" customHeight="1">
      <c r="A52" s="313" t="s">
        <v>111</v>
      </c>
      <c r="B52" s="44">
        <v>5138.870170823427</v>
      </c>
      <c r="C52" s="314">
        <v>-10.498796373030686</v>
      </c>
      <c r="D52" s="68">
        <v>7565.7960493702685</v>
      </c>
      <c r="E52" s="315">
        <v>-15.412183561864495</v>
      </c>
      <c r="F52" s="68">
        <v>6177.544008741046</v>
      </c>
      <c r="G52" s="316">
        <v>-6.663762508836044</v>
      </c>
      <c r="H52" s="78"/>
      <c r="I52" s="317">
        <v>12626.499543628532</v>
      </c>
      <c r="J52" s="318">
        <v>-5.8137543616924034</v>
      </c>
    </row>
    <row r="53" spans="1:10" ht="12.75" customHeight="1">
      <c r="A53" s="299" t="s">
        <v>112</v>
      </c>
      <c r="B53" s="42">
        <v>5063.530901067766</v>
      </c>
      <c r="C53" s="300">
        <v>-4.493735469269581</v>
      </c>
      <c r="D53" s="38">
        <v>7661.394545897538</v>
      </c>
      <c r="E53" s="301">
        <v>-8.904719012103726</v>
      </c>
      <c r="F53" s="38">
        <v>5645.786852589641</v>
      </c>
      <c r="G53" s="302">
        <v>-3.6415220975029854</v>
      </c>
      <c r="H53" s="78"/>
      <c r="I53" s="305">
        <v>12246.402694434862</v>
      </c>
      <c r="J53" s="304">
        <v>-5.841321309651676</v>
      </c>
    </row>
    <row r="54" spans="1:10" ht="12.75" customHeight="1" thickBot="1">
      <c r="A54" s="299" t="s">
        <v>113</v>
      </c>
      <c r="B54" s="42">
        <v>3891.7056778312294</v>
      </c>
      <c r="C54" s="300">
        <v>1.555632139598913</v>
      </c>
      <c r="D54" s="38">
        <v>7354.491785788377</v>
      </c>
      <c r="E54" s="301">
        <v>-5.735386791538801</v>
      </c>
      <c r="F54" s="38">
        <v>5255.432278757837</v>
      </c>
      <c r="G54" s="302">
        <v>-11.895371885015166</v>
      </c>
      <c r="H54" s="78"/>
      <c r="I54" s="305">
        <v>11568.90980801246</v>
      </c>
      <c r="J54" s="304">
        <v>-2.3715848254264955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7061.623612849395</v>
      </c>
      <c r="C56" s="361" t="str">
        <f>INDEX(A8:A54,MATCH(B56,$B$8:$B$54,0))</f>
        <v>秋田県</v>
      </c>
      <c r="D56" s="372">
        <f>LARGE(D8:D54,1)</f>
        <v>9501.66442477876</v>
      </c>
      <c r="E56" s="323" t="str">
        <f>INDEX(A8:A54,MATCH(D56,$D$8:$D$54,0))</f>
        <v>秋田県</v>
      </c>
      <c r="F56" s="366">
        <f>LARGE(F8:F54,1)</f>
        <v>8000.05403541044</v>
      </c>
      <c r="G56" s="324" t="str">
        <f>INDEX(A8:A54,MATCH(F56,$F$8:$F$54,0))</f>
        <v>秋田県</v>
      </c>
      <c r="I56" s="343">
        <f>LARGE(I8:I54,1)</f>
        <v>15745.319383143902</v>
      </c>
      <c r="J56" s="324" t="str">
        <f>INDEX(A8:A54,MATCH(I56,$I$8:$I$54,0))</f>
        <v>秋田県</v>
      </c>
    </row>
    <row r="57" spans="1:10" ht="13.5">
      <c r="A57" s="325" t="s">
        <v>115</v>
      </c>
      <c r="B57" s="327">
        <f>LARGE(B8:B54,2)</f>
        <v>6522.460438679081</v>
      </c>
      <c r="C57" s="362" t="str">
        <f>INDEX(A8:A54,MATCH(B57,$B$8:$B$54,0))</f>
        <v>島根県</v>
      </c>
      <c r="D57" s="373">
        <f>LARGE(D8:D54,2)</f>
        <v>9302.137916953781</v>
      </c>
      <c r="E57" s="326" t="str">
        <f>INDEX(A8:A54,MATCH(D57,$D$8:$D$54,0))</f>
        <v>佐賀県</v>
      </c>
      <c r="F57" s="367">
        <f>LARGE(F8:F54,2)</f>
        <v>7981.62432863986</v>
      </c>
      <c r="G57" s="328" t="str">
        <f>INDEX(A8:A54,MATCH(F57,$F$8:$F$54,0))</f>
        <v>石川県</v>
      </c>
      <c r="I57" s="327">
        <f>LARGE(I8:I54,2)</f>
        <v>14945.319358778273</v>
      </c>
      <c r="J57" s="328" t="str">
        <f>INDEX(A8:A54,MATCH(I57,$I$8:$I$54,0))</f>
        <v>北海道</v>
      </c>
    </row>
    <row r="58" spans="1:10" ht="13.5">
      <c r="A58" s="325" t="s">
        <v>116</v>
      </c>
      <c r="B58" s="344">
        <f>LARGE(B8:B54,3)</f>
        <v>6492.328700701071</v>
      </c>
      <c r="C58" s="362" t="str">
        <f>INDEX(A8:A54,MATCH(B58,$B$8:$B$54,0))</f>
        <v>山口県</v>
      </c>
      <c r="D58" s="374">
        <f>LARGE(D8:D54,3)</f>
        <v>9094.99005907342</v>
      </c>
      <c r="E58" s="326" t="str">
        <f>INDEX(A8:A54,MATCH(D58,$D$8:$D$54,0))</f>
        <v>青森県</v>
      </c>
      <c r="F58" s="368">
        <f>LARGE(F8:F54,3)</f>
        <v>7953.923019985196</v>
      </c>
      <c r="G58" s="328" t="str">
        <f>INDEX(A8:A54,MATCH(F58,$F$8:$F$54,0))</f>
        <v>佐賀県</v>
      </c>
      <c r="I58" s="344">
        <f>LARGE(I8:I54,3)</f>
        <v>14800.433695777716</v>
      </c>
      <c r="J58" s="328" t="str">
        <f>INDEX(A8:A54,MATCH(I58,$I$8:$I$54,0))</f>
        <v>佐賀県</v>
      </c>
    </row>
    <row r="59" spans="1:10" ht="13.5">
      <c r="A59" s="329" t="s">
        <v>117</v>
      </c>
      <c r="B59" s="345">
        <f>SMALL(B8:B54,3)</f>
        <v>4475.594915181262</v>
      </c>
      <c r="C59" s="363" t="str">
        <f>INDEX(A8:A54,MATCH(B59,$B$8:$B$54,0))</f>
        <v>和歌山県</v>
      </c>
      <c r="D59" s="375">
        <f>SMALL(D8:D54,3)</f>
        <v>6426.5289740816515</v>
      </c>
      <c r="E59" s="331" t="str">
        <f>INDEX(A8:A54,MATCH(D59,$D$8:$D$54,0))</f>
        <v>福井県</v>
      </c>
      <c r="F59" s="369">
        <f>SMALL(F8:F54,3)</f>
        <v>4945.663210029407</v>
      </c>
      <c r="G59" s="332" t="str">
        <f>INDEX(A8:A54,MATCH(F59,$F$8:$F$54,0))</f>
        <v>群馬県</v>
      </c>
      <c r="I59" s="345">
        <f>SMALL(I8:I54,3)</f>
        <v>10668.53050720327</v>
      </c>
      <c r="J59" s="332" t="str">
        <f>INDEX(A8:A54,MATCH(I59,$I$8:$I$54,0))</f>
        <v>和歌山県</v>
      </c>
    </row>
    <row r="60" spans="1:10" ht="13.5">
      <c r="A60" s="325" t="s">
        <v>118</v>
      </c>
      <c r="B60" s="344">
        <f>SMALL(B8:B54,2)</f>
        <v>4181.4190206606745</v>
      </c>
      <c r="C60" s="362" t="str">
        <f>INDEX(A8:A54,MATCH(B60,$B$8:$B$54,0))</f>
        <v>奈良県</v>
      </c>
      <c r="D60" s="374">
        <f>SMALL(D8:D54,2)</f>
        <v>6375.6592832654815</v>
      </c>
      <c r="E60" s="326" t="str">
        <f>INDEX(A8:A54,MATCH(D60,$D$8:$D$54,0))</f>
        <v>徳島県</v>
      </c>
      <c r="F60" s="368">
        <f>SMALL(F8:F54,2)</f>
        <v>4848.848767229664</v>
      </c>
      <c r="G60" s="328" t="str">
        <f>INDEX(A8:A54,MATCH(F60,$F$8:$F$54,0))</f>
        <v>徳島県</v>
      </c>
      <c r="I60" s="344">
        <f>SMALL(I8:I54,2)</f>
        <v>10269.427153961868</v>
      </c>
      <c r="J60" s="328" t="str">
        <f>INDEX(A8:A54,MATCH(I60,$I$8:$I$54,0))</f>
        <v>群馬県</v>
      </c>
    </row>
    <row r="61" spans="1:10" ht="13.5">
      <c r="A61" s="346" t="s">
        <v>119</v>
      </c>
      <c r="B61" s="347">
        <f>SMALL(B8:B54,1)</f>
        <v>3891.7056778312294</v>
      </c>
      <c r="C61" s="364" t="str">
        <f>INDEX(A8:A54,MATCH(B61,$B$8:$B$54,0))</f>
        <v>沖縄県</v>
      </c>
      <c r="D61" s="376">
        <f>SMALL(D8:D54,1)</f>
        <v>6112.959160315622</v>
      </c>
      <c r="E61" s="335" t="str">
        <f>INDEX(A8:A54,MATCH(D61,$D$8:$D$54,0))</f>
        <v>奈良県</v>
      </c>
      <c r="F61" s="370">
        <f>SMALL(F8:F54,1)</f>
        <v>4193.057384760113</v>
      </c>
      <c r="G61" s="336" t="str">
        <f>INDEX(A8:A54,MATCH(F61,$F$8:$F$54,0))</f>
        <v>奈良県</v>
      </c>
      <c r="I61" s="347">
        <f>SMALL(I8:I54,1)</f>
        <v>9735.952313733542</v>
      </c>
      <c r="J61" s="336" t="str">
        <f>INDEX(A8:A54,MATCH(I61,$I$8:$I$54,0))</f>
        <v>福井県</v>
      </c>
    </row>
    <row r="62" spans="1:10" ht="14.25" thickBot="1">
      <c r="A62" s="337" t="s">
        <v>120</v>
      </c>
      <c r="B62" s="338">
        <f>IF(B61=0,0,B56/B61)</f>
        <v>1.814531775379452</v>
      </c>
      <c r="C62" s="365"/>
      <c r="D62" s="377">
        <f>IF(D61=0,0,D56/D61)</f>
        <v>1.5543477676837896</v>
      </c>
      <c r="E62" s="339"/>
      <c r="F62" s="371">
        <f>IF(F61=0,0,F56/F61)</f>
        <v>1.9079285832068638</v>
      </c>
      <c r="G62" s="341"/>
      <c r="H62" s="340"/>
      <c r="I62" s="338">
        <f>IF(I61=0,0,I56/I61)</f>
        <v>1.617234644928729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y-takagi</cp:lastModifiedBy>
  <cp:lastPrinted>2012-03-15T08:55:03Z</cp:lastPrinted>
  <dcterms:created xsi:type="dcterms:W3CDTF">2009-12-09T05:20:57Z</dcterms:created>
  <dcterms:modified xsi:type="dcterms:W3CDTF">2017-02-09T02:06:23Z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