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<sst xmlns="http://schemas.openxmlformats.org/spreadsheetml/2006/main" count="1348" uniqueCount="142">
  <si>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</si>
  <si>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</si>
  <si>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</si>
  <si>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</si>
  <si>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</si>
  <si>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</si>
  <si>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</si>
  <si>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</si>
  <si>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</si>
  <si>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</si>
  <si>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</si>
  <si>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</si>
  <si>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</si>
  <si>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</si>
  <si>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</si>
  <si>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</si>
  <si>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</si>
  <si>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</si>
  <si>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</si>
  <si>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</si>
  <si>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</si>
  <si>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</si>
  <si>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</si>
  <si>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</si>
  <si>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</si>
  <si>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</si>
  <si>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</si>
  <si>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</si>
  <si>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</si>
  <si>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</si>
  <si>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</si>
  <si>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</si>
  <si>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</si>
  <si>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</si>
  <si>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</si>
  <si>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</si>
  <si>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</si>
  <si>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</si>
  <si>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</si>
  <si>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</si>
  <si>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</si>
  <si>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</si>
  <si>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</si>
  <si>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</si>
  <si>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</si>
  <si>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</si>
  <si>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</si>
  <si>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</si>
  <si>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</si>
  <si>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</si>
  <si>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</si>
  <si>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</si>
  <si>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</si>
  <si>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</si>
  <si>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</si>
  <si>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</si>
  <si>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</si>
  <si>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</si>
  <si>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</si>
  <si>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</si>
  <si>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</si>
  <si>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</si>
  <si>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</si>
  <si>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</si>
  <si>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</si>
  <si>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</si>
  <si>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</si>
  <si>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</si>
  <si>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</si>
  <si>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</si>
  <si>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</si>
  <si>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</si>
  <si>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</si>
  <si>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</si>
  <si>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</si>
  <si>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</si>
  <si>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</si>
  <si>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</si>
  <si>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</si>
  <si>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</si>
  <si>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</si>
  <si>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</si>
  <si>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</si>
  <si>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</si>
  <si>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</si>
  <si>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</si>
  <si>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</si>
  <si>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</si>
  <si>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</si>
  <si>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</si>
  <si>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</si>
  <si>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</si>
  <si>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</si>
  <si>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</si>
  <si>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</si>
  <si>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</si>
  <si>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</si>
  <si>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</si>
  <si>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</si>
  <si>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</si>
  <si>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</si>
  <si>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</si>
  <si>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</si>
  <si>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</si>
  <si>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</si>
  <si>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</si>
  <si>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</si>
  <si>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</si>
  <si>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</si>
  <si>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</si>
  <si>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</si>
  <si>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</si>
  <si>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</si>
  <si>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</si>
  <si>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</si>
  <si>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</si>
  <si>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</si>
  <si>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</si>
  <si>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</si>
  <si>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</si>
  <si>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</si>
  <si>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</si>
  <si>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</si>
  <si>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</si>
  <si>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</si>
  <si>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</si>
  <si>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</si>
  <si>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</si>
  <si>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</si>
  <si>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</si>
  <si>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</si>
  <si>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</si>
  <si>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</si>
  <si>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</si>
  <si>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</si>
  <si>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</si>
  <si>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</si>
  <si>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令和5年7月診療分 国民健康保険・後期高齢者医療 医療費速報</t>
  </si>
  <si>
    <t>20日</t>
  </si>
  <si>
    <t>5日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</si>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</sst>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8757.61288165</v>
      </c>
      <c r="C9" s="36">
        <v>-1.2105615372442977</v>
      </c>
      <c r="D9" s="38">
        <v>5060.99617496</v>
      </c>
      <c r="E9" s="39">
        <v>-2.311439136840929</v>
      </c>
      <c r="F9" s="37">
        <v>-0.0023311200000000003</v>
      </c>
      <c r="G9" s="40">
        <v>-116.9107880340752</v>
      </c>
      <c r="H9" s="41"/>
      <c r="I9" s="42">
        <v>15365.3746421</v>
      </c>
      <c r="J9" s="43">
        <v>6.645188070066364</v>
      </c>
    </row>
    <row r="10" spans="1:10" ht="18.75" customHeight="1">
      <c r="A10" s="34" t="s">
        <v>9</v>
      </c>
      <c r="B10" s="35">
        <v>3768.9880000000003</v>
      </c>
      <c r="C10" s="36">
        <v>-2.6233618537470416</v>
      </c>
      <c r="D10" s="38">
        <v>2085.7715000000003</v>
      </c>
      <c r="E10" s="39">
        <v>-5.369748103512698</v>
      </c>
      <c r="F10" s="37">
        <v>0.0021</v>
      </c>
      <c r="G10" s="40">
        <v>-64.40677966101696</v>
      </c>
      <c r="H10" s="41"/>
      <c r="I10" s="42">
        <v>4765.5619</v>
      </c>
      <c r="J10" s="43">
        <v>4.0036986469175675</v>
      </c>
    </row>
    <row r="11" spans="1:10" ht="18.75" customHeight="1">
      <c r="A11" s="34" t="s">
        <v>10</v>
      </c>
      <c r="B11" s="35">
        <v>4530.3202</v>
      </c>
      <c r="C11" s="36">
        <v>-3.4924364294435546</v>
      </c>
      <c r="D11" s="38">
        <v>2463.5319999999997</v>
      </c>
      <c r="E11" s="39">
        <v>-5.640755677692621</v>
      </c>
      <c r="F11" s="37">
        <v>0.0055</v>
      </c>
      <c r="G11" s="40">
        <v>-46.601941747572816</v>
      </c>
      <c r="H11" s="41"/>
      <c r="I11" s="44">
        <v>7022.2868</v>
      </c>
      <c r="J11" s="45">
        <v>3.300697608693868</v>
      </c>
    </row>
    <row r="12" spans="1:10" ht="18.75" customHeight="1" thickBot="1">
      <c r="A12" s="46" t="s">
        <v>11</v>
      </c>
      <c r="B12" s="47">
        <v>2660.5551</v>
      </c>
      <c r="C12" s="48">
        <v>-4.939655528168886</v>
      </c>
      <c r="D12" s="50">
        <v>1087.5335</v>
      </c>
      <c r="E12" s="51">
        <v>-6.9178970101152135</v>
      </c>
      <c r="F12" s="49">
        <v>0.0009</v>
      </c>
      <c r="G12" s="52">
        <v>-47.05882352941176</v>
      </c>
      <c r="H12" s="41"/>
      <c r="I12" s="53">
        <v>1933.8292</v>
      </c>
      <c r="J12" s="54">
        <v>3.6356551646116926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8269.82852743</v>
      </c>
      <c r="C14" s="36">
        <v>-1.3059026484621599</v>
      </c>
      <c r="D14" s="38">
        <v>4927.35726498</v>
      </c>
      <c r="E14" s="39">
        <v>-2.332834313066006</v>
      </c>
      <c r="F14" s="37">
        <v>-0.0023311200000000003</v>
      </c>
      <c r="G14" s="40">
        <v>-116.9107880340752</v>
      </c>
      <c r="H14" s="41"/>
      <c r="I14" s="63"/>
      <c r="J14" s="41"/>
    </row>
    <row r="15" spans="1:10" ht="18.75" customHeight="1">
      <c r="A15" s="34" t="s">
        <v>9</v>
      </c>
      <c r="B15" s="35">
        <v>3481.1059</v>
      </c>
      <c r="C15" s="36">
        <v>-3.041458751328416</v>
      </c>
      <c r="D15" s="38">
        <v>2030.7667999999999</v>
      </c>
      <c r="E15" s="39">
        <v>-5.393849959311415</v>
      </c>
      <c r="F15" s="37">
        <v>0.0021</v>
      </c>
      <c r="G15" s="40">
        <v>-64.40677966101696</v>
      </c>
      <c r="H15" s="41"/>
      <c r="I15" s="63"/>
      <c r="J15" s="41"/>
    </row>
    <row r="16" spans="1:10" ht="18.75" customHeight="1">
      <c r="A16" s="64" t="s">
        <v>14</v>
      </c>
      <c r="B16" s="65">
        <v>4242.7881</v>
      </c>
      <c r="C16" s="66">
        <v>-3.7072779282018558</v>
      </c>
      <c r="D16" s="68">
        <v>2403.2607000000003</v>
      </c>
      <c r="E16" s="69">
        <v>-5.658220440691999</v>
      </c>
      <c r="F16" s="67">
        <v>0.0055</v>
      </c>
      <c r="G16" s="70">
        <v>-46.601941747572816</v>
      </c>
      <c r="H16" s="41"/>
      <c r="I16" s="41"/>
      <c r="J16" s="41"/>
    </row>
    <row r="17" spans="1:9" ht="18.75" customHeight="1" thickBot="1">
      <c r="A17" s="71" t="s">
        <v>15</v>
      </c>
      <c r="B17" s="72">
        <v>2399.7378</v>
      </c>
      <c r="C17" s="73">
        <v>-5.212260048242749</v>
      </c>
      <c r="D17" s="74">
        <v>1056.2833</v>
      </c>
      <c r="E17" s="75">
        <v>-6.941861045959001</v>
      </c>
      <c r="F17" s="76">
        <v>0.0009</v>
      </c>
      <c r="G17" s="77">
        <v>-47.05882352941176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487.78435422</v>
      </c>
      <c r="C19" s="36">
        <v>0.43433996947488307</v>
      </c>
      <c r="D19" s="38">
        <v>133.63890998</v>
      </c>
      <c r="E19" s="83">
        <v>-1.5159868242210814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287.88210000000004</v>
      </c>
      <c r="C20" s="36">
        <v>2.7334360136805778</v>
      </c>
      <c r="D20" s="38">
        <v>55.0047</v>
      </c>
      <c r="E20" s="83">
        <v>-4.4712326673521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287.5321</v>
      </c>
      <c r="C21" s="66">
        <v>-0.20702561286869536</v>
      </c>
      <c r="D21" s="68">
        <v>60.271300000000004</v>
      </c>
      <c r="E21" s="85">
        <v>-4.939056319279268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260.8173</v>
      </c>
      <c r="C22" s="88">
        <v>-2.355882461951083</v>
      </c>
      <c r="D22" s="89">
        <v>31.2502</v>
      </c>
      <c r="E22" s="90">
        <v>-6.100569402502979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22.5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32916.48754671535</v>
      </c>
      <c r="C35" s="36">
        <v>3.9228702690317045</v>
      </c>
      <c r="D35" s="38">
        <v>46536.462324700806</v>
      </c>
      <c r="E35" s="39">
        <v>4.948811560236118</v>
      </c>
      <c r="F35" s="37">
        <v>-25901.333333333336</v>
      </c>
      <c r="G35" s="40">
        <v>-131.9425996199198</v>
      </c>
      <c r="H35" s="41"/>
      <c r="I35" s="42">
        <v>79455.69671871746</v>
      </c>
      <c r="J35" s="43">
        <v>2.9039551114666473</v>
      </c>
    </row>
    <row r="36" spans="1:10" ht="18.75" customHeight="1">
      <c r="A36" s="124" t="s">
        <v>27</v>
      </c>
      <c r="B36" s="125">
        <v>1.7027725529909152</v>
      </c>
      <c r="C36" s="36">
        <v>1.5224214752915923</v>
      </c>
      <c r="D36" s="127">
        <v>2.2652470015866175</v>
      </c>
      <c r="E36" s="39">
        <v>1.3720589580591782</v>
      </c>
      <c r="F36" s="126">
        <v>6.111111111111111</v>
      </c>
      <c r="G36" s="40">
        <v>0.8629989212513306</v>
      </c>
      <c r="H36" s="41"/>
      <c r="I36" s="128">
        <v>3.6312859481075166</v>
      </c>
      <c r="J36" s="43">
        <v>-0.32320686870342735</v>
      </c>
    </row>
    <row r="37" spans="1:10" ht="18.75" customHeight="1" thickBot="1">
      <c r="A37" s="129" t="s">
        <v>28</v>
      </c>
      <c r="B37" s="130">
        <v>19331.1123607775</v>
      </c>
      <c r="C37" s="131">
        <v>2.3644518706878044</v>
      </c>
      <c r="D37" s="133">
        <v>20543.6591648089</v>
      </c>
      <c r="E37" s="134">
        <v>3.5283416741655844</v>
      </c>
      <c r="F37" s="132">
        <v>-4238.400000000001</v>
      </c>
      <c r="G37" s="135">
        <v>-131.66929395472263</v>
      </c>
      <c r="H37" s="41"/>
      <c r="I37" s="42">
        <v>21880.87026308866</v>
      </c>
      <c r="J37" s="43">
        <v>3.237626210465248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34461.38377046859</v>
      </c>
      <c r="C39" s="36">
        <v>4.1211631396304265</v>
      </c>
      <c r="D39" s="38">
        <v>46648.065580323</v>
      </c>
      <c r="E39" s="39">
        <v>4.952846451366557</v>
      </c>
      <c r="F39" s="37">
        <v>-25901.333333333336</v>
      </c>
      <c r="G39" s="40">
        <v>-131.9425996199198</v>
      </c>
      <c r="H39" s="41"/>
      <c r="I39" s="78"/>
    </row>
    <row r="40" spans="1:9" ht="18.75" customHeight="1">
      <c r="A40" s="124" t="s">
        <v>27</v>
      </c>
      <c r="B40" s="125">
        <v>1.7680215313523002</v>
      </c>
      <c r="C40" s="36">
        <v>1.5877392169143987</v>
      </c>
      <c r="D40" s="127">
        <v>2.2752046728372965</v>
      </c>
      <c r="E40" s="39">
        <v>1.3793963856304337</v>
      </c>
      <c r="F40" s="126">
        <v>6.111111111111111</v>
      </c>
      <c r="G40" s="40">
        <v>0.8629989212513306</v>
      </c>
      <c r="H40" s="41"/>
      <c r="I40" s="78"/>
    </row>
    <row r="41" spans="1:9" ht="18.75" customHeight="1" thickBot="1">
      <c r="A41" s="129" t="s">
        <v>28</v>
      </c>
      <c r="B41" s="130">
        <v>19491.495527268966</v>
      </c>
      <c r="C41" s="131">
        <v>2.4938284307189367</v>
      </c>
      <c r="D41" s="133">
        <v>20502.799654569306</v>
      </c>
      <c r="E41" s="134">
        <v>3.524828705966357</v>
      </c>
      <c r="F41" s="138">
        <v>-4238.400000000001</v>
      </c>
      <c r="G41" s="139">
        <v>-131.66929395472263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18702.14722029559</v>
      </c>
      <c r="C43" s="36">
        <v>2.857542780637765</v>
      </c>
      <c r="D43" s="38">
        <v>42764.17750286398</v>
      </c>
      <c r="E43" s="142">
        <v>4.882439168277659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1.1024272546337994</v>
      </c>
      <c r="C44" s="36">
        <v>2.2007028208791515</v>
      </c>
      <c r="D44" s="127">
        <v>1.9286692565167585</v>
      </c>
      <c r="E44" s="142">
        <v>1.2369756406751555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16964.518195359753</v>
      </c>
      <c r="C45" s="146">
        <v>0.6426961279413502</v>
      </c>
      <c r="D45" s="147">
        <v>22172.89323110668</v>
      </c>
      <c r="E45" s="148">
        <v>3.6009210118460175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826982.852743</v>
      </c>
      <c r="C7" s="293">
        <v>-1.3059026484621368</v>
      </c>
      <c r="D7" s="350">
        <v>492735.726498</v>
      </c>
      <c r="E7" s="296">
        <v>-2.332834313066021</v>
      </c>
      <c r="F7" s="350">
        <v>-0.233112</v>
      </c>
      <c r="G7" s="297">
        <v>-116.91078803407518</v>
      </c>
      <c r="H7" s="78"/>
      <c r="I7" s="349">
        <v>1536537.46421</v>
      </c>
      <c r="J7" s="298">
        <v>6.645188070066368</v>
      </c>
      <c r="K7" s="78"/>
    </row>
    <row r="8" spans="1:11" ht="12.75" customHeight="1">
      <c r="A8" s="299" t="s">
        <v>67</v>
      </c>
      <c r="B8" s="84">
        <v>36393.301371</v>
      </c>
      <c r="C8" s="300">
        <v>-1.7326168669417705</v>
      </c>
      <c r="D8" s="81">
        <v>22010.191046</v>
      </c>
      <c r="E8" s="301">
        <v>-1.939698265036404</v>
      </c>
      <c r="F8" s="81">
        <v>0.06768</v>
      </c>
      <c r="G8" s="302">
        <v>-72.40929474113331</v>
      </c>
      <c r="H8" s="78"/>
      <c r="I8" s="351">
        <v>78941.777231</v>
      </c>
      <c r="J8" s="304">
        <v>4.046277484038944</v>
      </c>
      <c r="K8" s="78"/>
    </row>
    <row r="9" spans="1:11" ht="12.75" customHeight="1">
      <c r="A9" s="299" t="s">
        <v>68</v>
      </c>
      <c r="B9" s="84">
        <v>8879.617883</v>
      </c>
      <c r="C9" s="300">
        <v>0.6865142206758257</v>
      </c>
      <c r="D9" s="81">
        <v>5151.559814</v>
      </c>
      <c r="E9" s="301">
        <v>-0.05490612973400815</v>
      </c>
      <c r="F9" s="81">
        <v>0</v>
      </c>
      <c r="G9" s="302" t="s">
        <v>141</v>
      </c>
      <c r="H9" s="78"/>
      <c r="I9" s="352">
        <v>14934.315985</v>
      </c>
      <c r="J9" s="304">
        <v>5.817869521172151</v>
      </c>
      <c r="K9" s="78"/>
    </row>
    <row r="10" spans="1:11" ht="12.75" customHeight="1">
      <c r="A10" s="299" t="s">
        <v>69</v>
      </c>
      <c r="B10" s="84">
        <v>8342.401148</v>
      </c>
      <c r="C10" s="300">
        <v>-1.2507223783164791</v>
      </c>
      <c r="D10" s="81">
        <v>5159.020075</v>
      </c>
      <c r="E10" s="301">
        <v>-0.6587105982411784</v>
      </c>
      <c r="F10" s="81">
        <v>0</v>
      </c>
      <c r="G10" s="302">
        <v>-100</v>
      </c>
      <c r="H10" s="78"/>
      <c r="I10" s="352">
        <v>14212.319283</v>
      </c>
      <c r="J10" s="304">
        <v>2.0074989998104833</v>
      </c>
      <c r="K10" s="78"/>
    </row>
    <row r="11" spans="1:11" ht="12.75" customHeight="1">
      <c r="A11" s="299" t="s">
        <v>70</v>
      </c>
      <c r="B11" s="84">
        <v>15275.533667</v>
      </c>
      <c r="C11" s="300">
        <v>0.060055866661263405</v>
      </c>
      <c r="D11" s="81">
        <v>9671.489973</v>
      </c>
      <c r="E11" s="301">
        <v>-0.8459330787496672</v>
      </c>
      <c r="F11" s="81">
        <v>-0.00625</v>
      </c>
      <c r="G11" s="302">
        <v>-201.2965964343598</v>
      </c>
      <c r="H11" s="78"/>
      <c r="I11" s="352">
        <v>23585.166607</v>
      </c>
      <c r="J11" s="304">
        <v>4.956500378577247</v>
      </c>
      <c r="K11" s="78"/>
    </row>
    <row r="12" spans="1:11" ht="12.75" customHeight="1">
      <c r="A12" s="299" t="s">
        <v>71</v>
      </c>
      <c r="B12" s="84">
        <v>7068.449257</v>
      </c>
      <c r="C12" s="300">
        <v>-2.0784035683241098</v>
      </c>
      <c r="D12" s="81">
        <v>4681.20214</v>
      </c>
      <c r="E12" s="301">
        <v>-1.4469692021683755</v>
      </c>
      <c r="F12" s="81">
        <v>0</v>
      </c>
      <c r="G12" s="302" t="s">
        <v>141</v>
      </c>
      <c r="H12" s="78"/>
      <c r="I12" s="352">
        <v>12995.99832</v>
      </c>
      <c r="J12" s="304">
        <v>1.1522256573282597</v>
      </c>
      <c r="K12" s="78"/>
    </row>
    <row r="13" spans="1:11" ht="12.75" customHeight="1">
      <c r="A13" s="306" t="s">
        <v>72</v>
      </c>
      <c r="B13" s="330">
        <v>7371.467581</v>
      </c>
      <c r="C13" s="308">
        <v>1.0393653047568634</v>
      </c>
      <c r="D13" s="353">
        <v>4750.805775</v>
      </c>
      <c r="E13" s="309">
        <v>2.6726575748072827</v>
      </c>
      <c r="F13" s="353">
        <v>0.00362</v>
      </c>
      <c r="G13" s="310" t="s">
        <v>141</v>
      </c>
      <c r="H13" s="78"/>
      <c r="I13" s="354">
        <v>13566.925452</v>
      </c>
      <c r="J13" s="312">
        <v>3.745390924332789</v>
      </c>
      <c r="K13" s="78"/>
    </row>
    <row r="14" spans="1:11" ht="12.75" customHeight="1">
      <c r="A14" s="299" t="s">
        <v>73</v>
      </c>
      <c r="B14" s="84">
        <v>12244.204752</v>
      </c>
      <c r="C14" s="300">
        <v>-2.779269799583597</v>
      </c>
      <c r="D14" s="81">
        <v>7544.790903</v>
      </c>
      <c r="E14" s="301">
        <v>-1.7521627000221511</v>
      </c>
      <c r="F14" s="81">
        <v>-0.80287</v>
      </c>
      <c r="G14" s="302">
        <v>-2185.3766233766232</v>
      </c>
      <c r="H14" s="78"/>
      <c r="I14" s="352">
        <v>21171.857898</v>
      </c>
      <c r="J14" s="304">
        <v>3.3420742293260983</v>
      </c>
      <c r="K14" s="78"/>
    </row>
    <row r="15" spans="1:11" ht="12.75" customHeight="1">
      <c r="A15" s="299" t="s">
        <v>74</v>
      </c>
      <c r="B15" s="84">
        <v>18140.895267</v>
      </c>
      <c r="C15" s="300">
        <v>-2.0850698170264277</v>
      </c>
      <c r="D15" s="81">
        <v>10567.740359</v>
      </c>
      <c r="E15" s="301">
        <v>-2.6461711632194107</v>
      </c>
      <c r="F15" s="81">
        <v>0</v>
      </c>
      <c r="G15" s="302">
        <v>-100</v>
      </c>
      <c r="H15" s="78"/>
      <c r="I15" s="352">
        <v>32197.799932</v>
      </c>
      <c r="J15" s="304">
        <v>6.083652649662606</v>
      </c>
      <c r="K15" s="78"/>
    </row>
    <row r="16" spans="1:11" ht="12.75" customHeight="1">
      <c r="A16" s="299" t="s">
        <v>75</v>
      </c>
      <c r="B16" s="84">
        <v>13029.252536</v>
      </c>
      <c r="C16" s="300">
        <v>0.11282468997041244</v>
      </c>
      <c r="D16" s="81">
        <v>7882.9977</v>
      </c>
      <c r="E16" s="301">
        <v>-0.07146177960873523</v>
      </c>
      <c r="F16" s="81">
        <v>-0.00311</v>
      </c>
      <c r="G16" s="302">
        <v>-109.89815404201146</v>
      </c>
      <c r="H16" s="78"/>
      <c r="I16" s="352">
        <v>20427.86092</v>
      </c>
      <c r="J16" s="304">
        <v>5.90163855263003</v>
      </c>
      <c r="K16" s="78"/>
    </row>
    <row r="17" spans="1:11" ht="12.75" customHeight="1">
      <c r="A17" s="313" t="s">
        <v>76</v>
      </c>
      <c r="B17" s="334">
        <v>12940.564506</v>
      </c>
      <c r="C17" s="314">
        <v>-2.416117388999181</v>
      </c>
      <c r="D17" s="355">
        <v>7552.140109</v>
      </c>
      <c r="E17" s="315">
        <v>-5.206675709969472</v>
      </c>
      <c r="F17" s="355">
        <v>0.53897</v>
      </c>
      <c r="G17" s="316">
        <v>3783.0691642651295</v>
      </c>
      <c r="H17" s="78"/>
      <c r="I17" s="356">
        <v>22580.181476</v>
      </c>
      <c r="J17" s="318">
        <v>3.507364405603871</v>
      </c>
      <c r="K17" s="78"/>
    </row>
    <row r="18" spans="1:11" ht="12.75" customHeight="1">
      <c r="A18" s="299" t="s">
        <v>77</v>
      </c>
      <c r="B18" s="84">
        <v>43562.273927</v>
      </c>
      <c r="C18" s="300">
        <v>-2.0643895040305824</v>
      </c>
      <c r="D18" s="81">
        <v>25780.758576</v>
      </c>
      <c r="E18" s="301">
        <v>-3.7699066113553523</v>
      </c>
      <c r="F18" s="81">
        <v>0.715718</v>
      </c>
      <c r="G18" s="302">
        <v>60.68745650075211</v>
      </c>
      <c r="H18" s="78"/>
      <c r="I18" s="352">
        <v>74654.756595</v>
      </c>
      <c r="J18" s="304">
        <v>7.307472339593232</v>
      </c>
      <c r="K18" s="78"/>
    </row>
    <row r="19" spans="1:11" ht="12.75" customHeight="1">
      <c r="A19" s="299" t="s">
        <v>78</v>
      </c>
      <c r="B19" s="84">
        <v>38216.868541</v>
      </c>
      <c r="C19" s="300">
        <v>-1.6087576854187784</v>
      </c>
      <c r="D19" s="81">
        <v>23279.514212</v>
      </c>
      <c r="E19" s="301">
        <v>-2.897980573269012</v>
      </c>
      <c r="F19" s="81">
        <v>-0.01629</v>
      </c>
      <c r="G19" s="302">
        <v>-102.07660095225347</v>
      </c>
      <c r="H19" s="78"/>
      <c r="I19" s="352">
        <v>65681.609517</v>
      </c>
      <c r="J19" s="304">
        <v>8.601084701136186</v>
      </c>
      <c r="K19" s="78"/>
    </row>
    <row r="20" spans="1:11" ht="12.75" customHeight="1">
      <c r="A20" s="299" t="s">
        <v>79</v>
      </c>
      <c r="B20" s="84">
        <v>79260.115726</v>
      </c>
      <c r="C20" s="300">
        <v>-0.9870578879141458</v>
      </c>
      <c r="D20" s="81">
        <v>42060.056016</v>
      </c>
      <c r="E20" s="301">
        <v>-2.3355344441457433</v>
      </c>
      <c r="F20" s="81">
        <v>0.72475</v>
      </c>
      <c r="G20" s="302">
        <v>8426.470588235294</v>
      </c>
      <c r="H20" s="78"/>
      <c r="I20" s="352">
        <v>135445.683129</v>
      </c>
      <c r="J20" s="304">
        <v>8.80598584854378</v>
      </c>
      <c r="K20" s="78"/>
    </row>
    <row r="21" spans="1:11" ht="12.75" customHeight="1">
      <c r="A21" s="299" t="s">
        <v>80</v>
      </c>
      <c r="B21" s="84">
        <v>53245.781874</v>
      </c>
      <c r="C21" s="300">
        <v>-0.41005828031641056</v>
      </c>
      <c r="D21" s="81">
        <v>31526.58553</v>
      </c>
      <c r="E21" s="301">
        <v>-1.2776790456902576</v>
      </c>
      <c r="F21" s="81">
        <v>0.0281</v>
      </c>
      <c r="G21" s="302">
        <v>73.56392835083385</v>
      </c>
      <c r="H21" s="78"/>
      <c r="I21" s="352">
        <v>94939.27169</v>
      </c>
      <c r="J21" s="304">
        <v>9.372339271209052</v>
      </c>
      <c r="K21" s="78"/>
    </row>
    <row r="22" spans="1:11" ht="12.75" customHeight="1">
      <c r="A22" s="299" t="s">
        <v>81</v>
      </c>
      <c r="B22" s="84">
        <v>14101.148257</v>
      </c>
      <c r="C22" s="300">
        <v>-2.723219207471151</v>
      </c>
      <c r="D22" s="81">
        <v>9323.822187</v>
      </c>
      <c r="E22" s="301">
        <v>-2.9837254579500034</v>
      </c>
      <c r="F22" s="81">
        <v>-0.01825</v>
      </c>
      <c r="G22" s="302">
        <v>870.7446808510638</v>
      </c>
      <c r="H22" s="78"/>
      <c r="I22" s="352">
        <v>24747.908859</v>
      </c>
      <c r="J22" s="304">
        <v>4.441023944798617</v>
      </c>
      <c r="K22" s="78"/>
    </row>
    <row r="23" spans="1:11" ht="12.75" customHeight="1">
      <c r="A23" s="306" t="s">
        <v>82</v>
      </c>
      <c r="B23" s="330">
        <v>5995.110583</v>
      </c>
      <c r="C23" s="308">
        <v>-1.9732021804602178</v>
      </c>
      <c r="D23" s="353">
        <v>3758.438839</v>
      </c>
      <c r="E23" s="309">
        <v>-2.7735768095115265</v>
      </c>
      <c r="F23" s="353">
        <v>0.00995</v>
      </c>
      <c r="G23" s="310" t="s">
        <v>141</v>
      </c>
      <c r="H23" s="78"/>
      <c r="I23" s="354">
        <v>15103.847038</v>
      </c>
      <c r="J23" s="312">
        <v>5.337164235491411</v>
      </c>
      <c r="K23" s="78"/>
    </row>
    <row r="24" spans="1:11" ht="12.75" customHeight="1">
      <c r="A24" s="299" t="s">
        <v>83</v>
      </c>
      <c r="B24" s="84">
        <v>7504.878432</v>
      </c>
      <c r="C24" s="300">
        <v>-2.612910036332369</v>
      </c>
      <c r="D24" s="81">
        <v>4565.303516</v>
      </c>
      <c r="E24" s="301">
        <v>-6.118344305908848</v>
      </c>
      <c r="F24" s="81">
        <v>0</v>
      </c>
      <c r="G24" s="302">
        <v>-100</v>
      </c>
      <c r="H24" s="78"/>
      <c r="I24" s="352">
        <v>15340.118303</v>
      </c>
      <c r="J24" s="304">
        <v>5.273869746947062</v>
      </c>
      <c r="K24" s="78"/>
    </row>
    <row r="25" spans="1:11" ht="12.75" customHeight="1">
      <c r="A25" s="299" t="s">
        <v>84</v>
      </c>
      <c r="B25" s="84">
        <v>4801.179491</v>
      </c>
      <c r="C25" s="300">
        <v>-3.0348422135313458</v>
      </c>
      <c r="D25" s="81">
        <v>3133.712107</v>
      </c>
      <c r="E25" s="301">
        <v>-4.58786787365715</v>
      </c>
      <c r="F25" s="81">
        <v>0.00288</v>
      </c>
      <c r="G25" s="302" t="s">
        <v>141</v>
      </c>
      <c r="H25" s="78"/>
      <c r="I25" s="352">
        <v>9582.95317</v>
      </c>
      <c r="J25" s="304">
        <v>5.3953948423095035</v>
      </c>
      <c r="K25" s="78"/>
    </row>
    <row r="26" spans="1:11" ht="12.75" customHeight="1">
      <c r="A26" s="299" t="s">
        <v>85</v>
      </c>
      <c r="B26" s="84">
        <v>5585.721777</v>
      </c>
      <c r="C26" s="300">
        <v>-0.5856897295659081</v>
      </c>
      <c r="D26" s="81">
        <v>3326.152392</v>
      </c>
      <c r="E26" s="301">
        <v>-1.4917226118661617</v>
      </c>
      <c r="F26" s="81">
        <v>0</v>
      </c>
      <c r="G26" s="302" t="s">
        <v>141</v>
      </c>
      <c r="H26" s="78"/>
      <c r="I26" s="352">
        <v>9789.139348</v>
      </c>
      <c r="J26" s="304">
        <v>4.738932105252266</v>
      </c>
      <c r="K26" s="78"/>
    </row>
    <row r="27" spans="1:11" ht="12.75" customHeight="1">
      <c r="A27" s="313" t="s">
        <v>86</v>
      </c>
      <c r="B27" s="334">
        <v>13454.032307</v>
      </c>
      <c r="C27" s="314">
        <v>-0.37107742051063164</v>
      </c>
      <c r="D27" s="355">
        <v>8440.560488</v>
      </c>
      <c r="E27" s="315">
        <v>0.0312692982607064</v>
      </c>
      <c r="F27" s="355">
        <v>0</v>
      </c>
      <c r="G27" s="316" t="s">
        <v>141</v>
      </c>
      <c r="H27" s="78"/>
      <c r="I27" s="356">
        <v>26350.310657</v>
      </c>
      <c r="J27" s="318">
        <v>3.293866612970901</v>
      </c>
      <c r="K27" s="78"/>
    </row>
    <row r="28" spans="1:11" ht="12.75" customHeight="1">
      <c r="A28" s="299" t="s">
        <v>87</v>
      </c>
      <c r="B28" s="84">
        <v>13283.733881</v>
      </c>
      <c r="C28" s="300">
        <v>-2.522682231070554</v>
      </c>
      <c r="D28" s="81">
        <v>8216.370122</v>
      </c>
      <c r="E28" s="301">
        <v>-5.346375032551386</v>
      </c>
      <c r="F28" s="81">
        <v>0</v>
      </c>
      <c r="G28" s="302" t="s">
        <v>141</v>
      </c>
      <c r="H28" s="78"/>
      <c r="I28" s="352">
        <v>24040.892779</v>
      </c>
      <c r="J28" s="304">
        <v>5.8286741649686835</v>
      </c>
      <c r="K28" s="78"/>
    </row>
    <row r="29" spans="1:11" ht="12.75" customHeight="1">
      <c r="A29" s="299" t="s">
        <v>88</v>
      </c>
      <c r="B29" s="84">
        <v>23972.107031</v>
      </c>
      <c r="C29" s="300">
        <v>-1.205292750554019</v>
      </c>
      <c r="D29" s="81">
        <v>15132.919895</v>
      </c>
      <c r="E29" s="301">
        <v>-2.5702003687599078</v>
      </c>
      <c r="F29" s="81">
        <v>0</v>
      </c>
      <c r="G29" s="302" t="s">
        <v>141</v>
      </c>
      <c r="H29" s="78"/>
      <c r="I29" s="352">
        <v>41388.051472</v>
      </c>
      <c r="J29" s="304">
        <v>7.4018398348035</v>
      </c>
      <c r="K29" s="78"/>
    </row>
    <row r="30" spans="1:11" ht="12.75" customHeight="1">
      <c r="A30" s="299" t="s">
        <v>89</v>
      </c>
      <c r="B30" s="84">
        <v>42114.074163</v>
      </c>
      <c r="C30" s="300">
        <v>-1.6852345836100735</v>
      </c>
      <c r="D30" s="81">
        <v>22914.932392</v>
      </c>
      <c r="E30" s="301">
        <v>-4.024221249601169</v>
      </c>
      <c r="F30" s="81">
        <v>-0.00861</v>
      </c>
      <c r="G30" s="302">
        <v>-102.07986085948257</v>
      </c>
      <c r="H30" s="78"/>
      <c r="I30" s="352">
        <v>85826.81317</v>
      </c>
      <c r="J30" s="304">
        <v>7.719589819823514</v>
      </c>
      <c r="K30" s="78"/>
    </row>
    <row r="31" spans="1:11" ht="12.75" customHeight="1">
      <c r="A31" s="299" t="s">
        <v>90</v>
      </c>
      <c r="B31" s="84">
        <v>11770.232917</v>
      </c>
      <c r="C31" s="300">
        <v>-1.6936138291756087</v>
      </c>
      <c r="D31" s="81">
        <v>7457.4908</v>
      </c>
      <c r="E31" s="301">
        <v>-3.1027743752852683</v>
      </c>
      <c r="F31" s="81">
        <v>0</v>
      </c>
      <c r="G31" s="302" t="s">
        <v>141</v>
      </c>
      <c r="H31" s="78"/>
      <c r="I31" s="352">
        <v>20956.633008</v>
      </c>
      <c r="J31" s="304">
        <v>6.665323352610389</v>
      </c>
      <c r="K31" s="78"/>
    </row>
    <row r="32" spans="1:11" ht="12.75" customHeight="1">
      <c r="A32" s="299" t="s">
        <v>91</v>
      </c>
      <c r="B32" s="84">
        <v>8705.145286</v>
      </c>
      <c r="C32" s="300">
        <v>-0.49282494439138047</v>
      </c>
      <c r="D32" s="81">
        <v>5514.925166</v>
      </c>
      <c r="E32" s="301">
        <v>-0.23283116703853765</v>
      </c>
      <c r="F32" s="81">
        <v>0</v>
      </c>
      <c r="G32" s="302">
        <v>-100</v>
      </c>
      <c r="H32" s="78"/>
      <c r="I32" s="352">
        <v>15446.116431</v>
      </c>
      <c r="J32" s="304">
        <v>6.23867712453356</v>
      </c>
      <c r="K32" s="78"/>
    </row>
    <row r="33" spans="1:11" ht="12.75" customHeight="1">
      <c r="A33" s="306" t="s">
        <v>92</v>
      </c>
      <c r="B33" s="330">
        <v>16970.849905</v>
      </c>
      <c r="C33" s="308">
        <v>-1.860913117393756</v>
      </c>
      <c r="D33" s="353">
        <v>10313.568309</v>
      </c>
      <c r="E33" s="309">
        <v>-4.466549246898877</v>
      </c>
      <c r="F33" s="353">
        <v>-0.00884</v>
      </c>
      <c r="G33" s="310">
        <v>-45.2970297029703</v>
      </c>
      <c r="H33" s="78"/>
      <c r="I33" s="354">
        <v>34806.723724</v>
      </c>
      <c r="J33" s="312">
        <v>7.130054440665744</v>
      </c>
      <c r="K33" s="78"/>
    </row>
    <row r="34" spans="1:11" ht="12.75" customHeight="1">
      <c r="A34" s="299" t="s">
        <v>93</v>
      </c>
      <c r="B34" s="84">
        <v>59600.770989</v>
      </c>
      <c r="C34" s="300">
        <v>-3.2011645752191367</v>
      </c>
      <c r="D34" s="81">
        <v>33810.014751</v>
      </c>
      <c r="E34" s="301">
        <v>-4.844316850183598</v>
      </c>
      <c r="F34" s="81">
        <v>-0.01012</v>
      </c>
      <c r="G34" s="302">
        <v>-113.9221350942358</v>
      </c>
      <c r="H34" s="78"/>
      <c r="I34" s="352">
        <v>115420.500835</v>
      </c>
      <c r="J34" s="304">
        <v>9.375965822894463</v>
      </c>
      <c r="K34" s="78"/>
    </row>
    <row r="35" spans="1:11" ht="12.75" customHeight="1">
      <c r="A35" s="299" t="s">
        <v>94</v>
      </c>
      <c r="B35" s="84">
        <v>36857.613599</v>
      </c>
      <c r="C35" s="300">
        <v>-2.089822587441876</v>
      </c>
      <c r="D35" s="81">
        <v>22444.043726</v>
      </c>
      <c r="E35" s="301">
        <v>-3.2979341132705837</v>
      </c>
      <c r="F35" s="81">
        <v>0.04852</v>
      </c>
      <c r="G35" s="302">
        <v>-105.63744228360564</v>
      </c>
      <c r="H35" s="78"/>
      <c r="I35" s="352">
        <v>73391.220755</v>
      </c>
      <c r="J35" s="304">
        <v>6.542202239410057</v>
      </c>
      <c r="K35" s="78"/>
    </row>
    <row r="36" spans="1:11" ht="12.75" customHeight="1">
      <c r="A36" s="299" t="s">
        <v>95</v>
      </c>
      <c r="B36" s="84">
        <v>9518.652409</v>
      </c>
      <c r="C36" s="300">
        <v>0.8361460802889389</v>
      </c>
      <c r="D36" s="81">
        <v>5851.242913</v>
      </c>
      <c r="E36" s="301">
        <v>-1.0082106822252894</v>
      </c>
      <c r="F36" s="81">
        <v>0</v>
      </c>
      <c r="G36" s="302">
        <v>-100</v>
      </c>
      <c r="H36" s="78"/>
      <c r="I36" s="352">
        <v>18278.231063</v>
      </c>
      <c r="J36" s="304">
        <v>7.260686285182848</v>
      </c>
      <c r="K36" s="78"/>
    </row>
    <row r="37" spans="1:11" ht="12.75" customHeight="1">
      <c r="A37" s="313" t="s">
        <v>96</v>
      </c>
      <c r="B37" s="334">
        <v>7410.243937</v>
      </c>
      <c r="C37" s="314">
        <v>-4.241460814947096</v>
      </c>
      <c r="D37" s="355">
        <v>4285.033167</v>
      </c>
      <c r="E37" s="315">
        <v>-7.764081839865786</v>
      </c>
      <c r="F37" s="355">
        <v>0</v>
      </c>
      <c r="G37" s="316" t="s">
        <v>141</v>
      </c>
      <c r="H37" s="78"/>
      <c r="I37" s="356">
        <v>13674.677185</v>
      </c>
      <c r="J37" s="318">
        <v>4.732033875671514</v>
      </c>
      <c r="K37" s="78"/>
    </row>
    <row r="38" spans="1:11" ht="12.75" customHeight="1">
      <c r="A38" s="299" t="s">
        <v>97</v>
      </c>
      <c r="B38" s="84">
        <v>3954.096362</v>
      </c>
      <c r="C38" s="300">
        <v>3.0643174876468984</v>
      </c>
      <c r="D38" s="81">
        <v>2583.935595</v>
      </c>
      <c r="E38" s="301">
        <v>4.480636868570888</v>
      </c>
      <c r="F38" s="81">
        <v>0</v>
      </c>
      <c r="G38" s="302" t="s">
        <v>141</v>
      </c>
      <c r="H38" s="78"/>
      <c r="I38" s="352">
        <v>7560.670049</v>
      </c>
      <c r="J38" s="304">
        <v>4.941311597512553</v>
      </c>
      <c r="K38" s="78"/>
    </row>
    <row r="39" spans="1:11" ht="12.75" customHeight="1">
      <c r="A39" s="299" t="s">
        <v>98</v>
      </c>
      <c r="B39" s="84">
        <v>4997.29998</v>
      </c>
      <c r="C39" s="300">
        <v>2.6495403266759507</v>
      </c>
      <c r="D39" s="81">
        <v>3363.71299</v>
      </c>
      <c r="E39" s="301">
        <v>3.8884188592064164</v>
      </c>
      <c r="F39" s="81">
        <v>0</v>
      </c>
      <c r="G39" s="302" t="s">
        <v>141</v>
      </c>
      <c r="H39" s="78"/>
      <c r="I39" s="352">
        <v>10002.249463</v>
      </c>
      <c r="J39" s="304">
        <v>6.377847827919747</v>
      </c>
      <c r="K39" s="78"/>
    </row>
    <row r="40" spans="1:11" ht="12.75" customHeight="1">
      <c r="A40" s="299" t="s">
        <v>99</v>
      </c>
      <c r="B40" s="84">
        <v>12936.310979</v>
      </c>
      <c r="C40" s="300">
        <v>-2.3840218285099994</v>
      </c>
      <c r="D40" s="81">
        <v>8194.333343</v>
      </c>
      <c r="E40" s="301">
        <v>-3.3498731489791473</v>
      </c>
      <c r="F40" s="81">
        <v>0</v>
      </c>
      <c r="G40" s="302" t="s">
        <v>141</v>
      </c>
      <c r="H40" s="78"/>
      <c r="I40" s="352">
        <v>26055.629036</v>
      </c>
      <c r="J40" s="304">
        <v>5.287666035975328</v>
      </c>
      <c r="K40" s="78"/>
    </row>
    <row r="41" spans="1:11" ht="12.75" customHeight="1">
      <c r="A41" s="299" t="s">
        <v>100</v>
      </c>
      <c r="B41" s="84">
        <v>17931.179131</v>
      </c>
      <c r="C41" s="300">
        <v>-2.7560600344496406</v>
      </c>
      <c r="D41" s="81">
        <v>10983.187361</v>
      </c>
      <c r="E41" s="301">
        <v>-4.652157460753062</v>
      </c>
      <c r="F41" s="81">
        <v>0.014</v>
      </c>
      <c r="G41" s="302">
        <v>-65.21739130434783</v>
      </c>
      <c r="H41" s="78"/>
      <c r="I41" s="352">
        <v>40583.249857</v>
      </c>
      <c r="J41" s="304">
        <v>4.945930592489078</v>
      </c>
      <c r="K41" s="78"/>
    </row>
    <row r="42" spans="1:11" ht="12.75" customHeight="1">
      <c r="A42" s="299" t="s">
        <v>101</v>
      </c>
      <c r="B42" s="84">
        <v>10817.443808</v>
      </c>
      <c r="C42" s="300">
        <v>-2.2681391103946256</v>
      </c>
      <c r="D42" s="81">
        <v>7246.323999</v>
      </c>
      <c r="E42" s="301">
        <v>-2.5136160588139562</v>
      </c>
      <c r="F42" s="81">
        <v>0.01296</v>
      </c>
      <c r="G42" s="302">
        <v>-203.34928229665073</v>
      </c>
      <c r="H42" s="78"/>
      <c r="I42" s="352">
        <v>21937.575311</v>
      </c>
      <c r="J42" s="304">
        <v>3.6924285383386644</v>
      </c>
      <c r="K42" s="78"/>
    </row>
    <row r="43" spans="1:11" ht="12.75" customHeight="1">
      <c r="A43" s="306" t="s">
        <v>102</v>
      </c>
      <c r="B43" s="330">
        <v>5489.03225</v>
      </c>
      <c r="C43" s="308">
        <v>-0.13206397135237494</v>
      </c>
      <c r="D43" s="353">
        <v>3264.93592</v>
      </c>
      <c r="E43" s="309">
        <v>-0.7661263748822896</v>
      </c>
      <c r="F43" s="353">
        <v>0</v>
      </c>
      <c r="G43" s="310">
        <v>-100</v>
      </c>
      <c r="H43" s="78"/>
      <c r="I43" s="354">
        <v>11629.265348</v>
      </c>
      <c r="J43" s="312">
        <v>2.6554963154885898</v>
      </c>
      <c r="K43" s="78"/>
    </row>
    <row r="44" spans="1:11" ht="12.75" customHeight="1">
      <c r="A44" s="299" t="s">
        <v>103</v>
      </c>
      <c r="B44" s="84">
        <v>7199.605715</v>
      </c>
      <c r="C44" s="300">
        <v>-2.679378148587382</v>
      </c>
      <c r="D44" s="81">
        <v>4610.074041</v>
      </c>
      <c r="E44" s="301">
        <v>-4.451470571124433</v>
      </c>
      <c r="F44" s="81">
        <v>0</v>
      </c>
      <c r="G44" s="302" t="s">
        <v>141</v>
      </c>
      <c r="H44" s="78"/>
      <c r="I44" s="352">
        <v>13639.600555</v>
      </c>
      <c r="J44" s="304">
        <v>4.902360507204104</v>
      </c>
      <c r="K44" s="78"/>
    </row>
    <row r="45" spans="1:11" ht="12.75" customHeight="1">
      <c r="A45" s="299" t="s">
        <v>104</v>
      </c>
      <c r="B45" s="84">
        <v>10206.274552</v>
      </c>
      <c r="C45" s="300">
        <v>-1.9080644587003852</v>
      </c>
      <c r="D45" s="81">
        <v>6259.162561</v>
      </c>
      <c r="E45" s="301">
        <v>-3.872614425405358</v>
      </c>
      <c r="F45" s="81">
        <v>0</v>
      </c>
      <c r="G45" s="302" t="s">
        <v>141</v>
      </c>
      <c r="H45" s="78"/>
      <c r="I45" s="352">
        <v>19244.463101</v>
      </c>
      <c r="J45" s="304">
        <v>5.135640008595308</v>
      </c>
      <c r="K45" s="78"/>
    </row>
    <row r="46" spans="1:11" ht="12.75" customHeight="1">
      <c r="A46" s="299" t="s">
        <v>105</v>
      </c>
      <c r="B46" s="84">
        <v>5787.417824</v>
      </c>
      <c r="C46" s="300">
        <v>-3.2799929891998376</v>
      </c>
      <c r="D46" s="81">
        <v>3599.202121</v>
      </c>
      <c r="E46" s="301">
        <v>-3.374836807143356</v>
      </c>
      <c r="F46" s="81">
        <v>0</v>
      </c>
      <c r="G46" s="302" t="s">
        <v>141</v>
      </c>
      <c r="H46" s="78"/>
      <c r="I46" s="352">
        <v>12775.673924</v>
      </c>
      <c r="J46" s="304">
        <v>3.491505642501992</v>
      </c>
      <c r="K46" s="78"/>
    </row>
    <row r="47" spans="1:11" ht="12.75" customHeight="1">
      <c r="A47" s="313" t="s">
        <v>106</v>
      </c>
      <c r="B47" s="334">
        <v>35221.646276</v>
      </c>
      <c r="C47" s="314">
        <v>0.09970118181347544</v>
      </c>
      <c r="D47" s="355">
        <v>19834.413529</v>
      </c>
      <c r="E47" s="315">
        <v>-0.03330439419658264</v>
      </c>
      <c r="F47" s="355">
        <v>-1.42401</v>
      </c>
      <c r="G47" s="316">
        <v>2373.9576094510076</v>
      </c>
      <c r="H47" s="78"/>
      <c r="I47" s="356">
        <v>73060.150135</v>
      </c>
      <c r="J47" s="318">
        <v>6.276017526886502</v>
      </c>
      <c r="K47" s="78"/>
    </row>
    <row r="48" spans="1:11" ht="12.75" customHeight="1">
      <c r="A48" s="306" t="s">
        <v>107</v>
      </c>
      <c r="B48" s="330">
        <v>6695.333805</v>
      </c>
      <c r="C48" s="308">
        <v>-1.2942465592693775</v>
      </c>
      <c r="D48" s="353">
        <v>4075.055792</v>
      </c>
      <c r="E48" s="309">
        <v>-1.362650397968832</v>
      </c>
      <c r="F48" s="353">
        <v>-0.01188</v>
      </c>
      <c r="G48" s="310" t="s">
        <v>141</v>
      </c>
      <c r="H48" s="78"/>
      <c r="I48" s="354">
        <v>11662.334148</v>
      </c>
      <c r="J48" s="312">
        <v>2.250564160616933</v>
      </c>
      <c r="K48" s="78"/>
    </row>
    <row r="49" spans="1:11" ht="12.75" customHeight="1">
      <c r="A49" s="299" t="s">
        <v>108</v>
      </c>
      <c r="B49" s="84">
        <v>11802.075689</v>
      </c>
      <c r="C49" s="300">
        <v>-0.6727180900752772</v>
      </c>
      <c r="D49" s="81">
        <v>7469.025567</v>
      </c>
      <c r="E49" s="301">
        <v>-1.4175640374519314</v>
      </c>
      <c r="F49" s="81">
        <v>0</v>
      </c>
      <c r="G49" s="302" t="s">
        <v>141</v>
      </c>
      <c r="H49" s="78"/>
      <c r="I49" s="352">
        <v>20642.154632</v>
      </c>
      <c r="J49" s="304">
        <v>5.391160997705922</v>
      </c>
      <c r="K49" s="78"/>
    </row>
    <row r="50" spans="1:11" ht="12.75" customHeight="1">
      <c r="A50" s="299" t="s">
        <v>109</v>
      </c>
      <c r="B50" s="84">
        <v>14447.660418</v>
      </c>
      <c r="C50" s="300">
        <v>0.49582493094734653</v>
      </c>
      <c r="D50" s="81">
        <v>8778.35131</v>
      </c>
      <c r="E50" s="301">
        <v>1.607221360466077</v>
      </c>
      <c r="F50" s="81">
        <v>0.06629</v>
      </c>
      <c r="G50" s="302">
        <v>-55.8331667666067</v>
      </c>
      <c r="H50" s="78"/>
      <c r="I50" s="352">
        <v>26407.762153</v>
      </c>
      <c r="J50" s="304">
        <v>8.20720256357084</v>
      </c>
      <c r="K50" s="78"/>
    </row>
    <row r="51" spans="1:11" ht="12.75" customHeight="1">
      <c r="A51" s="299" t="s">
        <v>110</v>
      </c>
      <c r="B51" s="84">
        <v>8950.4773</v>
      </c>
      <c r="C51" s="300">
        <v>-0.3692984254306847</v>
      </c>
      <c r="D51" s="81">
        <v>5757.300727</v>
      </c>
      <c r="E51" s="301">
        <v>-3.4598883873639696</v>
      </c>
      <c r="F51" s="81">
        <v>-0.01504</v>
      </c>
      <c r="G51" s="302" t="s">
        <v>141</v>
      </c>
      <c r="H51" s="78"/>
      <c r="I51" s="352">
        <v>17830.709504</v>
      </c>
      <c r="J51" s="304">
        <v>6.605882974564391</v>
      </c>
      <c r="K51" s="78"/>
    </row>
    <row r="52" spans="1:11" ht="12.75" customHeight="1">
      <c r="A52" s="313" t="s">
        <v>111</v>
      </c>
      <c r="B52" s="334">
        <v>8675.823475</v>
      </c>
      <c r="C52" s="314">
        <v>2.8496204946701345</v>
      </c>
      <c r="D52" s="355">
        <v>5349.733612</v>
      </c>
      <c r="E52" s="315">
        <v>3.1172162321909545</v>
      </c>
      <c r="F52" s="355">
        <v>-0.14128</v>
      </c>
      <c r="G52" s="316">
        <v>589.5070766227428</v>
      </c>
      <c r="H52" s="78"/>
      <c r="I52" s="356">
        <v>14202.740648</v>
      </c>
      <c r="J52" s="318">
        <v>5.012593052054361</v>
      </c>
      <c r="K52" s="78"/>
    </row>
    <row r="53" spans="1:11" ht="12.75" customHeight="1">
      <c r="A53" s="299" t="s">
        <v>112</v>
      </c>
      <c r="B53" s="84">
        <v>14528.918928</v>
      </c>
      <c r="C53" s="300">
        <v>0.3046674241200463</v>
      </c>
      <c r="D53" s="81">
        <v>9215.638586</v>
      </c>
      <c r="E53" s="301">
        <v>0.7959553966771132</v>
      </c>
      <c r="F53" s="81">
        <v>0</v>
      </c>
      <c r="G53" s="302" t="s">
        <v>141</v>
      </c>
      <c r="H53" s="78"/>
      <c r="I53" s="352">
        <v>25658.890487</v>
      </c>
      <c r="J53" s="304">
        <v>6.734419907640582</v>
      </c>
      <c r="K53" s="78"/>
    </row>
    <row r="54" spans="1:11" ht="12.75" customHeight="1" thickBot="1">
      <c r="A54" s="299" t="s">
        <v>113</v>
      </c>
      <c r="B54" s="84">
        <v>11726.033251</v>
      </c>
      <c r="C54" s="300">
        <v>4.693759434414081</v>
      </c>
      <c r="D54" s="81">
        <v>6043.956446</v>
      </c>
      <c r="E54" s="301">
        <v>7.80531032872438</v>
      </c>
      <c r="F54" s="81">
        <v>0</v>
      </c>
      <c r="G54" s="302" t="s">
        <v>141</v>
      </c>
      <c r="H54" s="78"/>
      <c r="I54" s="352">
        <v>14164.684027</v>
      </c>
      <c r="J54" s="304">
        <v>18.664492809544694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79260.115726</v>
      </c>
      <c r="C56" s="361" t="str">
        <f>INDEX(A8:A54,MATCH(B56,$B$8:$B$54,0))</f>
        <v>東京都</v>
      </c>
      <c r="D56" s="366">
        <f>LARGE(D8:D54,1)</f>
        <v>42060.056016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135445.683129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59600.770989</v>
      </c>
      <c r="C57" s="362" t="str">
        <f>INDEX(A8:A54,MATCH(B57,$B$8:$B$54,0))</f>
        <v>大阪府</v>
      </c>
      <c r="D57" s="367">
        <f>LARGE(D8:D54,2)</f>
        <v>33810.014751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115420.500835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53245.781874</v>
      </c>
      <c r="C58" s="362" t="str">
        <f>INDEX(A8:A54,MATCH(B58,$B$8:$B$54,0))</f>
        <v>神奈川県</v>
      </c>
      <c r="D58" s="368">
        <f>LARGE(D8:D54,3)</f>
        <v>31526.58553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94939.27169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4997.29998</v>
      </c>
      <c r="C59" s="363" t="str">
        <f>INDEX(A8:A54,MATCH(B59,$B$8:$B$54,0))</f>
        <v>島根県</v>
      </c>
      <c r="D59" s="369">
        <f>SMALL(D8:D54,3)</f>
        <v>3264.93592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9789.139348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4801.179491</v>
      </c>
      <c r="C60" s="362" t="str">
        <f>INDEX(A8:A54,MATCH(B60,$B$8:$B$54,0))</f>
        <v>福井県</v>
      </c>
      <c r="D60" s="368">
        <f>SMALL(D8:D54,2)</f>
        <v>3133.712107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9582.95317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3954.096362</v>
      </c>
      <c r="C61" s="364" t="str">
        <f>INDEX(A8:A54,MATCH(B61,$B$8:$B$54,0))</f>
        <v>鳥取県</v>
      </c>
      <c r="D61" s="370">
        <f>SMALL(D8:D54,1)</f>
        <v>2583.935595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7560.670049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20.045064275042066</v>
      </c>
      <c r="C62" s="365"/>
      <c r="D62" s="371">
        <f>IF(D61=0,0,D56/D61)</f>
        <v>16.277517170856576</v>
      </c>
      <c r="E62" s="339"/>
      <c r="F62" s="377" t="s">
        <v>136</v>
      </c>
      <c r="G62" s="378" t="s">
        <v>136</v>
      </c>
      <c r="H62" s="340"/>
      <c r="I62" s="338">
        <f>IF(I61=0,0,I56/I61)</f>
        <v>17.91450787445942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23997378</v>
      </c>
      <c r="C7" s="293">
        <v>-5.212260048242752</v>
      </c>
      <c r="D7" s="295">
        <v>10562833</v>
      </c>
      <c r="E7" s="296">
        <v>-6.9418610459590075</v>
      </c>
      <c r="F7" s="294">
        <v>9</v>
      </c>
      <c r="G7" s="298">
        <v>-47.05882352941177</v>
      </c>
      <c r="H7" s="78"/>
      <c r="I7" s="292">
        <v>19338292</v>
      </c>
      <c r="J7" s="298">
        <v>3.6356551646116966</v>
      </c>
      <c r="K7" s="78"/>
    </row>
    <row r="8" spans="1:11" ht="12.75" customHeight="1">
      <c r="A8" s="299" t="s">
        <v>67</v>
      </c>
      <c r="B8" s="42">
        <v>996991</v>
      </c>
      <c r="C8" s="300">
        <v>-4.783229472578373</v>
      </c>
      <c r="D8" s="38">
        <v>472226</v>
      </c>
      <c r="E8" s="301">
        <v>-6.038139808823412</v>
      </c>
      <c r="F8" s="38">
        <v>2</v>
      </c>
      <c r="G8" s="302">
        <v>100</v>
      </c>
      <c r="H8" s="78"/>
      <c r="I8" s="303">
        <v>882118</v>
      </c>
      <c r="J8" s="304">
        <v>2.7715479728635524</v>
      </c>
      <c r="K8" s="78"/>
    </row>
    <row r="9" spans="1:11" ht="12.75" customHeight="1">
      <c r="A9" s="299" t="s">
        <v>68</v>
      </c>
      <c r="B9" s="42">
        <v>268520</v>
      </c>
      <c r="C9" s="300">
        <v>-5.005165069976085</v>
      </c>
      <c r="D9" s="38">
        <v>129497</v>
      </c>
      <c r="E9" s="301">
        <v>-4.78021735613759</v>
      </c>
      <c r="F9" s="38">
        <v>0</v>
      </c>
      <c r="G9" s="302" t="s">
        <v>141</v>
      </c>
      <c r="H9" s="78"/>
      <c r="I9" s="305">
        <v>218248</v>
      </c>
      <c r="J9" s="304">
        <v>2.0981180091971017</v>
      </c>
      <c r="K9" s="78"/>
    </row>
    <row r="10" spans="1:11" ht="12.75" customHeight="1">
      <c r="A10" s="299" t="s">
        <v>69</v>
      </c>
      <c r="B10" s="42">
        <v>236704</v>
      </c>
      <c r="C10" s="300">
        <v>-4.644042669760546</v>
      </c>
      <c r="D10" s="38">
        <v>124649</v>
      </c>
      <c r="E10" s="301">
        <v>-4.571275455519829</v>
      </c>
      <c r="F10" s="38">
        <v>0</v>
      </c>
      <c r="G10" s="302">
        <v>-100</v>
      </c>
      <c r="H10" s="78"/>
      <c r="I10" s="305">
        <v>220558</v>
      </c>
      <c r="J10" s="304">
        <v>1.7165046394510137</v>
      </c>
      <c r="K10" s="78"/>
    </row>
    <row r="11" spans="1:11" ht="12.75" customHeight="1">
      <c r="A11" s="299" t="s">
        <v>70</v>
      </c>
      <c r="B11" s="42">
        <v>427281</v>
      </c>
      <c r="C11" s="300">
        <v>-4.4881180438976305</v>
      </c>
      <c r="D11" s="38">
        <v>206970</v>
      </c>
      <c r="E11" s="301">
        <v>-4.6704435539588225</v>
      </c>
      <c r="F11" s="38">
        <v>0</v>
      </c>
      <c r="G11" s="302" t="s">
        <v>141</v>
      </c>
      <c r="H11" s="78"/>
      <c r="I11" s="305">
        <v>333373</v>
      </c>
      <c r="J11" s="304">
        <v>3.6465782044745123</v>
      </c>
      <c r="K11" s="78"/>
    </row>
    <row r="12" spans="1:11" ht="12.75" customHeight="1">
      <c r="A12" s="299" t="s">
        <v>71</v>
      </c>
      <c r="B12" s="42">
        <v>187062</v>
      </c>
      <c r="C12" s="300">
        <v>-5.315266522577608</v>
      </c>
      <c r="D12" s="38">
        <v>106152</v>
      </c>
      <c r="E12" s="301">
        <v>-5.09177715987018</v>
      </c>
      <c r="F12" s="38">
        <v>0</v>
      </c>
      <c r="G12" s="302" t="s">
        <v>141</v>
      </c>
      <c r="H12" s="78"/>
      <c r="I12" s="305">
        <v>193126</v>
      </c>
      <c r="J12" s="304">
        <v>1.2280968430101213</v>
      </c>
      <c r="K12" s="78"/>
    </row>
    <row r="13" spans="1:11" ht="12.75" customHeight="1">
      <c r="A13" s="306" t="s">
        <v>72</v>
      </c>
      <c r="B13" s="307">
        <v>200075</v>
      </c>
      <c r="C13" s="308">
        <v>-4.4102892415888695</v>
      </c>
      <c r="D13" s="50">
        <v>108384</v>
      </c>
      <c r="E13" s="309">
        <v>-4.2349593998780675</v>
      </c>
      <c r="F13" s="50">
        <v>0</v>
      </c>
      <c r="G13" s="310" t="s">
        <v>141</v>
      </c>
      <c r="H13" s="78"/>
      <c r="I13" s="311">
        <v>194103</v>
      </c>
      <c r="J13" s="312">
        <v>1.5714285714285714</v>
      </c>
      <c r="K13" s="78"/>
    </row>
    <row r="14" spans="1:11" ht="12.75" customHeight="1">
      <c r="A14" s="299" t="s">
        <v>73</v>
      </c>
      <c r="B14" s="42">
        <v>368264</v>
      </c>
      <c r="C14" s="300">
        <v>-5.248993349028083</v>
      </c>
      <c r="D14" s="38">
        <v>187348</v>
      </c>
      <c r="E14" s="301">
        <v>-4.882593354149214</v>
      </c>
      <c r="F14" s="38">
        <v>0</v>
      </c>
      <c r="G14" s="302" t="s">
        <v>141</v>
      </c>
      <c r="H14" s="78"/>
      <c r="I14" s="305">
        <v>307919</v>
      </c>
      <c r="J14" s="304">
        <v>2.780475918675252</v>
      </c>
      <c r="K14" s="78"/>
    </row>
    <row r="15" spans="1:11" ht="12.75" customHeight="1">
      <c r="A15" s="299" t="s">
        <v>74</v>
      </c>
      <c r="B15" s="42">
        <v>600364</v>
      </c>
      <c r="C15" s="300">
        <v>-5.446596330087393</v>
      </c>
      <c r="D15" s="38">
        <v>271777</v>
      </c>
      <c r="E15" s="301">
        <v>-6.3761256140495925</v>
      </c>
      <c r="F15" s="38">
        <v>0</v>
      </c>
      <c r="G15" s="302" t="s">
        <v>141</v>
      </c>
      <c r="H15" s="78"/>
      <c r="I15" s="305">
        <v>456402</v>
      </c>
      <c r="J15" s="304">
        <v>4.00404711608797</v>
      </c>
      <c r="K15" s="78"/>
    </row>
    <row r="16" spans="1:11" ht="12.75" customHeight="1">
      <c r="A16" s="299" t="s">
        <v>75</v>
      </c>
      <c r="B16" s="42">
        <v>397592</v>
      </c>
      <c r="C16" s="300">
        <v>-5.347182379366413</v>
      </c>
      <c r="D16" s="38">
        <v>188250</v>
      </c>
      <c r="E16" s="301">
        <v>-5.938491518225198</v>
      </c>
      <c r="F16" s="38">
        <v>0</v>
      </c>
      <c r="G16" s="302" t="s">
        <v>141</v>
      </c>
      <c r="H16" s="78"/>
      <c r="I16" s="305">
        <v>293037</v>
      </c>
      <c r="J16" s="304">
        <v>4.128363756533852</v>
      </c>
      <c r="K16" s="78"/>
    </row>
    <row r="17" spans="1:11" ht="12.75" customHeight="1">
      <c r="A17" s="313" t="s">
        <v>76</v>
      </c>
      <c r="B17" s="44">
        <v>395774</v>
      </c>
      <c r="C17" s="314">
        <v>-5.635985617960382</v>
      </c>
      <c r="D17" s="68">
        <v>181643</v>
      </c>
      <c r="E17" s="315">
        <v>-6.650118458447038</v>
      </c>
      <c r="F17" s="68">
        <v>3</v>
      </c>
      <c r="G17" s="316">
        <v>0</v>
      </c>
      <c r="H17" s="78"/>
      <c r="I17" s="317">
        <v>314942</v>
      </c>
      <c r="J17" s="318">
        <v>3.337259778653481</v>
      </c>
      <c r="K17" s="78"/>
    </row>
    <row r="18" spans="1:11" ht="12.75" customHeight="1">
      <c r="A18" s="299" t="s">
        <v>77</v>
      </c>
      <c r="B18" s="42">
        <v>1393779</v>
      </c>
      <c r="C18" s="300">
        <v>-5.934363630105507</v>
      </c>
      <c r="D18" s="38">
        <v>600138</v>
      </c>
      <c r="E18" s="301">
        <v>-7.801006581494386</v>
      </c>
      <c r="F18" s="38">
        <v>2</v>
      </c>
      <c r="G18" s="302">
        <v>-33.333333333333336</v>
      </c>
      <c r="H18" s="78"/>
      <c r="I18" s="305">
        <v>1058721</v>
      </c>
      <c r="J18" s="304">
        <v>4.841507976590119</v>
      </c>
      <c r="K18" s="78"/>
    </row>
    <row r="19" spans="1:11" ht="12.75" customHeight="1">
      <c r="A19" s="299" t="s">
        <v>78</v>
      </c>
      <c r="B19" s="42">
        <v>1195703</v>
      </c>
      <c r="C19" s="300">
        <v>-5.692508027198222</v>
      </c>
      <c r="D19" s="38">
        <v>522989</v>
      </c>
      <c r="E19" s="301">
        <v>-7.737510342260461</v>
      </c>
      <c r="F19" s="38">
        <v>0</v>
      </c>
      <c r="G19" s="302">
        <v>-100</v>
      </c>
      <c r="H19" s="78"/>
      <c r="I19" s="305">
        <v>937598</v>
      </c>
      <c r="J19" s="304">
        <v>4.714040489664269</v>
      </c>
      <c r="K19" s="78"/>
    </row>
    <row r="20" spans="1:11" ht="12.75" customHeight="1">
      <c r="A20" s="299" t="s">
        <v>79</v>
      </c>
      <c r="B20" s="42">
        <v>2608807</v>
      </c>
      <c r="C20" s="300">
        <v>-4.241859864166812</v>
      </c>
      <c r="D20" s="38">
        <v>849873</v>
      </c>
      <c r="E20" s="301">
        <v>-7.707870220046457</v>
      </c>
      <c r="F20" s="38">
        <v>0</v>
      </c>
      <c r="G20" s="302" t="s">
        <v>141</v>
      </c>
      <c r="H20" s="78"/>
      <c r="I20" s="305">
        <v>1695557</v>
      </c>
      <c r="J20" s="304">
        <v>3.6347655903804745</v>
      </c>
      <c r="K20" s="78"/>
    </row>
    <row r="21" spans="1:11" ht="12.75" customHeight="1">
      <c r="A21" s="299" t="s">
        <v>80</v>
      </c>
      <c r="B21" s="42">
        <v>1612952</v>
      </c>
      <c r="C21" s="300">
        <v>-5.507832889759568</v>
      </c>
      <c r="D21" s="38">
        <v>665423</v>
      </c>
      <c r="E21" s="301">
        <v>-7.694239065599468</v>
      </c>
      <c r="F21" s="38">
        <v>0</v>
      </c>
      <c r="G21" s="302" t="s">
        <v>141</v>
      </c>
      <c r="H21" s="78"/>
      <c r="I21" s="305">
        <v>1272222</v>
      </c>
      <c r="J21" s="304">
        <v>4.471022972223933</v>
      </c>
      <c r="K21" s="78"/>
    </row>
    <row r="22" spans="1:11" ht="12.75" customHeight="1">
      <c r="A22" s="299" t="s">
        <v>81</v>
      </c>
      <c r="B22" s="42">
        <v>406952</v>
      </c>
      <c r="C22" s="300">
        <v>-5.376064063542701</v>
      </c>
      <c r="D22" s="38">
        <v>223342</v>
      </c>
      <c r="E22" s="301">
        <v>-5.779169004518206</v>
      </c>
      <c r="F22" s="38">
        <v>0</v>
      </c>
      <c r="G22" s="302" t="s">
        <v>141</v>
      </c>
      <c r="H22" s="78"/>
      <c r="I22" s="305">
        <v>388160</v>
      </c>
      <c r="J22" s="304">
        <v>2.616976109088698</v>
      </c>
      <c r="K22" s="78"/>
    </row>
    <row r="23" spans="1:11" ht="12.75" customHeight="1">
      <c r="A23" s="306" t="s">
        <v>82</v>
      </c>
      <c r="B23" s="307">
        <v>167669</v>
      </c>
      <c r="C23" s="308">
        <v>-6.1818405635725755</v>
      </c>
      <c r="D23" s="50">
        <v>91167</v>
      </c>
      <c r="E23" s="309">
        <v>-8.166287245401616</v>
      </c>
      <c r="F23" s="50">
        <v>0</v>
      </c>
      <c r="G23" s="310" t="s">
        <v>141</v>
      </c>
      <c r="H23" s="78"/>
      <c r="I23" s="311">
        <v>193907</v>
      </c>
      <c r="J23" s="312">
        <v>3.2502143203250213</v>
      </c>
      <c r="K23" s="78"/>
    </row>
    <row r="24" spans="1:11" ht="12.75" customHeight="1">
      <c r="A24" s="299" t="s">
        <v>83</v>
      </c>
      <c r="B24" s="42">
        <v>194668</v>
      </c>
      <c r="C24" s="300">
        <v>-5.919764929899428</v>
      </c>
      <c r="D24" s="38">
        <v>95836</v>
      </c>
      <c r="E24" s="301">
        <v>-8.369825031073717</v>
      </c>
      <c r="F24" s="38">
        <v>0</v>
      </c>
      <c r="G24" s="302" t="s">
        <v>141</v>
      </c>
      <c r="H24" s="78"/>
      <c r="I24" s="305">
        <v>187169</v>
      </c>
      <c r="J24" s="304">
        <v>4.484302429439086</v>
      </c>
      <c r="K24" s="78"/>
    </row>
    <row r="25" spans="1:11" ht="12.75" customHeight="1">
      <c r="A25" s="299" t="s">
        <v>84</v>
      </c>
      <c r="B25" s="42">
        <v>127581</v>
      </c>
      <c r="C25" s="300">
        <v>-5.756644555084433</v>
      </c>
      <c r="D25" s="38">
        <v>67009</v>
      </c>
      <c r="E25" s="301">
        <v>-6.983620210993892</v>
      </c>
      <c r="F25" s="38">
        <v>0</v>
      </c>
      <c r="G25" s="302" t="s">
        <v>141</v>
      </c>
      <c r="H25" s="78"/>
      <c r="I25" s="305">
        <v>127099</v>
      </c>
      <c r="J25" s="304">
        <v>3.2502558936782076</v>
      </c>
      <c r="K25" s="78"/>
    </row>
    <row r="26" spans="1:11" ht="12.75" customHeight="1">
      <c r="A26" s="299" t="s">
        <v>85</v>
      </c>
      <c r="B26" s="42">
        <v>172971</v>
      </c>
      <c r="C26" s="300">
        <v>-4.570356679815729</v>
      </c>
      <c r="D26" s="38">
        <v>77785</v>
      </c>
      <c r="E26" s="301">
        <v>-5.959087941581836</v>
      </c>
      <c r="F26" s="38">
        <v>0</v>
      </c>
      <c r="G26" s="302" t="s">
        <v>141</v>
      </c>
      <c r="H26" s="78"/>
      <c r="I26" s="305">
        <v>136842</v>
      </c>
      <c r="J26" s="304">
        <v>3.0196264426225805</v>
      </c>
      <c r="K26" s="78"/>
    </row>
    <row r="27" spans="1:11" ht="12.75" customHeight="1">
      <c r="A27" s="313" t="s">
        <v>86</v>
      </c>
      <c r="B27" s="44">
        <v>399158</v>
      </c>
      <c r="C27" s="314">
        <v>-4.837990611537462</v>
      </c>
      <c r="D27" s="68">
        <v>190592</v>
      </c>
      <c r="E27" s="315">
        <v>-6.461127715857614</v>
      </c>
      <c r="F27" s="68">
        <v>0</v>
      </c>
      <c r="G27" s="316" t="s">
        <v>141</v>
      </c>
      <c r="H27" s="78"/>
      <c r="I27" s="317">
        <v>372476</v>
      </c>
      <c r="J27" s="318">
        <v>2.6947742223643654</v>
      </c>
      <c r="K27" s="78"/>
    </row>
    <row r="28" spans="1:11" ht="12.75" customHeight="1">
      <c r="A28" s="299" t="s">
        <v>87</v>
      </c>
      <c r="B28" s="42">
        <v>375433</v>
      </c>
      <c r="C28" s="300">
        <v>-6.216776578737011</v>
      </c>
      <c r="D28" s="38">
        <v>180216</v>
      </c>
      <c r="E28" s="301">
        <v>-8.26461425691772</v>
      </c>
      <c r="F28" s="38">
        <v>0</v>
      </c>
      <c r="G28" s="302" t="s">
        <v>141</v>
      </c>
      <c r="H28" s="78"/>
      <c r="I28" s="305">
        <v>332370</v>
      </c>
      <c r="J28" s="304">
        <v>4.152695867986137</v>
      </c>
      <c r="K28" s="78"/>
    </row>
    <row r="29" spans="1:11" ht="12.75" customHeight="1">
      <c r="A29" s="299" t="s">
        <v>88</v>
      </c>
      <c r="B29" s="42">
        <v>699493</v>
      </c>
      <c r="C29" s="300">
        <v>-5.916872454551813</v>
      </c>
      <c r="D29" s="38">
        <v>341111</v>
      </c>
      <c r="E29" s="301">
        <v>-7.196336944515483</v>
      </c>
      <c r="F29" s="38">
        <v>0</v>
      </c>
      <c r="G29" s="302">
        <v>-100</v>
      </c>
      <c r="H29" s="78"/>
      <c r="I29" s="305">
        <v>600841</v>
      </c>
      <c r="J29" s="304">
        <v>3.9315911103730765</v>
      </c>
      <c r="K29" s="78"/>
    </row>
    <row r="30" spans="1:11" ht="12.75" customHeight="1">
      <c r="A30" s="299" t="s">
        <v>89</v>
      </c>
      <c r="B30" s="42">
        <v>1301516</v>
      </c>
      <c r="C30" s="300">
        <v>-5.841720539636422</v>
      </c>
      <c r="D30" s="38">
        <v>555046</v>
      </c>
      <c r="E30" s="301">
        <v>-7.943410621289017</v>
      </c>
      <c r="F30" s="38">
        <v>0</v>
      </c>
      <c r="G30" s="302" t="s">
        <v>141</v>
      </c>
      <c r="H30" s="78"/>
      <c r="I30" s="305">
        <v>1063079</v>
      </c>
      <c r="J30" s="304">
        <v>4.183494366375243</v>
      </c>
      <c r="K30" s="78"/>
    </row>
    <row r="31" spans="1:11" ht="12.75" customHeight="1">
      <c r="A31" s="299" t="s">
        <v>90</v>
      </c>
      <c r="B31" s="42">
        <v>321107</v>
      </c>
      <c r="C31" s="300">
        <v>-5.949012647253514</v>
      </c>
      <c r="D31" s="38">
        <v>160019</v>
      </c>
      <c r="E31" s="301">
        <v>-7.714710835313387</v>
      </c>
      <c r="F31" s="38">
        <v>0</v>
      </c>
      <c r="G31" s="302" t="s">
        <v>141</v>
      </c>
      <c r="H31" s="78"/>
      <c r="I31" s="305">
        <v>291816</v>
      </c>
      <c r="J31" s="304">
        <v>3.6363055221129565</v>
      </c>
      <c r="K31" s="78"/>
    </row>
    <row r="32" spans="1:11" ht="12.75" customHeight="1">
      <c r="A32" s="299" t="s">
        <v>91</v>
      </c>
      <c r="B32" s="42">
        <v>250432</v>
      </c>
      <c r="C32" s="300">
        <v>-4.889007045061811</v>
      </c>
      <c r="D32" s="38">
        <v>119219</v>
      </c>
      <c r="E32" s="301">
        <v>-6.328865282775744</v>
      </c>
      <c r="F32" s="38">
        <v>0</v>
      </c>
      <c r="G32" s="302" t="s">
        <v>141</v>
      </c>
      <c r="H32" s="78"/>
      <c r="I32" s="305">
        <v>200875</v>
      </c>
      <c r="J32" s="304">
        <v>4.572288278533203</v>
      </c>
      <c r="K32" s="78"/>
    </row>
    <row r="33" spans="1:11" ht="12.75" customHeight="1">
      <c r="A33" s="306" t="s">
        <v>92</v>
      </c>
      <c r="B33" s="307">
        <v>485518</v>
      </c>
      <c r="C33" s="308">
        <v>-5.017176483476927</v>
      </c>
      <c r="D33" s="50">
        <v>204160</v>
      </c>
      <c r="E33" s="309">
        <v>-8.444735437753094</v>
      </c>
      <c r="F33" s="50">
        <v>0</v>
      </c>
      <c r="G33" s="310" t="s">
        <v>141</v>
      </c>
      <c r="H33" s="78"/>
      <c r="I33" s="311">
        <v>407582</v>
      </c>
      <c r="J33" s="312">
        <v>4.315355458242582</v>
      </c>
      <c r="K33" s="78"/>
    </row>
    <row r="34" spans="1:11" ht="12.75" customHeight="1">
      <c r="A34" s="299" t="s">
        <v>93</v>
      </c>
      <c r="B34" s="42">
        <v>1702418</v>
      </c>
      <c r="C34" s="300">
        <v>-5.510200117111942</v>
      </c>
      <c r="D34" s="38">
        <v>639452</v>
      </c>
      <c r="E34" s="301">
        <v>-8.836989156561236</v>
      </c>
      <c r="F34" s="38">
        <v>0</v>
      </c>
      <c r="G34" s="302" t="s">
        <v>141</v>
      </c>
      <c r="H34" s="78"/>
      <c r="I34" s="305">
        <v>1272517</v>
      </c>
      <c r="J34" s="304">
        <v>4.098437767144927</v>
      </c>
      <c r="K34" s="78"/>
    </row>
    <row r="35" spans="1:11" ht="12.75" customHeight="1">
      <c r="A35" s="299" t="s">
        <v>94</v>
      </c>
      <c r="B35" s="42">
        <v>1018236</v>
      </c>
      <c r="C35" s="300">
        <v>-5.273498914339831</v>
      </c>
      <c r="D35" s="38">
        <v>459086</v>
      </c>
      <c r="E35" s="301">
        <v>-7.303293650152648</v>
      </c>
      <c r="F35" s="38">
        <v>1</v>
      </c>
      <c r="G35" s="302">
        <v>0</v>
      </c>
      <c r="H35" s="78"/>
      <c r="I35" s="305">
        <v>859072</v>
      </c>
      <c r="J35" s="304">
        <v>3.9766840632473834</v>
      </c>
      <c r="K35" s="78"/>
    </row>
    <row r="36" spans="1:11" ht="12.75" customHeight="1">
      <c r="A36" s="299" t="s">
        <v>95</v>
      </c>
      <c r="B36" s="42">
        <v>269148</v>
      </c>
      <c r="C36" s="300">
        <v>-5.5461972542744045</v>
      </c>
      <c r="D36" s="38">
        <v>124224</v>
      </c>
      <c r="E36" s="301">
        <v>-7.2844518748507285</v>
      </c>
      <c r="F36" s="38">
        <v>0</v>
      </c>
      <c r="G36" s="302">
        <v>-100</v>
      </c>
      <c r="H36" s="78"/>
      <c r="I36" s="305">
        <v>232735</v>
      </c>
      <c r="J36" s="304">
        <v>4.376236114038668</v>
      </c>
      <c r="K36" s="78"/>
    </row>
    <row r="37" spans="1:11" ht="12.75" customHeight="1">
      <c r="A37" s="313" t="s">
        <v>96</v>
      </c>
      <c r="B37" s="44">
        <v>215568</v>
      </c>
      <c r="C37" s="314">
        <v>-5.744080802780875</v>
      </c>
      <c r="D37" s="68">
        <v>94776</v>
      </c>
      <c r="E37" s="315">
        <v>-7.0978366350706255</v>
      </c>
      <c r="F37" s="68">
        <v>0</v>
      </c>
      <c r="G37" s="316" t="s">
        <v>141</v>
      </c>
      <c r="H37" s="78"/>
      <c r="I37" s="317">
        <v>169920</v>
      </c>
      <c r="J37" s="318">
        <v>2.9119627888948107</v>
      </c>
      <c r="K37" s="78"/>
    </row>
    <row r="38" spans="1:11" ht="12.75" customHeight="1">
      <c r="A38" s="299" t="s">
        <v>97</v>
      </c>
      <c r="B38" s="42">
        <v>104609</v>
      </c>
      <c r="C38" s="300">
        <v>-5.169022128346221</v>
      </c>
      <c r="D38" s="38">
        <v>54348</v>
      </c>
      <c r="E38" s="301">
        <v>-6.328852119958635</v>
      </c>
      <c r="F38" s="38">
        <v>0</v>
      </c>
      <c r="G38" s="302" t="s">
        <v>141</v>
      </c>
      <c r="H38" s="78"/>
      <c r="I38" s="305">
        <v>95912</v>
      </c>
      <c r="J38" s="304">
        <v>3.001600137461473</v>
      </c>
      <c r="K38" s="78"/>
    </row>
    <row r="39" spans="1:11" ht="12.75" customHeight="1">
      <c r="A39" s="299" t="s">
        <v>98</v>
      </c>
      <c r="B39" s="42">
        <v>114253</v>
      </c>
      <c r="C39" s="300">
        <v>-5.5799347134415935</v>
      </c>
      <c r="D39" s="38">
        <v>64625</v>
      </c>
      <c r="E39" s="301">
        <v>-6.9769115614923995</v>
      </c>
      <c r="F39" s="38">
        <v>0</v>
      </c>
      <c r="G39" s="302" t="s">
        <v>141</v>
      </c>
      <c r="H39" s="78"/>
      <c r="I39" s="305">
        <v>127822</v>
      </c>
      <c r="J39" s="304">
        <v>2.520873603413566</v>
      </c>
      <c r="K39" s="78"/>
    </row>
    <row r="40" spans="1:11" ht="12.75" customHeight="1">
      <c r="A40" s="299" t="s">
        <v>99</v>
      </c>
      <c r="B40" s="42">
        <v>335637</v>
      </c>
      <c r="C40" s="300">
        <v>-5.524358010825782</v>
      </c>
      <c r="D40" s="38">
        <v>162321</v>
      </c>
      <c r="E40" s="301">
        <v>-7.613632483010621</v>
      </c>
      <c r="F40" s="38">
        <v>0</v>
      </c>
      <c r="G40" s="302" t="s">
        <v>141</v>
      </c>
      <c r="H40" s="78"/>
      <c r="I40" s="305">
        <v>316734</v>
      </c>
      <c r="J40" s="304">
        <v>3.358884744534837</v>
      </c>
      <c r="K40" s="78"/>
    </row>
    <row r="41" spans="1:11" ht="12.75" customHeight="1">
      <c r="A41" s="299" t="s">
        <v>100</v>
      </c>
      <c r="B41" s="42">
        <v>480430</v>
      </c>
      <c r="C41" s="300">
        <v>-5.405378797872738</v>
      </c>
      <c r="D41" s="38">
        <v>233348</v>
      </c>
      <c r="E41" s="301">
        <v>-6.680210516212628</v>
      </c>
      <c r="F41" s="38">
        <v>0</v>
      </c>
      <c r="G41" s="302" t="s">
        <v>141</v>
      </c>
      <c r="H41" s="78"/>
      <c r="I41" s="305">
        <v>460665</v>
      </c>
      <c r="J41" s="304">
        <v>3.392436314667265</v>
      </c>
      <c r="K41" s="78"/>
    </row>
    <row r="42" spans="1:11" ht="12.75" customHeight="1">
      <c r="A42" s="299" t="s">
        <v>101</v>
      </c>
      <c r="B42" s="42">
        <v>251299</v>
      </c>
      <c r="C42" s="300">
        <v>-5.651543821709617</v>
      </c>
      <c r="D42" s="38">
        <v>138888</v>
      </c>
      <c r="E42" s="301">
        <v>-6.651252822884181</v>
      </c>
      <c r="F42" s="38">
        <v>0</v>
      </c>
      <c r="G42" s="302" t="s">
        <v>141</v>
      </c>
      <c r="H42" s="78"/>
      <c r="I42" s="305">
        <v>256056</v>
      </c>
      <c r="J42" s="304">
        <v>2.5327252123284656</v>
      </c>
      <c r="K42" s="78"/>
    </row>
    <row r="43" spans="1:11" ht="12.75" customHeight="1">
      <c r="A43" s="306" t="s">
        <v>102</v>
      </c>
      <c r="B43" s="307">
        <v>138107</v>
      </c>
      <c r="C43" s="308">
        <v>-5.679435607793858</v>
      </c>
      <c r="D43" s="50">
        <v>69558</v>
      </c>
      <c r="E43" s="309">
        <v>-6.736209809337374</v>
      </c>
      <c r="F43" s="50">
        <v>0</v>
      </c>
      <c r="G43" s="310" t="s">
        <v>141</v>
      </c>
      <c r="H43" s="78"/>
      <c r="I43" s="311">
        <v>131590</v>
      </c>
      <c r="J43" s="312">
        <v>3.56687497048592</v>
      </c>
      <c r="K43" s="78"/>
    </row>
    <row r="44" spans="1:11" ht="12.75" customHeight="1">
      <c r="A44" s="299" t="s">
        <v>103</v>
      </c>
      <c r="B44" s="42">
        <v>175056</v>
      </c>
      <c r="C44" s="300">
        <v>-5.70948420735123</v>
      </c>
      <c r="D44" s="38">
        <v>89031</v>
      </c>
      <c r="E44" s="301">
        <v>-7.646106927242173</v>
      </c>
      <c r="F44" s="38">
        <v>0</v>
      </c>
      <c r="G44" s="302" t="s">
        <v>141</v>
      </c>
      <c r="H44" s="78"/>
      <c r="I44" s="305">
        <v>165590</v>
      </c>
      <c r="J44" s="304">
        <v>3.927647930108202</v>
      </c>
      <c r="K44" s="78"/>
    </row>
    <row r="45" spans="1:11" ht="12.75" customHeight="1">
      <c r="A45" s="299" t="s">
        <v>104</v>
      </c>
      <c r="B45" s="42">
        <v>272065</v>
      </c>
      <c r="C45" s="300">
        <v>-5.464710624339801</v>
      </c>
      <c r="D45" s="38">
        <v>134517</v>
      </c>
      <c r="E45" s="301">
        <v>-6.650890694721063</v>
      </c>
      <c r="F45" s="38">
        <v>0</v>
      </c>
      <c r="G45" s="302" t="s">
        <v>141</v>
      </c>
      <c r="H45" s="78"/>
      <c r="I45" s="305">
        <v>240357</v>
      </c>
      <c r="J45" s="304">
        <v>2.8164073695422482</v>
      </c>
      <c r="K45" s="78"/>
    </row>
    <row r="46" spans="1:11" ht="12.75" customHeight="1">
      <c r="A46" s="299" t="s">
        <v>105</v>
      </c>
      <c r="B46" s="42">
        <v>148514</v>
      </c>
      <c r="C46" s="300">
        <v>-5.549478504197405</v>
      </c>
      <c r="D46" s="38">
        <v>70185</v>
      </c>
      <c r="E46" s="301">
        <v>-6.816341162256536</v>
      </c>
      <c r="F46" s="38">
        <v>0</v>
      </c>
      <c r="G46" s="302" t="s">
        <v>141</v>
      </c>
      <c r="H46" s="78"/>
      <c r="I46" s="305">
        <v>133515</v>
      </c>
      <c r="J46" s="304">
        <v>2.488620051737505</v>
      </c>
      <c r="K46" s="78"/>
    </row>
    <row r="47" spans="1:11" ht="12.75" customHeight="1">
      <c r="A47" s="313" t="s">
        <v>106</v>
      </c>
      <c r="B47" s="44">
        <v>995861</v>
      </c>
      <c r="C47" s="314">
        <v>-4.323895367996103</v>
      </c>
      <c r="D47" s="68">
        <v>413484</v>
      </c>
      <c r="E47" s="315">
        <v>-5.838683011365836</v>
      </c>
      <c r="F47" s="68">
        <v>0</v>
      </c>
      <c r="G47" s="316" t="s">
        <v>141</v>
      </c>
      <c r="H47" s="78"/>
      <c r="I47" s="317">
        <v>741788</v>
      </c>
      <c r="J47" s="318">
        <v>3.5562616394486217</v>
      </c>
      <c r="K47" s="78"/>
    </row>
    <row r="48" spans="1:11" ht="12.75" customHeight="1">
      <c r="A48" s="306" t="s">
        <v>107</v>
      </c>
      <c r="B48" s="307">
        <v>157867</v>
      </c>
      <c r="C48" s="308">
        <v>-4.26384795449308</v>
      </c>
      <c r="D48" s="50">
        <v>75414</v>
      </c>
      <c r="E48" s="309">
        <v>-4.798333648930127</v>
      </c>
      <c r="F48" s="50">
        <v>0</v>
      </c>
      <c r="G48" s="310" t="s">
        <v>141</v>
      </c>
      <c r="H48" s="78"/>
      <c r="I48" s="311">
        <v>129267</v>
      </c>
      <c r="J48" s="312">
        <v>2.4530006657578545</v>
      </c>
      <c r="K48" s="78"/>
    </row>
    <row r="49" spans="1:11" ht="12.75" customHeight="1">
      <c r="A49" s="299" t="s">
        <v>108</v>
      </c>
      <c r="B49" s="42">
        <v>288094</v>
      </c>
      <c r="C49" s="300">
        <v>-4.908801647709644</v>
      </c>
      <c r="D49" s="38">
        <v>141124</v>
      </c>
      <c r="E49" s="301">
        <v>-4.8272885447997735</v>
      </c>
      <c r="F49" s="38">
        <v>0</v>
      </c>
      <c r="G49" s="302" t="s">
        <v>141</v>
      </c>
      <c r="H49" s="78"/>
      <c r="I49" s="305">
        <v>226078</v>
      </c>
      <c r="J49" s="304">
        <v>2.5892581634690433</v>
      </c>
      <c r="K49" s="78"/>
    </row>
    <row r="50" spans="1:11" ht="12.75" customHeight="1">
      <c r="A50" s="299" t="s">
        <v>109</v>
      </c>
      <c r="B50" s="42">
        <v>368045</v>
      </c>
      <c r="C50" s="300">
        <v>-4.717708948191411</v>
      </c>
      <c r="D50" s="38">
        <v>169227</v>
      </c>
      <c r="E50" s="301">
        <v>-6.188778819342429</v>
      </c>
      <c r="F50" s="38">
        <v>1</v>
      </c>
      <c r="G50" s="302">
        <v>-50</v>
      </c>
      <c r="H50" s="78"/>
      <c r="I50" s="305">
        <v>292619</v>
      </c>
      <c r="J50" s="304">
        <v>2.353702472979118</v>
      </c>
      <c r="K50" s="78"/>
    </row>
    <row r="51" spans="1:11" ht="12.75" customHeight="1">
      <c r="A51" s="299" t="s">
        <v>110</v>
      </c>
      <c r="B51" s="42">
        <v>218221</v>
      </c>
      <c r="C51" s="300">
        <v>-4.971324307494001</v>
      </c>
      <c r="D51" s="38">
        <v>110599</v>
      </c>
      <c r="E51" s="301">
        <v>-6.421917437324963</v>
      </c>
      <c r="F51" s="38">
        <v>0</v>
      </c>
      <c r="G51" s="302">
        <v>-100</v>
      </c>
      <c r="H51" s="78"/>
      <c r="I51" s="305">
        <v>200331</v>
      </c>
      <c r="J51" s="304">
        <v>2.906412291380931</v>
      </c>
      <c r="K51" s="78"/>
    </row>
    <row r="52" spans="1:11" ht="12.75" customHeight="1">
      <c r="A52" s="313" t="s">
        <v>111</v>
      </c>
      <c r="B52" s="44">
        <v>231439</v>
      </c>
      <c r="C52" s="314">
        <v>-5.45676621854026</v>
      </c>
      <c r="D52" s="68">
        <v>110667</v>
      </c>
      <c r="E52" s="315">
        <v>-6.341401489505755</v>
      </c>
      <c r="F52" s="68">
        <v>0</v>
      </c>
      <c r="G52" s="316" t="s">
        <v>141</v>
      </c>
      <c r="H52" s="78"/>
      <c r="I52" s="317">
        <v>183946</v>
      </c>
      <c r="J52" s="318">
        <v>2.8861320237602497</v>
      </c>
      <c r="K52" s="78"/>
    </row>
    <row r="53" spans="1:11" ht="12.75" customHeight="1">
      <c r="A53" s="299" t="s">
        <v>112</v>
      </c>
      <c r="B53" s="42">
        <v>341816</v>
      </c>
      <c r="C53" s="300">
        <v>-4.65543115038521</v>
      </c>
      <c r="D53" s="38">
        <v>169544</v>
      </c>
      <c r="E53" s="301">
        <v>-4.750561797752809</v>
      </c>
      <c r="F53" s="38">
        <v>0</v>
      </c>
      <c r="G53" s="302" t="s">
        <v>141</v>
      </c>
      <c r="H53" s="78"/>
      <c r="I53" s="305">
        <v>268910</v>
      </c>
      <c r="J53" s="304">
        <v>2.390417009351488</v>
      </c>
      <c r="K53" s="78"/>
    </row>
    <row r="54" spans="1:11" ht="12.75" customHeight="1" thickBot="1">
      <c r="A54" s="359" t="s">
        <v>113</v>
      </c>
      <c r="B54" s="42">
        <v>378329</v>
      </c>
      <c r="C54" s="300">
        <v>-3.2104646462579116</v>
      </c>
      <c r="D54" s="38">
        <v>117594</v>
      </c>
      <c r="E54" s="301">
        <v>-3.194099148789041</v>
      </c>
      <c r="F54" s="38">
        <v>0</v>
      </c>
      <c r="G54" s="302" t="s">
        <v>141</v>
      </c>
      <c r="H54" s="78"/>
      <c r="I54" s="305">
        <v>152728</v>
      </c>
      <c r="J54" s="304">
        <v>4.338083591796582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2608807</v>
      </c>
      <c r="C56" s="361" t="str">
        <f>INDEX(A8:A54,MATCH(B56,$B$8:$B$54,0))</f>
        <v>東京都</v>
      </c>
      <c r="D56" s="366">
        <f>LARGE(D8:D54,1)</f>
        <v>849873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1695557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1702418</v>
      </c>
      <c r="C57" s="362" t="str">
        <f>INDEX(A8:A54,MATCH(B57,$B$8:$B$54,0))</f>
        <v>大阪府</v>
      </c>
      <c r="D57" s="367">
        <f>LARGE(D8:D54,2)</f>
        <v>665423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1272517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1612952</v>
      </c>
      <c r="C58" s="362" t="str">
        <f>INDEX(A8:A54,MATCH(B58,$B$8:$B$54,0))</f>
        <v>神奈川県</v>
      </c>
      <c r="D58" s="368">
        <f>LARGE(D8:D54,3)</f>
        <v>639452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1272222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127581</v>
      </c>
      <c r="C59" s="363" t="str">
        <f>INDEX(A8:A54,MATCH(B59,$B$8:$B$54,0))</f>
        <v>福井県</v>
      </c>
      <c r="D59" s="369">
        <f>SMALL(D8:D54,3)</f>
        <v>67009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127822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114253</v>
      </c>
      <c r="C60" s="362" t="str">
        <f>INDEX(A8:A54,MATCH(B60,$B$8:$B$54,0))</f>
        <v>島根県</v>
      </c>
      <c r="D60" s="368">
        <f>SMALL(D8:D54,2)</f>
        <v>64625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127099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104609</v>
      </c>
      <c r="C61" s="364" t="str">
        <f>INDEX(A8:A54,MATCH(B61,$B$8:$B$54,0))</f>
        <v>鳥取県</v>
      </c>
      <c r="D61" s="370">
        <f>SMALL(D8:D54,1)</f>
        <v>54348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95912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24.93864772629506</v>
      </c>
      <c r="C62" s="365"/>
      <c r="D62" s="371">
        <f>IF(D61=0,0,D56/D61)</f>
        <v>15.637613159637889</v>
      </c>
      <c r="E62" s="339"/>
      <c r="F62" s="377" t="s">
        <v>136</v>
      </c>
      <c r="G62" s="378" t="s">
        <v>136</v>
      </c>
      <c r="H62" s="340"/>
      <c r="I62" s="338">
        <f>IF(I61=0,0,I56/I61)</f>
        <v>17.67825715238969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8757.61288165</v>
      </c>
      <c r="D7" s="168">
        <v>-1.2105615372442977</v>
      </c>
      <c r="E7" s="169">
        <v>5060.99617496</v>
      </c>
      <c r="F7" s="170">
        <v>-2.311439136840929</v>
      </c>
      <c r="G7" s="169">
        <v>-0.0023311200000000003</v>
      </c>
      <c r="H7" s="171">
        <v>-116.9107880340752</v>
      </c>
      <c r="J7" s="172">
        <v>15365.3746421</v>
      </c>
      <c r="K7" s="171">
        <v>6.645188070066364</v>
      </c>
    </row>
    <row r="8" spans="1:12" ht="15.75" customHeight="1">
      <c r="A8" s="390"/>
      <c r="B8" s="173" t="s">
        <v>34</v>
      </c>
      <c r="C8" s="167">
        <v>3210.548997</v>
      </c>
      <c r="D8" s="168">
        <v>0.47811263989407804</v>
      </c>
      <c r="E8" s="169">
        <v>1933.0629648</v>
      </c>
      <c r="F8" s="170">
        <v>-0.5729904409097851</v>
      </c>
      <c r="G8" s="169">
        <v>-0.0068276</v>
      </c>
      <c r="H8" s="171">
        <v>-610.5892910559378</v>
      </c>
      <c r="J8" s="172">
        <v>7448.7996813</v>
      </c>
      <c r="K8" s="171">
        <v>8.295810140179276</v>
      </c>
      <c r="L8" s="174"/>
    </row>
    <row r="9" spans="1:12" ht="15.75" customHeight="1">
      <c r="A9" s="390"/>
      <c r="B9" s="173" t="s">
        <v>35</v>
      </c>
      <c r="C9" s="167">
        <v>3126.9092871</v>
      </c>
      <c r="D9" s="168">
        <v>-3.70753544461488</v>
      </c>
      <c r="E9" s="169">
        <v>1804.3585874</v>
      </c>
      <c r="F9" s="170">
        <v>-3.691564815006677</v>
      </c>
      <c r="G9" s="169">
        <v>0.0011513</v>
      </c>
      <c r="H9" s="171">
        <v>-83.02593362525248</v>
      </c>
      <c r="J9" s="172">
        <v>4431.9162113</v>
      </c>
      <c r="K9" s="171">
        <v>4.911865238320451</v>
      </c>
      <c r="L9" s="174"/>
    </row>
    <row r="10" spans="1:12" ht="15.75" customHeight="1">
      <c r="A10" s="390"/>
      <c r="B10" s="173" t="s">
        <v>36</v>
      </c>
      <c r="C10" s="167">
        <v>612.2824543</v>
      </c>
      <c r="D10" s="168">
        <v>-4.216970646030423</v>
      </c>
      <c r="E10" s="169">
        <v>316.67105130000004</v>
      </c>
      <c r="F10" s="170">
        <v>-6.42156618181391</v>
      </c>
      <c r="G10" s="169">
        <v>0.0001043</v>
      </c>
      <c r="H10" s="171">
        <v>-83.48115299334812</v>
      </c>
      <c r="J10" s="172">
        <v>606.6849015</v>
      </c>
      <c r="K10" s="171">
        <v>4.480451073519413</v>
      </c>
      <c r="L10" s="174"/>
    </row>
    <row r="11" spans="1:11" ht="15.75" customHeight="1">
      <c r="A11" s="390"/>
      <c r="B11" s="175" t="s">
        <v>37</v>
      </c>
      <c r="C11" s="176">
        <v>1544.1004507</v>
      </c>
      <c r="D11" s="177">
        <v>0.6641245257313082</v>
      </c>
      <c r="E11" s="178">
        <v>888.0550370999999</v>
      </c>
      <c r="F11" s="179">
        <v>-2.330775287483146</v>
      </c>
      <c r="G11" s="178">
        <v>0.0012202</v>
      </c>
      <c r="H11" s="180">
        <v>-43.8549671007224</v>
      </c>
      <c r="J11" s="181">
        <v>2327.3407005</v>
      </c>
      <c r="K11" s="180">
        <v>4.560739083789594</v>
      </c>
    </row>
    <row r="12" spans="1:11" ht="15.75" customHeight="1">
      <c r="A12" s="390"/>
      <c r="B12" s="182" t="s">
        <v>38</v>
      </c>
      <c r="C12" s="183">
        <v>143.099774</v>
      </c>
      <c r="D12" s="184">
        <v>-1.7739063417197325</v>
      </c>
      <c r="E12" s="185">
        <v>73.69969256</v>
      </c>
      <c r="F12" s="186">
        <v>-3.303498237118397</v>
      </c>
      <c r="G12" s="185">
        <v>0.00067878</v>
      </c>
      <c r="H12" s="187">
        <v>28.45706932117107</v>
      </c>
      <c r="J12" s="188">
        <v>350.457599</v>
      </c>
      <c r="K12" s="187">
        <v>4.005431164143711</v>
      </c>
    </row>
    <row r="13" spans="1:11" ht="15.75" customHeight="1">
      <c r="A13" s="391"/>
      <c r="B13" s="173" t="s">
        <v>39</v>
      </c>
      <c r="C13" s="189">
        <v>120.67191855</v>
      </c>
      <c r="D13" s="168">
        <v>16.57359863153531</v>
      </c>
      <c r="E13" s="169">
        <v>45.1488418</v>
      </c>
      <c r="F13" s="170">
        <v>15.307266555114477</v>
      </c>
      <c r="G13" s="169">
        <v>0.0013419</v>
      </c>
      <c r="H13" s="171">
        <v>-42.45218286302428</v>
      </c>
      <c r="J13" s="172">
        <v>200.1755485</v>
      </c>
      <c r="K13" s="171">
        <v>23.66574482948581</v>
      </c>
    </row>
    <row r="14" spans="1:11" ht="15.75" customHeight="1">
      <c r="A14" s="387" t="s">
        <v>40</v>
      </c>
      <c r="B14" s="190" t="s">
        <v>33</v>
      </c>
      <c r="C14" s="191">
        <v>3768.9880000000003</v>
      </c>
      <c r="D14" s="192">
        <v>-2.6233618537470416</v>
      </c>
      <c r="E14" s="193">
        <v>2085.7715000000003</v>
      </c>
      <c r="F14" s="194">
        <v>-5.369748103512698</v>
      </c>
      <c r="G14" s="193">
        <v>0.0021</v>
      </c>
      <c r="H14" s="195">
        <v>-64.40677966101696</v>
      </c>
      <c r="J14" s="196">
        <v>4765.5619</v>
      </c>
      <c r="K14" s="195">
        <v>4.0036986469175675</v>
      </c>
    </row>
    <row r="15" spans="1:11" ht="15.75" customHeight="1">
      <c r="A15" s="392"/>
      <c r="B15" s="173" t="s">
        <v>41</v>
      </c>
      <c r="C15" s="167">
        <v>51.5849</v>
      </c>
      <c r="D15" s="168">
        <v>-0.7515079220017108</v>
      </c>
      <c r="E15" s="169">
        <v>29.146700000000003</v>
      </c>
      <c r="F15" s="170">
        <v>-2.3469538181135854</v>
      </c>
      <c r="G15" s="169">
        <v>-0.0001</v>
      </c>
      <c r="H15" s="171"/>
      <c r="J15" s="172">
        <v>118.9531</v>
      </c>
      <c r="K15" s="171">
        <v>6.631795975079556</v>
      </c>
    </row>
    <row r="16" spans="1:12" ht="15.75" customHeight="1">
      <c r="A16" s="392"/>
      <c r="B16" s="173" t="s">
        <v>128</v>
      </c>
      <c r="C16" s="167">
        <v>1931.6708</v>
      </c>
      <c r="D16" s="168">
        <v>-3.5481794287631008</v>
      </c>
      <c r="E16" s="169">
        <v>1080.1264999999999</v>
      </c>
      <c r="F16" s="170">
        <v>-6.000798029380898</v>
      </c>
      <c r="G16" s="169">
        <v>0.0004</v>
      </c>
      <c r="H16" s="171">
        <v>-88.23529411764706</v>
      </c>
      <c r="J16" s="172">
        <v>2460.955</v>
      </c>
      <c r="K16" s="171">
        <v>3.3531464784028735</v>
      </c>
      <c r="L16" s="174"/>
    </row>
    <row r="17" spans="1:11" ht="15.75" customHeight="1">
      <c r="A17" s="392"/>
      <c r="B17" s="173" t="s">
        <v>42</v>
      </c>
      <c r="C17" s="167">
        <v>463.7585</v>
      </c>
      <c r="D17" s="168">
        <v>-2.256376771946119</v>
      </c>
      <c r="E17" s="169">
        <v>238.5406</v>
      </c>
      <c r="F17" s="170">
        <v>-3.8968144295423617</v>
      </c>
      <c r="G17" s="169">
        <v>0.0004</v>
      </c>
      <c r="H17" s="171">
        <v>-19.999999999999996</v>
      </c>
      <c r="J17" s="172">
        <v>424.4003</v>
      </c>
      <c r="K17" s="171">
        <v>7.596036493385791</v>
      </c>
    </row>
    <row r="18" spans="1:12" ht="15.75" customHeight="1">
      <c r="A18" s="392"/>
      <c r="B18" s="175" t="s">
        <v>37</v>
      </c>
      <c r="C18" s="176">
        <v>1307.7615</v>
      </c>
      <c r="D18" s="177">
        <v>-1.5671589833525514</v>
      </c>
      <c r="E18" s="178">
        <v>733.6522</v>
      </c>
      <c r="F18" s="179">
        <v>-5.087754591163145</v>
      </c>
      <c r="G18" s="178">
        <v>0.0012</v>
      </c>
      <c r="H18" s="180">
        <v>-33.333333333333336</v>
      </c>
      <c r="J18" s="181">
        <v>1745.945</v>
      </c>
      <c r="K18" s="180">
        <v>3.819648766945258</v>
      </c>
      <c r="L18" s="197"/>
    </row>
    <row r="19" spans="1:11" ht="15.75" customHeight="1">
      <c r="A19" s="392"/>
      <c r="B19" s="182" t="s">
        <v>38</v>
      </c>
      <c r="C19" s="198">
        <v>48.9657</v>
      </c>
      <c r="D19" s="184">
        <v>-0.659555129963399</v>
      </c>
      <c r="E19" s="185">
        <v>27.944</v>
      </c>
      <c r="F19" s="186">
        <v>-2.200694366670406</v>
      </c>
      <c r="G19" s="185">
        <v>-0.0001</v>
      </c>
      <c r="H19" s="187">
        <v>-200</v>
      </c>
      <c r="J19" s="188">
        <v>112.5085</v>
      </c>
      <c r="K19" s="187">
        <v>6.854000026592767</v>
      </c>
    </row>
    <row r="20" spans="1:11" ht="15.75" customHeight="1">
      <c r="A20" s="393"/>
      <c r="B20" s="173" t="s">
        <v>39</v>
      </c>
      <c r="C20" s="167">
        <v>14.2123</v>
      </c>
      <c r="D20" s="168">
        <v>11.273527293226032</v>
      </c>
      <c r="E20" s="169">
        <v>4.3055</v>
      </c>
      <c r="F20" s="170">
        <v>7.438738334081966</v>
      </c>
      <c r="G20" s="169">
        <v>0.0002</v>
      </c>
      <c r="H20" s="171">
        <v>0</v>
      </c>
      <c r="J20" s="172">
        <v>15.3085</v>
      </c>
      <c r="K20" s="171">
        <v>15.169912955815867</v>
      </c>
    </row>
    <row r="21" spans="1:11" ht="15.75" customHeight="1">
      <c r="A21" s="387" t="s">
        <v>43</v>
      </c>
      <c r="B21" s="190" t="s">
        <v>33</v>
      </c>
      <c r="C21" s="191">
        <v>4530.3202</v>
      </c>
      <c r="D21" s="192">
        <v>-3.4924364294435546</v>
      </c>
      <c r="E21" s="193">
        <v>2463.5319999999997</v>
      </c>
      <c r="F21" s="194">
        <v>-5.640755677692621</v>
      </c>
      <c r="G21" s="193">
        <v>0.0055</v>
      </c>
      <c r="H21" s="195">
        <v>-46.601941747572816</v>
      </c>
      <c r="J21" s="196">
        <v>7022.2868</v>
      </c>
      <c r="K21" s="195">
        <v>3.300697608693868</v>
      </c>
    </row>
    <row r="22" spans="1:11" ht="15.75" customHeight="1">
      <c r="A22" s="394"/>
      <c r="B22" s="173" t="s">
        <v>41</v>
      </c>
      <c r="C22" s="167">
        <v>812.2919</v>
      </c>
      <c r="D22" s="168">
        <v>-1.5316508650645275</v>
      </c>
      <c r="E22" s="169">
        <v>420.9777</v>
      </c>
      <c r="F22" s="170">
        <v>-3.1439616954339655</v>
      </c>
      <c r="G22" s="169">
        <v>0.0028</v>
      </c>
      <c r="H22" s="171">
        <v>0</v>
      </c>
      <c r="J22" s="172">
        <v>2054.0549</v>
      </c>
      <c r="K22" s="171">
        <v>4.143734996465346</v>
      </c>
    </row>
    <row r="23" spans="1:12" ht="15.75" customHeight="1">
      <c r="A23" s="394"/>
      <c r="B23" s="173" t="s">
        <v>128</v>
      </c>
      <c r="C23" s="167">
        <v>2856.6855</v>
      </c>
      <c r="D23" s="168">
        <v>-4.3079271103212236</v>
      </c>
      <c r="E23" s="169">
        <v>1608.3835</v>
      </c>
      <c r="F23" s="170">
        <v>-6.441872403297611</v>
      </c>
      <c r="G23" s="169">
        <v>0.0008</v>
      </c>
      <c r="H23" s="171">
        <v>-84.31372549019608</v>
      </c>
      <c r="J23" s="172">
        <v>4076.3008</v>
      </c>
      <c r="K23" s="171">
        <v>1.9511015471338564</v>
      </c>
      <c r="L23" s="174"/>
    </row>
    <row r="24" spans="1:11" ht="15.75" customHeight="1">
      <c r="A24" s="394"/>
      <c r="B24" s="173" t="s">
        <v>42</v>
      </c>
      <c r="C24" s="167">
        <v>757.71</v>
      </c>
      <c r="D24" s="168">
        <v>-4.604974501020848</v>
      </c>
      <c r="E24" s="169">
        <v>397.5721</v>
      </c>
      <c r="F24" s="170">
        <v>-6.356123728823546</v>
      </c>
      <c r="G24" s="169">
        <v>0.0004</v>
      </c>
      <c r="H24" s="171">
        <v>-300</v>
      </c>
      <c r="J24" s="172">
        <v>737.6579</v>
      </c>
      <c r="K24" s="171">
        <v>5.470223586186557</v>
      </c>
    </row>
    <row r="25" spans="1:11" ht="15.75" customHeight="1">
      <c r="A25" s="199" t="s">
        <v>44</v>
      </c>
      <c r="B25" s="175" t="s">
        <v>37</v>
      </c>
      <c r="C25" s="176">
        <v>1533.8396</v>
      </c>
      <c r="D25" s="177">
        <v>-1.2907741819936664</v>
      </c>
      <c r="E25" s="178">
        <v>847.9227</v>
      </c>
      <c r="F25" s="179">
        <v>-5.095684694646075</v>
      </c>
      <c r="G25" s="178">
        <v>0.0014</v>
      </c>
      <c r="H25" s="180">
        <v>-44</v>
      </c>
      <c r="J25" s="181">
        <v>2170.8624</v>
      </c>
      <c r="K25" s="180">
        <v>3.1634552966458163</v>
      </c>
    </row>
    <row r="26" spans="1:11" ht="15.75" customHeight="1">
      <c r="A26" s="200" t="s">
        <v>45</v>
      </c>
      <c r="B26" s="182" t="s">
        <v>38</v>
      </c>
      <c r="C26" s="198">
        <v>2152.85</v>
      </c>
      <c r="D26" s="184">
        <v>-1.7187901520753315</v>
      </c>
      <c r="E26" s="185">
        <v>1093.4555</v>
      </c>
      <c r="F26" s="186">
        <v>-3.2727174616878885</v>
      </c>
      <c r="G26" s="185">
        <v>0.0094</v>
      </c>
      <c r="H26" s="187">
        <v>1.0752688172043132</v>
      </c>
      <c r="J26" s="188">
        <v>5141.6879</v>
      </c>
      <c r="K26" s="187">
        <v>3.9937227018869406</v>
      </c>
    </row>
    <row r="27" spans="1:11" ht="15.75" customHeight="1">
      <c r="A27" s="201"/>
      <c r="B27" s="173" t="s">
        <v>39</v>
      </c>
      <c r="C27" s="167">
        <v>103.6328</v>
      </c>
      <c r="D27" s="168">
        <v>15.453893218896361</v>
      </c>
      <c r="E27" s="169">
        <v>36.5987</v>
      </c>
      <c r="F27" s="170">
        <v>12.704322333493474</v>
      </c>
      <c r="G27" s="169">
        <v>0.0015</v>
      </c>
      <c r="H27" s="171">
        <v>-42.30769230769231</v>
      </c>
      <c r="J27" s="172">
        <v>154.2732</v>
      </c>
      <c r="K27" s="171">
        <v>20.627528496655778</v>
      </c>
    </row>
    <row r="28" spans="1:11" ht="15.75" customHeight="1" thickBot="1">
      <c r="A28" s="382" t="s">
        <v>15</v>
      </c>
      <c r="B28" s="383"/>
      <c r="C28" s="202">
        <v>2660.5551</v>
      </c>
      <c r="D28" s="203">
        <v>-4.939655528168886</v>
      </c>
      <c r="E28" s="204">
        <v>1087.5335</v>
      </c>
      <c r="F28" s="203">
        <v>-6.9178970101152135</v>
      </c>
      <c r="G28" s="204">
        <v>0.0009</v>
      </c>
      <c r="H28" s="205">
        <v>-47.05882352941176</v>
      </c>
      <c r="J28" s="202">
        <v>1933.8292</v>
      </c>
      <c r="K28" s="205">
        <v>3.6356551646116926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32916.48754671535</v>
      </c>
      <c r="D33" s="192">
        <v>3.9228702690317045</v>
      </c>
      <c r="E33" s="193">
        <v>46536.462324700806</v>
      </c>
      <c r="F33" s="194">
        <v>4.948811560236118</v>
      </c>
      <c r="G33" s="193">
        <v>-25901.333333333336</v>
      </c>
      <c r="H33" s="195">
        <v>-131.9425996199198</v>
      </c>
      <c r="J33" s="196">
        <v>79455.69671871746</v>
      </c>
      <c r="K33" s="195">
        <v>2.9039551114666473</v>
      </c>
    </row>
    <row r="34" spans="1:11" ht="15.75" customHeight="1">
      <c r="A34" s="390"/>
      <c r="B34" s="173" t="s">
        <v>34</v>
      </c>
      <c r="C34" s="167">
        <v>12067.214834227638</v>
      </c>
      <c r="D34" s="168">
        <v>5.69929364149147</v>
      </c>
      <c r="E34" s="169">
        <v>17774.744086504</v>
      </c>
      <c r="F34" s="170">
        <v>6.816462419091365</v>
      </c>
      <c r="G34" s="169">
        <v>-75862.22222222222</v>
      </c>
      <c r="H34" s="171">
        <v>-1064.4464386612158</v>
      </c>
      <c r="J34" s="172">
        <v>38518.394909436676</v>
      </c>
      <c r="K34" s="171">
        <v>4.496671505733733</v>
      </c>
    </row>
    <row r="35" spans="1:11" ht="15.75" customHeight="1">
      <c r="A35" s="390"/>
      <c r="B35" s="173" t="s">
        <v>35</v>
      </c>
      <c r="C35" s="167">
        <v>11752.845438532733</v>
      </c>
      <c r="D35" s="168">
        <v>1.296145191141324</v>
      </c>
      <c r="E35" s="169">
        <v>16591.29201445289</v>
      </c>
      <c r="F35" s="170">
        <v>3.4661144210065453</v>
      </c>
      <c r="G35" s="169">
        <v>12792.222222222223</v>
      </c>
      <c r="H35" s="171">
        <v>-67.93787462547691</v>
      </c>
      <c r="J35" s="172">
        <v>22917.82651384104</v>
      </c>
      <c r="K35" s="171">
        <v>1.2314391911564162</v>
      </c>
    </row>
    <row r="36" spans="1:11" ht="15.75" customHeight="1">
      <c r="A36" s="390"/>
      <c r="B36" s="173" t="s">
        <v>36</v>
      </c>
      <c r="C36" s="167">
        <v>2301.3334860082396</v>
      </c>
      <c r="D36" s="168">
        <v>0.760238021599651</v>
      </c>
      <c r="E36" s="169">
        <v>2911.828015412859</v>
      </c>
      <c r="F36" s="170">
        <v>0.5332183227050982</v>
      </c>
      <c r="G36" s="169">
        <v>1158.888888888889</v>
      </c>
      <c r="H36" s="171">
        <v>-68.79773343187978</v>
      </c>
      <c r="J36" s="172">
        <v>3137.2207095642166</v>
      </c>
      <c r="K36" s="171">
        <v>0.8151595197288856</v>
      </c>
    </row>
    <row r="37" spans="1:11" ht="15.75" customHeight="1">
      <c r="A37" s="390"/>
      <c r="B37" s="175" t="s">
        <v>37</v>
      </c>
      <c r="C37" s="176">
        <v>5803.6777764910785</v>
      </c>
      <c r="D37" s="177">
        <v>5.8949713311429655</v>
      </c>
      <c r="E37" s="178">
        <v>8165.771786340374</v>
      </c>
      <c r="F37" s="179">
        <v>4.928038339583443</v>
      </c>
      <c r="G37" s="178">
        <v>13557.777777777777</v>
      </c>
      <c r="H37" s="180">
        <v>6.051728809746553</v>
      </c>
      <c r="J37" s="181">
        <v>12034.88240067944</v>
      </c>
      <c r="K37" s="180">
        <v>0.8926309364364315</v>
      </c>
    </row>
    <row r="38" spans="1:11" ht="15.75" customHeight="1">
      <c r="A38" s="390"/>
      <c r="B38" s="182" t="s">
        <v>38</v>
      </c>
      <c r="C38" s="183">
        <v>537.8568329594076</v>
      </c>
      <c r="D38" s="184">
        <v>3.330252171963533</v>
      </c>
      <c r="E38" s="185">
        <v>677.6774468096845</v>
      </c>
      <c r="F38" s="186">
        <v>3.8830222533644223</v>
      </c>
      <c r="G38" s="185">
        <v>7542.000000000001</v>
      </c>
      <c r="H38" s="187">
        <v>142.64113093998984</v>
      </c>
      <c r="J38" s="188">
        <v>1812.2469088790263</v>
      </c>
      <c r="K38" s="187">
        <v>0.35680384221499417</v>
      </c>
    </row>
    <row r="39" spans="1:11" ht="15.75" customHeight="1">
      <c r="A39" s="391"/>
      <c r="B39" s="173" t="s">
        <v>39</v>
      </c>
      <c r="C39" s="189">
        <v>453.55917849624683</v>
      </c>
      <c r="D39" s="168">
        <v>22.631155272195674</v>
      </c>
      <c r="E39" s="169">
        <v>415.14897518099446</v>
      </c>
      <c r="F39" s="170">
        <v>23.876946106003764</v>
      </c>
      <c r="G39" s="169">
        <v>14910.000000000002</v>
      </c>
      <c r="H39" s="171">
        <v>8.701432369843042</v>
      </c>
      <c r="J39" s="172">
        <v>1035.1252763170605</v>
      </c>
      <c r="K39" s="171">
        <v>19.327411625910923</v>
      </c>
    </row>
    <row r="40" spans="1:11" ht="15.75" customHeight="1">
      <c r="A40" s="387" t="s">
        <v>48</v>
      </c>
      <c r="B40" s="190" t="s">
        <v>33</v>
      </c>
      <c r="C40" s="212">
        <v>1.7027725529909152</v>
      </c>
      <c r="D40" s="192">
        <v>1.5224214752915923</v>
      </c>
      <c r="E40" s="213">
        <v>2.2652470015866175</v>
      </c>
      <c r="F40" s="194">
        <v>1.3720589580591782</v>
      </c>
      <c r="G40" s="213">
        <v>6.111111111111111</v>
      </c>
      <c r="H40" s="195">
        <v>0.8629989212513306</v>
      </c>
      <c r="J40" s="214">
        <v>3.6312859481075166</v>
      </c>
      <c r="K40" s="195">
        <v>-0.32320686870342735</v>
      </c>
    </row>
    <row r="41" spans="1:11" ht="15.75" customHeight="1">
      <c r="A41" s="388"/>
      <c r="B41" s="173" t="s">
        <v>41</v>
      </c>
      <c r="C41" s="215">
        <v>0.3053091815313278</v>
      </c>
      <c r="D41" s="168">
        <v>3.585096058761106</v>
      </c>
      <c r="E41" s="216">
        <v>0.38709400675933203</v>
      </c>
      <c r="F41" s="170">
        <v>4.054415611013175</v>
      </c>
      <c r="G41" s="216">
        <v>3.111111111111111</v>
      </c>
      <c r="H41" s="171">
        <v>88.88888888888887</v>
      </c>
      <c r="J41" s="217">
        <v>1.0621697614246388</v>
      </c>
      <c r="K41" s="171">
        <v>0.49025582078545116</v>
      </c>
    </row>
    <row r="42" spans="1:11" ht="15.75" customHeight="1">
      <c r="A42" s="388"/>
      <c r="B42" s="173" t="s">
        <v>128</v>
      </c>
      <c r="C42" s="215">
        <v>1.0737178493315174</v>
      </c>
      <c r="D42" s="168">
        <v>0.6645551532109821</v>
      </c>
      <c r="E42" s="216">
        <v>1.4789277755581782</v>
      </c>
      <c r="F42" s="170">
        <v>0.5114029351800649</v>
      </c>
      <c r="G42" s="216">
        <v>0.888888888888889</v>
      </c>
      <c r="H42" s="171">
        <v>-70.37037037037037</v>
      </c>
      <c r="J42" s="217">
        <v>2.107890810625882</v>
      </c>
      <c r="K42" s="171">
        <v>-1.625457584845815</v>
      </c>
    </row>
    <row r="43" spans="1:11" ht="15.75" customHeight="1">
      <c r="A43" s="388"/>
      <c r="B43" s="173" t="s">
        <v>42</v>
      </c>
      <c r="C43" s="215">
        <v>0.284793951457724</v>
      </c>
      <c r="D43" s="168">
        <v>0.3520721800531853</v>
      </c>
      <c r="E43" s="216">
        <v>0.3655722789229021</v>
      </c>
      <c r="F43" s="170">
        <v>0.6035244834903583</v>
      </c>
      <c r="G43" s="216">
        <v>0.4444444444444445</v>
      </c>
      <c r="H43" s="171">
        <v>-477.77777777777777</v>
      </c>
      <c r="J43" s="217">
        <v>0.38144935447246325</v>
      </c>
      <c r="K43" s="171">
        <v>1.7702097011505198</v>
      </c>
    </row>
    <row r="44" spans="1:11" ht="15.75" customHeight="1">
      <c r="A44" s="199" t="s">
        <v>49</v>
      </c>
      <c r="B44" s="175" t="s">
        <v>37</v>
      </c>
      <c r="C44" s="218">
        <v>0.5765111198035328</v>
      </c>
      <c r="D44" s="177">
        <v>3.838489505217899</v>
      </c>
      <c r="E44" s="219">
        <v>0.7796750169075252</v>
      </c>
      <c r="F44" s="179">
        <v>1.9576398221977924</v>
      </c>
      <c r="G44" s="219">
        <v>1.5555555555555556</v>
      </c>
      <c r="H44" s="180">
        <v>5.777777777777772</v>
      </c>
      <c r="J44" s="220">
        <v>1.1225719417206028</v>
      </c>
      <c r="K44" s="180">
        <v>-0.4556345663235819</v>
      </c>
    </row>
    <row r="45" spans="1:11" ht="15.75" customHeight="1">
      <c r="A45" s="200" t="s">
        <v>50</v>
      </c>
      <c r="B45" s="182" t="s">
        <v>38</v>
      </c>
      <c r="C45" s="221">
        <v>0.8091732435836416</v>
      </c>
      <c r="D45" s="184">
        <v>3.3882323843755784</v>
      </c>
      <c r="E45" s="222">
        <v>1.0054453494995788</v>
      </c>
      <c r="F45" s="186">
        <v>3.91609066763721</v>
      </c>
      <c r="G45" s="222">
        <v>10.444444444444445</v>
      </c>
      <c r="H45" s="187">
        <v>90.91995221027479</v>
      </c>
      <c r="J45" s="223">
        <v>2.6588118019936817</v>
      </c>
      <c r="K45" s="187">
        <v>0.3455061259626366</v>
      </c>
    </row>
    <row r="46" spans="1:11" ht="15.75" customHeight="1">
      <c r="A46" s="224" t="s">
        <v>51</v>
      </c>
      <c r="B46" s="173" t="s">
        <v>39</v>
      </c>
      <c r="C46" s="225">
        <v>0.0389515706703462</v>
      </c>
      <c r="D46" s="168">
        <v>21.45326619672455</v>
      </c>
      <c r="E46" s="216">
        <v>0.033652940346205425</v>
      </c>
      <c r="F46" s="170">
        <v>21.08055008785203</v>
      </c>
      <c r="G46" s="216">
        <v>1.6666666666666667</v>
      </c>
      <c r="H46" s="171">
        <v>8.974358974358971</v>
      </c>
      <c r="J46" s="217">
        <v>0.07977602158453291</v>
      </c>
      <c r="K46" s="171">
        <v>16.395779333912373</v>
      </c>
    </row>
    <row r="47" spans="1:11" ht="15.75" customHeight="1">
      <c r="A47" s="387" t="s">
        <v>52</v>
      </c>
      <c r="B47" s="190" t="s">
        <v>33</v>
      </c>
      <c r="C47" s="191">
        <v>19331.1123607775</v>
      </c>
      <c r="D47" s="192">
        <v>2.3644518706878044</v>
      </c>
      <c r="E47" s="193">
        <v>20543.6591648089</v>
      </c>
      <c r="F47" s="194">
        <v>3.5283416741655844</v>
      </c>
      <c r="G47" s="193">
        <v>-4238.400000000001</v>
      </c>
      <c r="H47" s="195">
        <v>-131.66929395472263</v>
      </c>
      <c r="J47" s="196">
        <v>21880.87026308866</v>
      </c>
      <c r="K47" s="195">
        <v>3.237626210465248</v>
      </c>
    </row>
    <row r="48" spans="1:11" ht="15.75" customHeight="1">
      <c r="A48" s="388"/>
      <c r="B48" s="173" t="s">
        <v>34</v>
      </c>
      <c r="C48" s="167">
        <v>39524.572348930225</v>
      </c>
      <c r="D48" s="168">
        <v>2.0410248801922584</v>
      </c>
      <c r="E48" s="169">
        <v>45918.41717031567</v>
      </c>
      <c r="F48" s="170">
        <v>2.654425371436007</v>
      </c>
      <c r="G48" s="169">
        <v>-24384.285714285714</v>
      </c>
      <c r="H48" s="171">
        <v>-610.5892910559378</v>
      </c>
      <c r="J48" s="172">
        <v>36263.878250284346</v>
      </c>
      <c r="K48" s="171">
        <v>3.9868698235710767</v>
      </c>
    </row>
    <row r="49" spans="1:11" ht="15.75" customHeight="1">
      <c r="A49" s="388"/>
      <c r="B49" s="173" t="s">
        <v>35</v>
      </c>
      <c r="C49" s="167">
        <v>10945.934675343155</v>
      </c>
      <c r="D49" s="168">
        <v>0.6274204827797252</v>
      </c>
      <c r="E49" s="169">
        <v>11218.459946896995</v>
      </c>
      <c r="F49" s="170">
        <v>2.939677886828399</v>
      </c>
      <c r="G49" s="169">
        <v>14391.25</v>
      </c>
      <c r="H49" s="171">
        <v>8.209673139015447</v>
      </c>
      <c r="J49" s="172">
        <v>10872.397373864069</v>
      </c>
      <c r="K49" s="171">
        <v>2.904101717643308</v>
      </c>
    </row>
    <row r="50" spans="1:11" ht="15.75" customHeight="1">
      <c r="A50" s="388"/>
      <c r="B50" s="173" t="s">
        <v>36</v>
      </c>
      <c r="C50" s="167">
        <v>8080.696497340671</v>
      </c>
      <c r="D50" s="168">
        <v>0.4067338448319491</v>
      </c>
      <c r="E50" s="169">
        <v>7965.1225853122</v>
      </c>
      <c r="F50" s="170">
        <v>-0.06988439137318353</v>
      </c>
      <c r="G50" s="169">
        <v>2607.4999999999995</v>
      </c>
      <c r="H50" s="171">
        <v>-108.25942350332595</v>
      </c>
      <c r="J50" s="172">
        <v>8224.47507848828</v>
      </c>
      <c r="K50" s="171">
        <v>-0.9384378633257942</v>
      </c>
    </row>
    <row r="51" spans="1:11" ht="15.75" customHeight="1">
      <c r="A51" s="199" t="s">
        <v>53</v>
      </c>
      <c r="B51" s="175" t="s">
        <v>37</v>
      </c>
      <c r="C51" s="176">
        <v>10066.89650404123</v>
      </c>
      <c r="D51" s="177">
        <v>1.9804619999039252</v>
      </c>
      <c r="E51" s="178">
        <v>10473.301836358432</v>
      </c>
      <c r="F51" s="179">
        <v>2.9133653177591166</v>
      </c>
      <c r="G51" s="178">
        <v>8715.714285714286</v>
      </c>
      <c r="H51" s="180">
        <v>0.25898732013856235</v>
      </c>
      <c r="J51" s="181">
        <v>10720.811694467598</v>
      </c>
      <c r="K51" s="180">
        <v>1.3544367849311387</v>
      </c>
    </row>
    <row r="52" spans="1:11" ht="15.75" customHeight="1">
      <c r="A52" s="200" t="s">
        <v>54</v>
      </c>
      <c r="B52" s="182" t="s">
        <v>38</v>
      </c>
      <c r="C52" s="183">
        <v>664.6992312515968</v>
      </c>
      <c r="D52" s="184">
        <v>-0.05608008868599434</v>
      </c>
      <c r="E52" s="185">
        <v>674.007241812767</v>
      </c>
      <c r="F52" s="186">
        <v>-0.031822227010579296</v>
      </c>
      <c r="G52" s="185">
        <v>722.1063829787234</v>
      </c>
      <c r="H52" s="187">
        <v>27.090504753924577</v>
      </c>
      <c r="J52" s="188">
        <v>681.6002951093162</v>
      </c>
      <c r="K52" s="187">
        <v>0.011258816352150498</v>
      </c>
    </row>
    <row r="53" spans="1:11" ht="15.75" customHeight="1">
      <c r="A53" s="226" t="s">
        <v>55</v>
      </c>
      <c r="B53" s="175" t="s">
        <v>39</v>
      </c>
      <c r="C53" s="227">
        <v>11644.182010907742</v>
      </c>
      <c r="D53" s="177">
        <v>0.9698290645911845</v>
      </c>
      <c r="E53" s="178">
        <v>12336.187296270085</v>
      </c>
      <c r="F53" s="179">
        <v>2.3095336254441667</v>
      </c>
      <c r="G53" s="178">
        <v>8946</v>
      </c>
      <c r="H53" s="180">
        <v>-0.25045029590874623</v>
      </c>
      <c r="J53" s="181">
        <v>12975.393555069835</v>
      </c>
      <c r="K53" s="180">
        <v>2.518675770526326</v>
      </c>
    </row>
    <row r="54" spans="1:11" ht="16.5" customHeight="1">
      <c r="A54" s="384" t="s">
        <v>56</v>
      </c>
      <c r="B54" s="228" t="s">
        <v>33</v>
      </c>
      <c r="C54" s="229">
        <v>23235.979742174823</v>
      </c>
      <c r="D54" s="192">
        <v>1.450861668053089</v>
      </c>
      <c r="E54" s="230">
        <v>24264.384545286957</v>
      </c>
      <c r="F54" s="194">
        <v>3.2318512371890984</v>
      </c>
      <c r="G54" s="230">
        <v>-11100.571428571431</v>
      </c>
      <c r="H54" s="195">
        <v>-147.5112616195446</v>
      </c>
      <c r="I54" s="231"/>
      <c r="J54" s="232">
        <v>32242.52452181977</v>
      </c>
      <c r="K54" s="195">
        <v>2.5398033507600593</v>
      </c>
    </row>
    <row r="55" spans="1:11" ht="16.5" customHeight="1">
      <c r="A55" s="385"/>
      <c r="B55" s="233" t="s">
        <v>34</v>
      </c>
      <c r="C55" s="207">
        <v>622381.5490579607</v>
      </c>
      <c r="D55" s="168">
        <v>1.238931228224047</v>
      </c>
      <c r="E55" s="234">
        <v>663218.4654866587</v>
      </c>
      <c r="F55" s="170">
        <v>1.8165980955674876</v>
      </c>
      <c r="G55" s="234">
        <v>682759.9999999999</v>
      </c>
      <c r="H55" s="171"/>
      <c r="I55" s="231"/>
      <c r="J55" s="235">
        <v>626196.3480817229</v>
      </c>
      <c r="K55" s="171">
        <v>1.5605234347629162</v>
      </c>
    </row>
    <row r="56" spans="1:11" ht="16.5" customHeight="1">
      <c r="A56" s="385"/>
      <c r="B56" s="233" t="s">
        <v>35</v>
      </c>
      <c r="C56" s="207">
        <v>16187.588936479238</v>
      </c>
      <c r="D56" s="168">
        <v>-0.16521825602459023</v>
      </c>
      <c r="E56" s="234">
        <v>16705.067299061735</v>
      </c>
      <c r="F56" s="170">
        <v>2.4566519352962466</v>
      </c>
      <c r="G56" s="234">
        <v>28782.5</v>
      </c>
      <c r="H56" s="171">
        <v>44.279564185353905</v>
      </c>
      <c r="I56" s="231"/>
      <c r="J56" s="235">
        <v>18008.928287189327</v>
      </c>
      <c r="K56" s="171">
        <v>1.5081483370642272</v>
      </c>
    </row>
    <row r="57" spans="1:11" ht="16.5" customHeight="1">
      <c r="A57" s="385"/>
      <c r="B57" s="233" t="s">
        <v>36</v>
      </c>
      <c r="C57" s="207">
        <v>13202.614168796907</v>
      </c>
      <c r="D57" s="168">
        <v>-2.005853486226797</v>
      </c>
      <c r="E57" s="234">
        <v>13275.35234253624</v>
      </c>
      <c r="F57" s="170">
        <v>-2.6271259764022483</v>
      </c>
      <c r="G57" s="234">
        <v>2607.4999999999995</v>
      </c>
      <c r="H57" s="171">
        <v>-79.35144124168515</v>
      </c>
      <c r="I57" s="231"/>
      <c r="J57" s="235">
        <v>14295.11010006355</v>
      </c>
      <c r="K57" s="171">
        <v>-2.895632145388449</v>
      </c>
    </row>
    <row r="58" spans="1:11" ht="16.5" customHeight="1">
      <c r="A58" s="385"/>
      <c r="B58" s="236" t="s">
        <v>37</v>
      </c>
      <c r="C58" s="237">
        <v>11807.202236034627</v>
      </c>
      <c r="D58" s="177">
        <v>2.26680799420032</v>
      </c>
      <c r="E58" s="238">
        <v>12104.578124348294</v>
      </c>
      <c r="F58" s="179">
        <v>2.9047667050803145</v>
      </c>
      <c r="G58" s="238">
        <v>10168.333333333334</v>
      </c>
      <c r="H58" s="180">
        <v>-15.782450651083598</v>
      </c>
      <c r="I58" s="231"/>
      <c r="J58" s="239">
        <v>13329.977178548006</v>
      </c>
      <c r="K58" s="180">
        <v>0.7138247197386826</v>
      </c>
    </row>
    <row r="59" spans="1:11" ht="16.5" customHeight="1">
      <c r="A59" s="385"/>
      <c r="B59" s="240" t="s">
        <v>38</v>
      </c>
      <c r="C59" s="241">
        <v>29224.492655062626</v>
      </c>
      <c r="D59" s="184">
        <v>-1.121749769909109</v>
      </c>
      <c r="E59" s="242">
        <v>26374.066905239055</v>
      </c>
      <c r="F59" s="186">
        <v>-1.127619325419991</v>
      </c>
      <c r="G59" s="242">
        <v>-67878</v>
      </c>
      <c r="H59" s="187">
        <v>-228.45706932117108</v>
      </c>
      <c r="I59" s="231"/>
      <c r="J59" s="243">
        <v>31149.43306505731</v>
      </c>
      <c r="K59" s="187">
        <v>-2.6658514063489775</v>
      </c>
    </row>
    <row r="60" spans="1:11" ht="16.5" customHeight="1" thickBot="1">
      <c r="A60" s="386"/>
      <c r="B60" s="244" t="s">
        <v>39</v>
      </c>
      <c r="C60" s="245">
        <v>84906.67840532496</v>
      </c>
      <c r="D60" s="246">
        <v>4.763101761250571</v>
      </c>
      <c r="E60" s="247">
        <v>104863.17918940888</v>
      </c>
      <c r="F60" s="248">
        <v>7.323734756234044</v>
      </c>
      <c r="G60" s="247">
        <v>67095</v>
      </c>
      <c r="H60" s="249">
        <v>-42.45218286302428</v>
      </c>
      <c r="I60" s="231"/>
      <c r="J60" s="250">
        <v>130761.0468040631</v>
      </c>
      <c r="K60" s="249">
        <v>7.376780667472849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8269.82852743</v>
      </c>
      <c r="E7" s="168">
        <v>-1.3059026484621599</v>
      </c>
      <c r="F7" s="169">
        <v>4927.35726498</v>
      </c>
      <c r="G7" s="170">
        <v>-2.332834313066006</v>
      </c>
      <c r="H7" s="169">
        <v>-0.0023311200000000003</v>
      </c>
      <c r="I7" s="171">
        <v>-116.9107880340752</v>
      </c>
    </row>
    <row r="8" spans="2:11" ht="15.75" customHeight="1">
      <c r="B8" s="390"/>
      <c r="C8" s="173" t="s">
        <v>34</v>
      </c>
      <c r="D8" s="167">
        <v>3073.4665516</v>
      </c>
      <c r="E8" s="168">
        <v>0.32953644001203297</v>
      </c>
      <c r="F8" s="169">
        <v>1884.4674083999998</v>
      </c>
      <c r="G8" s="170">
        <v>-0.6262656813572992</v>
      </c>
      <c r="H8" s="169">
        <v>-0.0068276</v>
      </c>
      <c r="I8" s="171">
        <v>-610.5892910559378</v>
      </c>
      <c r="K8" s="174"/>
    </row>
    <row r="9" spans="2:11" ht="15.75" customHeight="1">
      <c r="B9" s="390"/>
      <c r="C9" s="173" t="s">
        <v>35</v>
      </c>
      <c r="D9" s="167">
        <v>2928.132769</v>
      </c>
      <c r="E9" s="168">
        <v>-3.5811956920088996</v>
      </c>
      <c r="F9" s="169">
        <v>1754.3720173999998</v>
      </c>
      <c r="G9" s="170">
        <v>-3.668436907751623</v>
      </c>
      <c r="H9" s="169">
        <v>0.0011513</v>
      </c>
      <c r="I9" s="171">
        <v>-83.02593362525248</v>
      </c>
      <c r="K9" s="174"/>
    </row>
    <row r="10" spans="2:9" ht="15.75" customHeight="1">
      <c r="B10" s="390"/>
      <c r="C10" s="173" t="s">
        <v>36</v>
      </c>
      <c r="D10" s="167">
        <v>562.4249944</v>
      </c>
      <c r="E10" s="168">
        <v>-4.540070539339288</v>
      </c>
      <c r="F10" s="169">
        <v>308.1845294</v>
      </c>
      <c r="G10" s="170">
        <v>-6.451196732037978</v>
      </c>
      <c r="H10" s="169">
        <v>0.0001043</v>
      </c>
      <c r="I10" s="171">
        <v>-83.48115299334812</v>
      </c>
    </row>
    <row r="11" spans="2:9" ht="15.75" customHeight="1">
      <c r="B11" s="390"/>
      <c r="C11" s="175" t="s">
        <v>37</v>
      </c>
      <c r="D11" s="176">
        <v>1447.7254493</v>
      </c>
      <c r="E11" s="177">
        <v>0.11892295871126422</v>
      </c>
      <c r="F11" s="178">
        <v>863.3545276</v>
      </c>
      <c r="G11" s="179">
        <v>-2.393021953861279</v>
      </c>
      <c r="H11" s="178">
        <v>0.0012202</v>
      </c>
      <c r="I11" s="180">
        <v>-43.8549671007224</v>
      </c>
    </row>
    <row r="12" spans="2:9" ht="15.75" customHeight="1">
      <c r="B12" s="390"/>
      <c r="C12" s="182" t="s">
        <v>38</v>
      </c>
      <c r="D12" s="183">
        <v>139.80974213</v>
      </c>
      <c r="E12" s="184">
        <v>-1.8562500986927986</v>
      </c>
      <c r="F12" s="185">
        <v>72.45449377999999</v>
      </c>
      <c r="G12" s="186">
        <v>-3.368226214570142</v>
      </c>
      <c r="H12" s="185">
        <v>0.00067878</v>
      </c>
      <c r="I12" s="187">
        <v>28.45706932117107</v>
      </c>
    </row>
    <row r="13" spans="2:9" ht="15.75" customHeight="1">
      <c r="B13" s="391"/>
      <c r="C13" s="173" t="s">
        <v>39</v>
      </c>
      <c r="D13" s="189">
        <v>118.269021</v>
      </c>
      <c r="E13" s="168">
        <v>16.6841083754091</v>
      </c>
      <c r="F13" s="169">
        <v>44.5242884</v>
      </c>
      <c r="G13" s="170">
        <v>15.38676301912098</v>
      </c>
      <c r="H13" s="169">
        <v>0.0013419</v>
      </c>
      <c r="I13" s="171">
        <v>-42.45218286302428</v>
      </c>
    </row>
    <row r="14" spans="2:11" ht="15.75" customHeight="1">
      <c r="B14" s="387" t="s">
        <v>40</v>
      </c>
      <c r="C14" s="190" t="s">
        <v>33</v>
      </c>
      <c r="D14" s="191">
        <v>3481.1059</v>
      </c>
      <c r="E14" s="192">
        <v>-3.041458751328416</v>
      </c>
      <c r="F14" s="193">
        <v>2030.7667999999999</v>
      </c>
      <c r="G14" s="194">
        <v>-5.393849959311415</v>
      </c>
      <c r="H14" s="193">
        <v>0.0021</v>
      </c>
      <c r="I14" s="195">
        <v>-64.40677966101696</v>
      </c>
      <c r="K14" s="174"/>
    </row>
    <row r="15" spans="2:11" ht="15.75" customHeight="1">
      <c r="B15" s="392"/>
      <c r="C15" s="173" t="s">
        <v>41</v>
      </c>
      <c r="D15" s="167">
        <v>49.277899999999995</v>
      </c>
      <c r="E15" s="168">
        <v>-0.9170788595327268</v>
      </c>
      <c r="F15" s="169">
        <v>28.458600000000004</v>
      </c>
      <c r="G15" s="170">
        <v>-2.3872733633800425</v>
      </c>
      <c r="H15" s="169">
        <v>-0.0001</v>
      </c>
      <c r="I15" s="171"/>
      <c r="K15" s="174"/>
    </row>
    <row r="16" spans="2:9" ht="15.75" customHeight="1">
      <c r="B16" s="392"/>
      <c r="C16" s="173" t="s">
        <v>129</v>
      </c>
      <c r="D16" s="167">
        <v>1783.4986</v>
      </c>
      <c r="E16" s="168">
        <v>-3.920468172465141</v>
      </c>
      <c r="F16" s="169">
        <v>1051.2672</v>
      </c>
      <c r="G16" s="170">
        <v>-6.022699895721543</v>
      </c>
      <c r="H16" s="169">
        <v>0.0004</v>
      </c>
      <c r="I16" s="171">
        <v>-88.23529411764706</v>
      </c>
    </row>
    <row r="17" spans="2:9" ht="15.75" customHeight="1">
      <c r="B17" s="392"/>
      <c r="C17" s="173" t="s">
        <v>42</v>
      </c>
      <c r="D17" s="167">
        <v>424.21520000000004</v>
      </c>
      <c r="E17" s="168">
        <v>-2.546921447638634</v>
      </c>
      <c r="F17" s="169">
        <v>232.27070000000003</v>
      </c>
      <c r="G17" s="170">
        <v>-3.92246810179297</v>
      </c>
      <c r="H17" s="169">
        <v>0.0004</v>
      </c>
      <c r="I17" s="171">
        <v>-19.999999999999996</v>
      </c>
    </row>
    <row r="18" spans="2:12" ht="15.75" customHeight="1">
      <c r="B18" s="392"/>
      <c r="C18" s="175" t="s">
        <v>37</v>
      </c>
      <c r="D18" s="176">
        <v>1210.2031</v>
      </c>
      <c r="E18" s="177">
        <v>-2.126554359696051</v>
      </c>
      <c r="F18" s="178">
        <v>714.5229999999999</v>
      </c>
      <c r="G18" s="179">
        <v>-5.115989147583921</v>
      </c>
      <c r="H18" s="178">
        <v>0.0012</v>
      </c>
      <c r="I18" s="180">
        <v>-33.333333333333336</v>
      </c>
      <c r="L18" s="197"/>
    </row>
    <row r="19" spans="2:9" ht="15.75" customHeight="1">
      <c r="B19" s="392"/>
      <c r="C19" s="182" t="s">
        <v>38</v>
      </c>
      <c r="D19" s="198">
        <v>46.897999999999996</v>
      </c>
      <c r="E19" s="184">
        <v>-0.8148754422809067</v>
      </c>
      <c r="F19" s="185">
        <v>27.294600000000003</v>
      </c>
      <c r="G19" s="186">
        <v>-2.2550251931113747</v>
      </c>
      <c r="H19" s="185">
        <v>-0.0001</v>
      </c>
      <c r="I19" s="187">
        <v>-200</v>
      </c>
    </row>
    <row r="20" spans="2:9" ht="15.75" customHeight="1">
      <c r="B20" s="393"/>
      <c r="C20" s="173" t="s">
        <v>39</v>
      </c>
      <c r="D20" s="167">
        <v>13.9111</v>
      </c>
      <c r="E20" s="168">
        <v>11.320860407797445</v>
      </c>
      <c r="F20" s="169">
        <v>4.247299999999999</v>
      </c>
      <c r="G20" s="170">
        <v>7.4721659919028145</v>
      </c>
      <c r="H20" s="169">
        <v>0.0002</v>
      </c>
      <c r="I20" s="171">
        <v>0</v>
      </c>
    </row>
    <row r="21" spans="2:9" ht="15.75" customHeight="1">
      <c r="B21" s="387" t="s">
        <v>43</v>
      </c>
      <c r="C21" s="190" t="s">
        <v>33</v>
      </c>
      <c r="D21" s="191">
        <v>4242.7881</v>
      </c>
      <c r="E21" s="192">
        <v>-3.7072779282018558</v>
      </c>
      <c r="F21" s="193">
        <v>2403.2607000000003</v>
      </c>
      <c r="G21" s="194">
        <v>-5.658220440691999</v>
      </c>
      <c r="H21" s="193">
        <v>0.0055</v>
      </c>
      <c r="I21" s="195">
        <v>-46.601941747572816</v>
      </c>
    </row>
    <row r="22" spans="2:9" ht="15.75" customHeight="1">
      <c r="B22" s="394"/>
      <c r="C22" s="173" t="s">
        <v>41</v>
      </c>
      <c r="D22" s="167">
        <v>791.0259</v>
      </c>
      <c r="E22" s="168">
        <v>-1.6103776632272062</v>
      </c>
      <c r="F22" s="169">
        <v>413.4495</v>
      </c>
      <c r="G22" s="170">
        <v>-3.1956365986260793</v>
      </c>
      <c r="H22" s="169">
        <v>0.0028</v>
      </c>
      <c r="I22" s="171">
        <v>0</v>
      </c>
    </row>
    <row r="23" spans="2:9" ht="15.75" customHeight="1">
      <c r="B23" s="394"/>
      <c r="C23" s="173" t="s">
        <v>129</v>
      </c>
      <c r="D23" s="167">
        <v>2653.2814999999996</v>
      </c>
      <c r="E23" s="168">
        <v>-4.610721271720207</v>
      </c>
      <c r="F23" s="169">
        <v>1566.6756</v>
      </c>
      <c r="G23" s="170">
        <v>-6.458997271643429</v>
      </c>
      <c r="H23" s="169">
        <v>0.0008</v>
      </c>
      <c r="I23" s="171">
        <v>-84.31372549019608</v>
      </c>
    </row>
    <row r="24" spans="2:9" ht="15.75" customHeight="1">
      <c r="B24" s="394"/>
      <c r="C24" s="173" t="s">
        <v>42</v>
      </c>
      <c r="D24" s="167">
        <v>696.8372</v>
      </c>
      <c r="E24" s="168">
        <v>-4.89062391450003</v>
      </c>
      <c r="F24" s="169">
        <v>387.0437</v>
      </c>
      <c r="G24" s="170">
        <v>-6.383353888776152</v>
      </c>
      <c r="H24" s="169">
        <v>0.0004</v>
      </c>
      <c r="I24" s="171">
        <v>-300</v>
      </c>
    </row>
    <row r="25" spans="2:9" ht="15.75" customHeight="1">
      <c r="B25" s="199" t="s">
        <v>44</v>
      </c>
      <c r="C25" s="175" t="s">
        <v>37</v>
      </c>
      <c r="D25" s="176">
        <v>1419.6280000000002</v>
      </c>
      <c r="E25" s="177">
        <v>-1.9009799896042945</v>
      </c>
      <c r="F25" s="178">
        <v>825.9067</v>
      </c>
      <c r="G25" s="179">
        <v>-5.126678807075603</v>
      </c>
      <c r="H25" s="178">
        <v>0.0014</v>
      </c>
      <c r="I25" s="180">
        <v>-44</v>
      </c>
    </row>
    <row r="26" spans="2:9" ht="15.75" customHeight="1">
      <c r="B26" s="200" t="s">
        <v>45</v>
      </c>
      <c r="C26" s="182" t="s">
        <v>38</v>
      </c>
      <c r="D26" s="198">
        <v>2103.4155</v>
      </c>
      <c r="E26" s="184">
        <v>-1.7986164696988935</v>
      </c>
      <c r="F26" s="185">
        <v>1075.0847999999999</v>
      </c>
      <c r="G26" s="186">
        <v>-3.335611435852876</v>
      </c>
      <c r="H26" s="185">
        <v>0.0094</v>
      </c>
      <c r="I26" s="187">
        <v>1.0752688172043132</v>
      </c>
    </row>
    <row r="27" spans="2:9" ht="15.75" customHeight="1">
      <c r="B27" s="201"/>
      <c r="C27" s="173" t="s">
        <v>39</v>
      </c>
      <c r="D27" s="167">
        <v>101.64349999999999</v>
      </c>
      <c r="E27" s="168">
        <v>15.551905051527045</v>
      </c>
      <c r="F27" s="169">
        <v>36.0919</v>
      </c>
      <c r="G27" s="170">
        <v>12.748430227109454</v>
      </c>
      <c r="H27" s="169">
        <v>0.0015</v>
      </c>
      <c r="I27" s="171">
        <v>-42.30769230769231</v>
      </c>
    </row>
    <row r="28" spans="2:9" ht="15.75" customHeight="1" thickBot="1">
      <c r="B28" s="382" t="s">
        <v>15</v>
      </c>
      <c r="C28" s="383"/>
      <c r="D28" s="202">
        <v>2399.7378</v>
      </c>
      <c r="E28" s="203">
        <v>-5.212260048242749</v>
      </c>
      <c r="F28" s="204">
        <v>1056.2833</v>
      </c>
      <c r="G28" s="203">
        <v>-6.941861045959001</v>
      </c>
      <c r="H28" s="204">
        <v>0.0009</v>
      </c>
      <c r="I28" s="205">
        <v>-47.05882352941176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34461.38377046859</v>
      </c>
      <c r="E33" s="192">
        <v>4.1211631396304265</v>
      </c>
      <c r="F33" s="193">
        <v>46648.065580323</v>
      </c>
      <c r="G33" s="194">
        <v>4.952846451366557</v>
      </c>
      <c r="H33" s="193">
        <v>-25901.333333333336</v>
      </c>
      <c r="I33" s="195">
        <v>-131.9425996199198</v>
      </c>
    </row>
    <row r="34" spans="2:9" ht="15.75" customHeight="1">
      <c r="B34" s="390"/>
      <c r="C34" s="173" t="s">
        <v>34</v>
      </c>
      <c r="D34" s="167">
        <v>12807.509852118012</v>
      </c>
      <c r="E34" s="168">
        <v>5.846532991582359</v>
      </c>
      <c r="F34" s="169">
        <v>17840.549106475504</v>
      </c>
      <c r="G34" s="170">
        <v>6.786720039308766</v>
      </c>
      <c r="H34" s="169">
        <v>-75862.22222222222</v>
      </c>
      <c r="I34" s="171">
        <v>-1064.4464386612158</v>
      </c>
    </row>
    <row r="35" spans="2:9" ht="15.75" customHeight="1">
      <c r="B35" s="390"/>
      <c r="C35" s="173" t="s">
        <v>35</v>
      </c>
      <c r="D35" s="167">
        <v>12201.886260240597</v>
      </c>
      <c r="E35" s="168">
        <v>1.7207545586211697</v>
      </c>
      <c r="F35" s="169">
        <v>16608.91559489769</v>
      </c>
      <c r="G35" s="170">
        <v>3.517611866087323</v>
      </c>
      <c r="H35" s="169">
        <v>12792.222222222223</v>
      </c>
      <c r="I35" s="171">
        <v>-67.93787462547691</v>
      </c>
    </row>
    <row r="36" spans="2:9" ht="15.75" customHeight="1">
      <c r="B36" s="390"/>
      <c r="C36" s="173" t="s">
        <v>36</v>
      </c>
      <c r="D36" s="167">
        <v>2343.693525184293</v>
      </c>
      <c r="E36" s="168">
        <v>0.7091523748172237</v>
      </c>
      <c r="F36" s="169">
        <v>2917.6313721896386</v>
      </c>
      <c r="G36" s="170">
        <v>0.5272664158514349</v>
      </c>
      <c r="H36" s="169">
        <v>1158.888888888889</v>
      </c>
      <c r="I36" s="171">
        <v>-68.79773343187978</v>
      </c>
    </row>
    <row r="37" spans="2:9" ht="15.75" customHeight="1">
      <c r="B37" s="390"/>
      <c r="C37" s="175" t="s">
        <v>37</v>
      </c>
      <c r="D37" s="176">
        <v>6032.848460777674</v>
      </c>
      <c r="E37" s="177">
        <v>5.624338136627515</v>
      </c>
      <c r="F37" s="178">
        <v>8173.512992205784</v>
      </c>
      <c r="G37" s="179">
        <v>4.888168991155397</v>
      </c>
      <c r="H37" s="178">
        <v>13557.777777777777</v>
      </c>
      <c r="I37" s="180">
        <v>6.051728809746553</v>
      </c>
    </row>
    <row r="38" spans="2:9" ht="15.75" customHeight="1">
      <c r="B38" s="390"/>
      <c r="C38" s="182" t="s">
        <v>38</v>
      </c>
      <c r="D38" s="183">
        <v>582.6042417217413</v>
      </c>
      <c r="E38" s="184">
        <v>3.540552766906354</v>
      </c>
      <c r="F38" s="185">
        <v>685.93807911192</v>
      </c>
      <c r="G38" s="186">
        <v>3.840217386201758</v>
      </c>
      <c r="H38" s="185">
        <v>7542.000000000001</v>
      </c>
      <c r="I38" s="187">
        <v>142.64113093998984</v>
      </c>
    </row>
    <row r="39" spans="2:9" ht="15.75" customHeight="1">
      <c r="B39" s="391"/>
      <c r="C39" s="173" t="s">
        <v>39</v>
      </c>
      <c r="D39" s="189">
        <v>492.8414304262741</v>
      </c>
      <c r="E39" s="168">
        <v>23.100422517507152</v>
      </c>
      <c r="F39" s="169">
        <v>421.51843544246134</v>
      </c>
      <c r="G39" s="170">
        <v>23.9942731673449</v>
      </c>
      <c r="H39" s="169">
        <v>14910.000000000002</v>
      </c>
      <c r="I39" s="171">
        <v>8.701432369843042</v>
      </c>
    </row>
    <row r="40" spans="2:9" ht="15.75" customHeight="1">
      <c r="B40" s="387" t="s">
        <v>48</v>
      </c>
      <c r="C40" s="190" t="s">
        <v>33</v>
      </c>
      <c r="D40" s="212">
        <v>1.7680215313523002</v>
      </c>
      <c r="E40" s="192">
        <v>1.5877392169143987</v>
      </c>
      <c r="F40" s="213">
        <v>2.2752046728372965</v>
      </c>
      <c r="G40" s="194">
        <v>1.3793963856304337</v>
      </c>
      <c r="H40" s="213">
        <v>6.111111111111111</v>
      </c>
      <c r="I40" s="195">
        <v>0.8629989212513306</v>
      </c>
    </row>
    <row r="41" spans="2:9" ht="15.75" customHeight="1">
      <c r="B41" s="388"/>
      <c r="C41" s="173" t="s">
        <v>41</v>
      </c>
      <c r="D41" s="215">
        <v>0.32963013709247735</v>
      </c>
      <c r="E41" s="168">
        <v>3.7999454221070614</v>
      </c>
      <c r="F41" s="216">
        <v>0.391419139164654</v>
      </c>
      <c r="G41" s="170">
        <v>4.025681675391215</v>
      </c>
      <c r="H41" s="216">
        <v>3.111111111111111</v>
      </c>
      <c r="I41" s="171">
        <v>88.88888888888887</v>
      </c>
    </row>
    <row r="42" spans="2:9" ht="15.75" customHeight="1">
      <c r="B42" s="388"/>
      <c r="C42" s="173" t="s">
        <v>129</v>
      </c>
      <c r="D42" s="215">
        <v>1.1056547511148924</v>
      </c>
      <c r="E42" s="168">
        <v>0.6346166464446626</v>
      </c>
      <c r="F42" s="216">
        <v>1.483196411417278</v>
      </c>
      <c r="G42" s="170">
        <v>0.5188839791370173</v>
      </c>
      <c r="H42" s="216">
        <v>0.888888888888889</v>
      </c>
      <c r="I42" s="171">
        <v>-70.37037037037037</v>
      </c>
    </row>
    <row r="43" spans="2:9" ht="15.75" customHeight="1">
      <c r="B43" s="388"/>
      <c r="C43" s="173" t="s">
        <v>42</v>
      </c>
      <c r="D43" s="215">
        <v>0.29038055740923036</v>
      </c>
      <c r="E43" s="168">
        <v>0.3393225051113359</v>
      </c>
      <c r="F43" s="216">
        <v>0.36642035332755896</v>
      </c>
      <c r="G43" s="170">
        <v>0.6001701339188276</v>
      </c>
      <c r="H43" s="216">
        <v>0.4444444444444445</v>
      </c>
      <c r="I43" s="171">
        <v>-477.77777777777777</v>
      </c>
    </row>
    <row r="44" spans="2:9" ht="15.75" customHeight="1">
      <c r="B44" s="199" t="s">
        <v>49</v>
      </c>
      <c r="C44" s="175" t="s">
        <v>37</v>
      </c>
      <c r="D44" s="218">
        <v>0.591576296377046</v>
      </c>
      <c r="E44" s="177">
        <v>3.493363234869571</v>
      </c>
      <c r="F44" s="219">
        <v>0.7818988523249397</v>
      </c>
      <c r="G44" s="179">
        <v>1.9505894479362724</v>
      </c>
      <c r="H44" s="219">
        <v>1.5555555555555556</v>
      </c>
      <c r="I44" s="180">
        <v>5.777777777777772</v>
      </c>
    </row>
    <row r="45" spans="2:9" ht="15.75" customHeight="1">
      <c r="B45" s="200" t="s">
        <v>50</v>
      </c>
      <c r="C45" s="182" t="s">
        <v>38</v>
      </c>
      <c r="D45" s="221">
        <v>0.8765188846881522</v>
      </c>
      <c r="E45" s="184">
        <v>3.601355597550108</v>
      </c>
      <c r="F45" s="222">
        <v>1.0177996755226555</v>
      </c>
      <c r="G45" s="186">
        <v>3.8752651306374744</v>
      </c>
      <c r="H45" s="222">
        <v>10.444444444444445</v>
      </c>
      <c r="I45" s="187">
        <v>90.91995221027479</v>
      </c>
    </row>
    <row r="46" spans="2:9" ht="15.75" customHeight="1">
      <c r="B46" s="224" t="s">
        <v>51</v>
      </c>
      <c r="C46" s="173" t="s">
        <v>39</v>
      </c>
      <c r="D46" s="225">
        <v>0.042356085735699954</v>
      </c>
      <c r="E46" s="168">
        <v>21.905960739582802</v>
      </c>
      <c r="F46" s="216">
        <v>0.03416876892780564</v>
      </c>
      <c r="G46" s="170">
        <v>21.159128577450904</v>
      </c>
      <c r="H46" s="216">
        <v>1.6666666666666667</v>
      </c>
      <c r="I46" s="171">
        <v>8.974358974358971</v>
      </c>
    </row>
    <row r="47" spans="2:9" ht="15.75" customHeight="1">
      <c r="B47" s="387" t="s">
        <v>52</v>
      </c>
      <c r="C47" s="190" t="s">
        <v>33</v>
      </c>
      <c r="D47" s="191">
        <v>19491.495527268966</v>
      </c>
      <c r="E47" s="192">
        <v>2.4938284307189367</v>
      </c>
      <c r="F47" s="193">
        <v>20502.799654569306</v>
      </c>
      <c r="G47" s="194">
        <v>3.524828705966357</v>
      </c>
      <c r="H47" s="193">
        <v>-4238.400000000001</v>
      </c>
      <c r="I47" s="195">
        <v>-131.66929395472263</v>
      </c>
    </row>
    <row r="48" spans="2:9" ht="15.75" customHeight="1">
      <c r="B48" s="388"/>
      <c r="C48" s="173" t="s">
        <v>34</v>
      </c>
      <c r="D48" s="167">
        <v>38854.18355581025</v>
      </c>
      <c r="E48" s="168">
        <v>1.9716653618195552</v>
      </c>
      <c r="F48" s="169">
        <v>45579.143484270746</v>
      </c>
      <c r="G48" s="170">
        <v>2.654189157378741</v>
      </c>
      <c r="H48" s="169">
        <v>-24384.285714285714</v>
      </c>
      <c r="I48" s="171">
        <v>-610.5892910559378</v>
      </c>
    </row>
    <row r="49" spans="2:9" ht="15.75" customHeight="1">
      <c r="B49" s="388"/>
      <c r="C49" s="173" t="s">
        <v>35</v>
      </c>
      <c r="D49" s="167">
        <v>11035.891853163715</v>
      </c>
      <c r="E49" s="168">
        <v>1.079288567265461</v>
      </c>
      <c r="F49" s="169">
        <v>11198.055407258527</v>
      </c>
      <c r="G49" s="170">
        <v>2.983248289518125</v>
      </c>
      <c r="H49" s="169">
        <v>14391.25</v>
      </c>
      <c r="I49" s="171">
        <v>8.209673139015447</v>
      </c>
    </row>
    <row r="50" spans="2:9" ht="15.75" customHeight="1">
      <c r="B50" s="388"/>
      <c r="C50" s="173" t="s">
        <v>36</v>
      </c>
      <c r="D50" s="167">
        <v>8071.110359779872</v>
      </c>
      <c r="E50" s="168">
        <v>0.368579197539464</v>
      </c>
      <c r="F50" s="169">
        <v>7962.525404754037</v>
      </c>
      <c r="G50" s="170">
        <v>-0.07246878208092848</v>
      </c>
      <c r="H50" s="169">
        <v>2607.4999999999995</v>
      </c>
      <c r="I50" s="171">
        <v>-108.25942350332595</v>
      </c>
    </row>
    <row r="51" spans="2:9" ht="15.75" customHeight="1">
      <c r="B51" s="199" t="s">
        <v>53</v>
      </c>
      <c r="C51" s="175" t="s">
        <v>37</v>
      </c>
      <c r="D51" s="176">
        <v>10197.921211049656</v>
      </c>
      <c r="E51" s="177">
        <v>2.0590449813887175</v>
      </c>
      <c r="F51" s="178">
        <v>10453.414745273287</v>
      </c>
      <c r="G51" s="179">
        <v>2.881375732230841</v>
      </c>
      <c r="H51" s="178">
        <v>8715.714285714286</v>
      </c>
      <c r="I51" s="180">
        <v>0.25898732013856235</v>
      </c>
    </row>
    <row r="52" spans="2:9" ht="15.75" customHeight="1">
      <c r="B52" s="200" t="s">
        <v>54</v>
      </c>
      <c r="C52" s="182" t="s">
        <v>38</v>
      </c>
      <c r="D52" s="183">
        <v>664.6796228800252</v>
      </c>
      <c r="E52" s="184">
        <v>-0.05868922302517571</v>
      </c>
      <c r="F52" s="185">
        <v>673.9421279140028</v>
      </c>
      <c r="G52" s="186">
        <v>-0.03374022140078662</v>
      </c>
      <c r="H52" s="185">
        <v>722.1063829787234</v>
      </c>
      <c r="I52" s="187">
        <v>27.090504753924577</v>
      </c>
    </row>
    <row r="53" spans="2:9" ht="15.75" customHeight="1">
      <c r="B53" s="226" t="s">
        <v>55</v>
      </c>
      <c r="C53" s="175" t="s">
        <v>39</v>
      </c>
      <c r="D53" s="227">
        <v>11635.669865756296</v>
      </c>
      <c r="E53" s="177">
        <v>0.9798222914431296</v>
      </c>
      <c r="F53" s="178">
        <v>12336.36588819098</v>
      </c>
      <c r="G53" s="179">
        <v>2.3400173170456755</v>
      </c>
      <c r="H53" s="178">
        <v>8946</v>
      </c>
      <c r="I53" s="180">
        <v>-0.25045029590874623</v>
      </c>
    </row>
    <row r="54" spans="2:17" ht="16.5" customHeight="1">
      <c r="B54" s="384" t="s">
        <v>56</v>
      </c>
      <c r="C54" s="228" t="s">
        <v>33</v>
      </c>
      <c r="D54" s="229">
        <v>23756.325618907485</v>
      </c>
      <c r="E54" s="192">
        <v>1.7899981585067684</v>
      </c>
      <c r="F54" s="230">
        <v>24263.530726324658</v>
      </c>
      <c r="G54" s="194">
        <v>3.235535580856964</v>
      </c>
      <c r="H54" s="230">
        <v>-11100.571428571431</v>
      </c>
      <c r="I54" s="195">
        <v>-147.5112616195446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623700.7972336484</v>
      </c>
      <c r="E55" s="168">
        <v>1.2581535598627038</v>
      </c>
      <c r="F55" s="234">
        <v>662178.5359785793</v>
      </c>
      <c r="G55" s="170">
        <v>1.8040759055716302</v>
      </c>
      <c r="H55" s="234">
        <v>682759.9999999999</v>
      </c>
      <c r="I55" s="171"/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16417.914592139292</v>
      </c>
      <c r="E56" s="168">
        <v>0.3531162923079582</v>
      </c>
      <c r="F56" s="234">
        <v>16688.164696853473</v>
      </c>
      <c r="G56" s="170">
        <v>2.5051400554789334</v>
      </c>
      <c r="H56" s="234">
        <v>28782.5</v>
      </c>
      <c r="I56" s="171">
        <v>44.279564185353905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13258.0113678152</v>
      </c>
      <c r="E57" s="168">
        <v>-2.0452397413281806</v>
      </c>
      <c r="F57" s="234">
        <v>13268.334292702435</v>
      </c>
      <c r="G57" s="170">
        <v>-2.631966683869604</v>
      </c>
      <c r="H57" s="234">
        <v>2607.4999999999995</v>
      </c>
      <c r="I57" s="171">
        <v>-79.35144124168515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11962.665186529435</v>
      </c>
      <c r="E58" s="177">
        <v>2.294266134922527</v>
      </c>
      <c r="F58" s="238">
        <v>12082.949430599157</v>
      </c>
      <c r="G58" s="179">
        <v>2.8697850873504964</v>
      </c>
      <c r="H58" s="238">
        <v>10168.333333333334</v>
      </c>
      <c r="I58" s="180">
        <v>-15.782450651083598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29811.45083585654</v>
      </c>
      <c r="E59" s="184">
        <v>-1.0499302804281734</v>
      </c>
      <c r="F59" s="242">
        <v>26545.35834194309</v>
      </c>
      <c r="G59" s="186">
        <v>-1.1388831227979521</v>
      </c>
      <c r="H59" s="242">
        <v>-67878</v>
      </c>
      <c r="I59" s="187">
        <v>-228.45706932117108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85017.7347585741</v>
      </c>
      <c r="E60" s="246">
        <v>4.817828345886562</v>
      </c>
      <c r="F60" s="247">
        <v>104829.62917618254</v>
      </c>
      <c r="G60" s="248">
        <v>7.364322617089961</v>
      </c>
      <c r="H60" s="247">
        <v>67095</v>
      </c>
      <c r="I60" s="249">
        <v>-42.45218286302428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487.78435422</v>
      </c>
      <c r="E7" s="168">
        <v>0.43433996947488307</v>
      </c>
      <c r="F7" s="169">
        <v>133.63890998</v>
      </c>
      <c r="G7" s="171">
        <v>-1.5159868242210814</v>
      </c>
    </row>
    <row r="8" spans="2:9" ht="15.75" customHeight="1">
      <c r="B8" s="390"/>
      <c r="C8" s="173" t="s">
        <v>34</v>
      </c>
      <c r="D8" s="258">
        <v>137.0824454</v>
      </c>
      <c r="E8" s="168">
        <v>3.9287785359155616</v>
      </c>
      <c r="F8" s="169">
        <v>48.59555640000001</v>
      </c>
      <c r="G8" s="171">
        <v>1.5379415163698886</v>
      </c>
      <c r="I8" s="174"/>
    </row>
    <row r="9" spans="2:9" ht="15.75" customHeight="1">
      <c r="B9" s="390"/>
      <c r="C9" s="173" t="s">
        <v>35</v>
      </c>
      <c r="D9" s="258">
        <v>198.7765181</v>
      </c>
      <c r="E9" s="168">
        <v>-5.5309833538209565</v>
      </c>
      <c r="F9" s="169">
        <v>49.98657</v>
      </c>
      <c r="G9" s="171">
        <v>-4.4963060480458745</v>
      </c>
      <c r="I9" s="174"/>
    </row>
    <row r="10" spans="2:7" ht="15.75" customHeight="1">
      <c r="B10" s="390"/>
      <c r="C10" s="173" t="s">
        <v>36</v>
      </c>
      <c r="D10" s="258">
        <v>49.8574599</v>
      </c>
      <c r="E10" s="168">
        <v>-0.4146783467224948</v>
      </c>
      <c r="F10" s="169">
        <v>8.4865219</v>
      </c>
      <c r="G10" s="171">
        <v>-5.332679559928665</v>
      </c>
    </row>
    <row r="11" spans="2:7" ht="15.75" customHeight="1">
      <c r="B11" s="390"/>
      <c r="C11" s="175" t="s">
        <v>37</v>
      </c>
      <c r="D11" s="259">
        <v>96.3750014</v>
      </c>
      <c r="E11" s="177">
        <v>9.632236265695964</v>
      </c>
      <c r="F11" s="178">
        <v>24.700509500000003</v>
      </c>
      <c r="G11" s="180">
        <v>-0.10405141502015322</v>
      </c>
    </row>
    <row r="12" spans="2:7" ht="15.75" customHeight="1">
      <c r="B12" s="390"/>
      <c r="C12" s="182" t="s">
        <v>38</v>
      </c>
      <c r="D12" s="260">
        <v>3.29003187</v>
      </c>
      <c r="E12" s="184">
        <v>1.8577039863734601</v>
      </c>
      <c r="F12" s="185">
        <v>1.24519878</v>
      </c>
      <c r="G12" s="187">
        <v>0.6182102994248783</v>
      </c>
    </row>
    <row r="13" spans="2:7" ht="15.75" customHeight="1">
      <c r="B13" s="391"/>
      <c r="C13" s="173" t="s">
        <v>39</v>
      </c>
      <c r="D13" s="261">
        <v>2.40289755</v>
      </c>
      <c r="E13" s="168">
        <v>11.381560128651895</v>
      </c>
      <c r="F13" s="169">
        <v>0.6245533999999999</v>
      </c>
      <c r="G13" s="171">
        <v>9.909021764877105</v>
      </c>
    </row>
    <row r="14" spans="2:9" ht="15.75" customHeight="1">
      <c r="B14" s="387" t="s">
        <v>40</v>
      </c>
      <c r="C14" s="190" t="s">
        <v>33</v>
      </c>
      <c r="D14" s="262">
        <v>287.88210000000004</v>
      </c>
      <c r="E14" s="192">
        <v>2.7334360136805778</v>
      </c>
      <c r="F14" s="193">
        <v>55.0047</v>
      </c>
      <c r="G14" s="195">
        <v>-4.4712326673521</v>
      </c>
      <c r="I14" s="174"/>
    </row>
    <row r="15" spans="2:7" ht="15.75" customHeight="1">
      <c r="B15" s="392"/>
      <c r="C15" s="173" t="s">
        <v>41</v>
      </c>
      <c r="D15" s="258">
        <v>2.307</v>
      </c>
      <c r="E15" s="168">
        <v>2.9221503457506186</v>
      </c>
      <c r="F15" s="169">
        <v>0.6881</v>
      </c>
      <c r="G15" s="171">
        <v>-0.6497256713831864</v>
      </c>
    </row>
    <row r="16" spans="2:7" ht="15.75" customHeight="1">
      <c r="B16" s="392"/>
      <c r="C16" s="173" t="s">
        <v>130</v>
      </c>
      <c r="D16" s="258">
        <v>148.1722</v>
      </c>
      <c r="E16" s="168">
        <v>1.1703688631765685</v>
      </c>
      <c r="F16" s="169">
        <v>28.859299999999998</v>
      </c>
      <c r="G16" s="171">
        <v>-5.195952826779688</v>
      </c>
    </row>
    <row r="17" spans="2:7" ht="15.75" customHeight="1">
      <c r="B17" s="392"/>
      <c r="C17" s="173" t="s">
        <v>42</v>
      </c>
      <c r="D17" s="258">
        <v>39.5433</v>
      </c>
      <c r="E17" s="168">
        <v>0.9731322550827164</v>
      </c>
      <c r="F17" s="169">
        <v>6.2699</v>
      </c>
      <c r="G17" s="171">
        <v>-2.936714347637628</v>
      </c>
    </row>
    <row r="18" spans="2:10" ht="15.75" customHeight="1">
      <c r="B18" s="392"/>
      <c r="C18" s="175" t="s">
        <v>37</v>
      </c>
      <c r="D18" s="259">
        <v>97.5584</v>
      </c>
      <c r="E18" s="177">
        <v>5.944316422072759</v>
      </c>
      <c r="F18" s="178">
        <v>19.129199999999997</v>
      </c>
      <c r="G18" s="180">
        <v>-4.020952705889441</v>
      </c>
      <c r="J18" s="197"/>
    </row>
    <row r="19" spans="2:7" ht="15.75" customHeight="1">
      <c r="B19" s="392"/>
      <c r="C19" s="182" t="s">
        <v>38</v>
      </c>
      <c r="D19" s="263">
        <v>2.0677</v>
      </c>
      <c r="E19" s="184">
        <v>2.9987546699875485</v>
      </c>
      <c r="F19" s="185">
        <v>0.6494</v>
      </c>
      <c r="G19" s="187">
        <v>0.13878180416345598</v>
      </c>
    </row>
    <row r="20" spans="2:7" ht="15.75" customHeight="1">
      <c r="B20" s="393"/>
      <c r="C20" s="173" t="s">
        <v>39</v>
      </c>
      <c r="D20" s="258">
        <v>0.3012</v>
      </c>
      <c r="E20" s="168">
        <v>9.130434782608695</v>
      </c>
      <c r="F20" s="169">
        <v>0.0582</v>
      </c>
      <c r="G20" s="171">
        <v>5.05415162454873</v>
      </c>
    </row>
    <row r="21" spans="2:7" ht="15.75" customHeight="1">
      <c r="B21" s="387" t="s">
        <v>43</v>
      </c>
      <c r="C21" s="190" t="s">
        <v>33</v>
      </c>
      <c r="D21" s="262">
        <v>287.5321</v>
      </c>
      <c r="E21" s="192">
        <v>-0.20702561286869536</v>
      </c>
      <c r="F21" s="193">
        <v>60.271300000000004</v>
      </c>
      <c r="G21" s="195">
        <v>-4.939056319279268</v>
      </c>
    </row>
    <row r="22" spans="2:7" ht="15.75" customHeight="1">
      <c r="B22" s="394"/>
      <c r="C22" s="173" t="s">
        <v>41</v>
      </c>
      <c r="D22" s="258">
        <v>21.266</v>
      </c>
      <c r="E22" s="168">
        <v>1.4889758518659808</v>
      </c>
      <c r="F22" s="169">
        <v>7.5282</v>
      </c>
      <c r="G22" s="171">
        <v>-0.2186965684520342</v>
      </c>
    </row>
    <row r="23" spans="2:7" ht="15.75" customHeight="1">
      <c r="B23" s="394"/>
      <c r="C23" s="173" t="s">
        <v>130</v>
      </c>
      <c r="D23" s="258">
        <v>203.404</v>
      </c>
      <c r="E23" s="168">
        <v>-0.17447039279150486</v>
      </c>
      <c r="F23" s="169">
        <v>41.707899999999995</v>
      </c>
      <c r="G23" s="171">
        <v>-5.794037462928967</v>
      </c>
    </row>
    <row r="24" spans="2:7" ht="15.75" customHeight="1">
      <c r="B24" s="394"/>
      <c r="C24" s="173" t="s">
        <v>42</v>
      </c>
      <c r="D24" s="258">
        <v>60.8728</v>
      </c>
      <c r="E24" s="168">
        <v>-1.2084248929685535</v>
      </c>
      <c r="F24" s="169">
        <v>10.528400000000001</v>
      </c>
      <c r="G24" s="171">
        <v>-5.343978135001979</v>
      </c>
    </row>
    <row r="25" spans="2:7" ht="15.75" customHeight="1">
      <c r="B25" s="199" t="s">
        <v>44</v>
      </c>
      <c r="C25" s="175" t="s">
        <v>37</v>
      </c>
      <c r="D25" s="259">
        <v>114.2116</v>
      </c>
      <c r="E25" s="177">
        <v>6.980669563531353</v>
      </c>
      <c r="F25" s="178">
        <v>22.016000000000002</v>
      </c>
      <c r="G25" s="180">
        <v>-3.918162853826079</v>
      </c>
    </row>
    <row r="26" spans="2:7" ht="15.75" customHeight="1">
      <c r="B26" s="200" t="s">
        <v>45</v>
      </c>
      <c r="C26" s="182" t="s">
        <v>38</v>
      </c>
      <c r="D26" s="263">
        <v>49.4345</v>
      </c>
      <c r="E26" s="184">
        <v>1.8023324059448953</v>
      </c>
      <c r="F26" s="185">
        <v>18.3707</v>
      </c>
      <c r="G26" s="187">
        <v>0.5561302965115834</v>
      </c>
    </row>
    <row r="27" spans="2:7" ht="15.75" customHeight="1">
      <c r="B27" s="201"/>
      <c r="C27" s="173" t="s">
        <v>39</v>
      </c>
      <c r="D27" s="258">
        <v>1.9893</v>
      </c>
      <c r="E27" s="168">
        <v>10.658063080602991</v>
      </c>
      <c r="F27" s="169">
        <v>0.5067999999999999</v>
      </c>
      <c r="G27" s="171">
        <v>9.649502379922094</v>
      </c>
    </row>
    <row r="28" spans="2:7" ht="15.75" customHeight="1" thickBot="1">
      <c r="B28" s="382" t="s">
        <v>15</v>
      </c>
      <c r="C28" s="383"/>
      <c r="D28" s="202">
        <v>260.8173</v>
      </c>
      <c r="E28" s="203">
        <v>-2.355882461951083</v>
      </c>
      <c r="F28" s="204">
        <v>31.2502</v>
      </c>
      <c r="G28" s="205">
        <v>-6.100569402502979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18702.14722029559</v>
      </c>
      <c r="E33" s="192">
        <v>2.857542780637765</v>
      </c>
      <c r="F33" s="193">
        <v>42764.17750286398</v>
      </c>
      <c r="G33" s="195">
        <v>4.882439168277659</v>
      </c>
    </row>
    <row r="34" spans="2:7" ht="15.75" customHeight="1">
      <c r="B34" s="390"/>
      <c r="C34" s="173" t="s">
        <v>34</v>
      </c>
      <c r="D34" s="258">
        <v>5255.880089242547</v>
      </c>
      <c r="E34" s="168">
        <v>6.436292483689781</v>
      </c>
      <c r="F34" s="169">
        <v>15550.478524937444</v>
      </c>
      <c r="G34" s="171">
        <v>8.1347787417536</v>
      </c>
    </row>
    <row r="35" spans="2:7" ht="15.75" customHeight="1">
      <c r="B35" s="390"/>
      <c r="C35" s="173" t="s">
        <v>35</v>
      </c>
      <c r="D35" s="258">
        <v>7621.293453310038</v>
      </c>
      <c r="E35" s="168">
        <v>-3.2517072937165223</v>
      </c>
      <c r="F35" s="169">
        <v>15995.60002815982</v>
      </c>
      <c r="G35" s="171">
        <v>1.7084910358336818</v>
      </c>
    </row>
    <row r="36" spans="2:7" ht="15.75" customHeight="1">
      <c r="B36" s="390"/>
      <c r="C36" s="173" t="s">
        <v>36</v>
      </c>
      <c r="D36" s="258">
        <v>1911.5856156781015</v>
      </c>
      <c r="E36" s="168">
        <v>1.9880400009474954</v>
      </c>
      <c r="F36" s="169">
        <v>2715.6696277143824</v>
      </c>
      <c r="G36" s="171">
        <v>0.8177790191996833</v>
      </c>
    </row>
    <row r="37" spans="2:7" ht="15.75" customHeight="1">
      <c r="B37" s="390"/>
      <c r="C37" s="175" t="s">
        <v>37</v>
      </c>
      <c r="D37" s="259">
        <v>3695.1153700310524</v>
      </c>
      <c r="E37" s="177">
        <v>12.277358872105768</v>
      </c>
      <c r="F37" s="178">
        <v>7904.112453680297</v>
      </c>
      <c r="G37" s="180">
        <v>6.386106869153547</v>
      </c>
    </row>
    <row r="38" spans="2:7" ht="15.75" customHeight="1">
      <c r="B38" s="390"/>
      <c r="C38" s="182" t="s">
        <v>38</v>
      </c>
      <c r="D38" s="260">
        <v>126.14316113233285</v>
      </c>
      <c r="E38" s="184">
        <v>4.315248634084511</v>
      </c>
      <c r="F38" s="185">
        <v>398.4610594492195</v>
      </c>
      <c r="G38" s="187">
        <v>7.155293337962958</v>
      </c>
    </row>
    <row r="39" spans="2:7" ht="15.75" customHeight="1">
      <c r="B39" s="391"/>
      <c r="C39" s="173" t="s">
        <v>39</v>
      </c>
      <c r="D39" s="261">
        <v>92.12953090151612</v>
      </c>
      <c r="E39" s="168">
        <v>14.06888908105489</v>
      </c>
      <c r="F39" s="169">
        <v>199.8558089228229</v>
      </c>
      <c r="G39" s="171">
        <v>17.04972124485583</v>
      </c>
    </row>
    <row r="40" spans="2:7" ht="15.75" customHeight="1">
      <c r="B40" s="387" t="s">
        <v>48</v>
      </c>
      <c r="C40" s="190" t="s">
        <v>33</v>
      </c>
      <c r="D40" s="268">
        <v>1.1024272546337994</v>
      </c>
      <c r="E40" s="192">
        <v>2.2007028208791515</v>
      </c>
      <c r="F40" s="213">
        <v>1.9286692565167585</v>
      </c>
      <c r="G40" s="195">
        <v>1.2369756406751555</v>
      </c>
    </row>
    <row r="41" spans="2:7" ht="15.75" customHeight="1">
      <c r="B41" s="388"/>
      <c r="C41" s="173" t="s">
        <v>41</v>
      </c>
      <c r="D41" s="269">
        <v>0.08153600240474845</v>
      </c>
      <c r="E41" s="168">
        <v>3.937624109633481</v>
      </c>
      <c r="F41" s="216">
        <v>0.2409008582345073</v>
      </c>
      <c r="G41" s="171">
        <v>6.2640133136310245</v>
      </c>
    </row>
    <row r="42" spans="2:7" ht="15.75" customHeight="1">
      <c r="B42" s="388"/>
      <c r="C42" s="173" t="s">
        <v>130</v>
      </c>
      <c r="D42" s="269">
        <v>0.7798715806045075</v>
      </c>
      <c r="E42" s="168">
        <v>2.2340435083655166</v>
      </c>
      <c r="F42" s="216">
        <v>1.3346442582767468</v>
      </c>
      <c r="G42" s="171">
        <v>0.32644706961852216</v>
      </c>
    </row>
    <row r="43" spans="2:7" ht="15.75" customHeight="1">
      <c r="B43" s="388"/>
      <c r="C43" s="173" t="s">
        <v>42</v>
      </c>
      <c r="D43" s="269">
        <v>0.23339249351940994</v>
      </c>
      <c r="E43" s="168">
        <v>1.1751425461297207</v>
      </c>
      <c r="F43" s="216">
        <v>0.33690664379747975</v>
      </c>
      <c r="G43" s="171">
        <v>0.8057463849212796</v>
      </c>
    </row>
    <row r="44" spans="2:7" ht="15.75" customHeight="1">
      <c r="B44" s="199" t="s">
        <v>49</v>
      </c>
      <c r="C44" s="175" t="s">
        <v>37</v>
      </c>
      <c r="D44" s="270">
        <v>0.43789886637121084</v>
      </c>
      <c r="E44" s="177">
        <v>9.56181719993963</v>
      </c>
      <c r="F44" s="219">
        <v>0.7045074911520567</v>
      </c>
      <c r="G44" s="180">
        <v>2.324195721731104</v>
      </c>
    </row>
    <row r="45" spans="2:7" ht="15.75" customHeight="1">
      <c r="B45" s="200" t="s">
        <v>50</v>
      </c>
      <c r="C45" s="182" t="s">
        <v>38</v>
      </c>
      <c r="D45" s="271">
        <v>0.18953689038265484</v>
      </c>
      <c r="E45" s="184">
        <v>4.258541090584034</v>
      </c>
      <c r="F45" s="222">
        <v>0.5878586377047187</v>
      </c>
      <c r="G45" s="187">
        <v>7.0891800479054305</v>
      </c>
    </row>
    <row r="46" spans="2:7" ht="15.75" customHeight="1">
      <c r="B46" s="224" t="s">
        <v>51</v>
      </c>
      <c r="C46" s="173" t="s">
        <v>39</v>
      </c>
      <c r="D46" s="272">
        <v>0.007627178105133364</v>
      </c>
      <c r="E46" s="168">
        <v>13.327936050508042</v>
      </c>
      <c r="F46" s="216">
        <v>0.016217496208024266</v>
      </c>
      <c r="G46" s="171">
        <v>16.773341097176907</v>
      </c>
    </row>
    <row r="47" spans="2:7" ht="15.75" customHeight="1">
      <c r="B47" s="387" t="s">
        <v>52</v>
      </c>
      <c r="C47" s="190" t="s">
        <v>33</v>
      </c>
      <c r="D47" s="262">
        <v>16964.518195359753</v>
      </c>
      <c r="E47" s="192">
        <v>0.6426961279413502</v>
      </c>
      <c r="F47" s="193">
        <v>22172.89323110668</v>
      </c>
      <c r="G47" s="195">
        <v>3.6009210118460175</v>
      </c>
    </row>
    <row r="48" spans="2:7" ht="15.75" customHeight="1">
      <c r="B48" s="388"/>
      <c r="C48" s="173" t="s">
        <v>34</v>
      </c>
      <c r="D48" s="258">
        <v>64460.85084171919</v>
      </c>
      <c r="E48" s="168">
        <v>2.404007591534621</v>
      </c>
      <c r="F48" s="169">
        <v>64551.362078584534</v>
      </c>
      <c r="G48" s="171">
        <v>1.7604882121298513</v>
      </c>
    </row>
    <row r="49" spans="2:7" ht="15.75" customHeight="1">
      <c r="B49" s="388"/>
      <c r="C49" s="173" t="s">
        <v>35</v>
      </c>
      <c r="D49" s="258">
        <v>9772.497989223419</v>
      </c>
      <c r="E49" s="168">
        <v>-5.365874823911411</v>
      </c>
      <c r="F49" s="169">
        <v>11984.916526605273</v>
      </c>
      <c r="G49" s="171">
        <v>1.377547004386715</v>
      </c>
    </row>
    <row r="50" spans="2:7" ht="15.75" customHeight="1">
      <c r="B50" s="388"/>
      <c r="C50" s="173" t="s">
        <v>36</v>
      </c>
      <c r="D50" s="258">
        <v>8190.433149124076</v>
      </c>
      <c r="E50" s="168">
        <v>0.8034557049891292</v>
      </c>
      <c r="F50" s="169">
        <v>8060.599806238363</v>
      </c>
      <c r="G50" s="171">
        <v>0.011936456709985346</v>
      </c>
    </row>
    <row r="51" spans="2:7" ht="15.75" customHeight="1">
      <c r="B51" s="199" t="s">
        <v>53</v>
      </c>
      <c r="C51" s="175" t="s">
        <v>37</v>
      </c>
      <c r="D51" s="259">
        <v>8438.284850225371</v>
      </c>
      <c r="E51" s="177">
        <v>2.4785474917877157</v>
      </c>
      <c r="F51" s="178">
        <v>11219.344794694767</v>
      </c>
      <c r="G51" s="180">
        <v>3.969648741211435</v>
      </c>
    </row>
    <row r="52" spans="2:7" ht="15.75" customHeight="1">
      <c r="B52" s="200" t="s">
        <v>54</v>
      </c>
      <c r="C52" s="182" t="s">
        <v>38</v>
      </c>
      <c r="D52" s="260">
        <v>665.5335585471684</v>
      </c>
      <c r="E52" s="184">
        <v>0.054391268962052375</v>
      </c>
      <c r="F52" s="185">
        <v>677.8178185915615</v>
      </c>
      <c r="G52" s="187">
        <v>0.061736666606227446</v>
      </c>
    </row>
    <row r="53" spans="2:7" ht="15.75" customHeight="1">
      <c r="B53" s="226" t="s">
        <v>55</v>
      </c>
      <c r="C53" s="175" t="s">
        <v>39</v>
      </c>
      <c r="D53" s="273">
        <v>12079.110993816921</v>
      </c>
      <c r="E53" s="177">
        <v>0.6538132223784882</v>
      </c>
      <c r="F53" s="178">
        <v>12323.468823993688</v>
      </c>
      <c r="G53" s="180">
        <v>0.23668085975970185</v>
      </c>
    </row>
    <row r="54" spans="2:7" ht="15.75" customHeight="1">
      <c r="B54" s="384" t="s">
        <v>56</v>
      </c>
      <c r="C54" s="228" t="s">
        <v>33</v>
      </c>
      <c r="D54" s="274">
        <v>16943.893150008284</v>
      </c>
      <c r="E54" s="275">
        <v>-2.2379238283235585</v>
      </c>
      <c r="F54" s="230">
        <v>24295.90743700084</v>
      </c>
      <c r="G54" s="195">
        <v>3.093566394341017</v>
      </c>
    </row>
    <row r="55" spans="2:7" ht="15.75" customHeight="1">
      <c r="B55" s="385"/>
      <c r="C55" s="233" t="s">
        <v>34</v>
      </c>
      <c r="D55" s="264">
        <v>594202.1907238839</v>
      </c>
      <c r="E55" s="276">
        <v>0.9780481526895312</v>
      </c>
      <c r="F55" s="234">
        <v>706228.1121929953</v>
      </c>
      <c r="G55" s="171">
        <v>2.2019739779650944</v>
      </c>
    </row>
    <row r="56" spans="2:7" ht="15.75" customHeight="1">
      <c r="B56" s="385"/>
      <c r="C56" s="233" t="s">
        <v>35</v>
      </c>
      <c r="D56" s="264">
        <v>13415.237008021748</v>
      </c>
      <c r="E56" s="276">
        <v>-6.623828985006932</v>
      </c>
      <c r="F56" s="234">
        <v>17320.78394139844</v>
      </c>
      <c r="G56" s="171">
        <v>0.7379925220443949</v>
      </c>
    </row>
    <row r="57" spans="2:7" ht="15.75" customHeight="1">
      <c r="B57" s="385"/>
      <c r="C57" s="233" t="s">
        <v>36</v>
      </c>
      <c r="D57" s="264">
        <v>12608.320474012033</v>
      </c>
      <c r="E57" s="276">
        <v>-1.3744355263727606</v>
      </c>
      <c r="F57" s="234">
        <v>13535.338522145488</v>
      </c>
      <c r="G57" s="171">
        <v>-2.468456735404914</v>
      </c>
    </row>
    <row r="58" spans="2:7" ht="15.75" customHeight="1">
      <c r="B58" s="385"/>
      <c r="C58" s="236" t="s">
        <v>37</v>
      </c>
      <c r="D58" s="277">
        <v>9878.698441138846</v>
      </c>
      <c r="E58" s="278">
        <v>3.4809982905839556</v>
      </c>
      <c r="F58" s="238">
        <v>12912.463406728983</v>
      </c>
      <c r="G58" s="180">
        <v>4.080996218754537</v>
      </c>
    </row>
    <row r="59" spans="2:7" ht="15.75" customHeight="1">
      <c r="B59" s="385"/>
      <c r="C59" s="240" t="s">
        <v>38</v>
      </c>
      <c r="D59" s="279">
        <v>15911.55327175122</v>
      </c>
      <c r="E59" s="280">
        <v>-1.1078295919888295</v>
      </c>
      <c r="F59" s="242">
        <v>19174.6039421004</v>
      </c>
      <c r="G59" s="187">
        <v>0.47876405786423526</v>
      </c>
    </row>
    <row r="60" spans="2:7" ht="15.75" customHeight="1" thickBot="1">
      <c r="B60" s="386"/>
      <c r="C60" s="257" t="s">
        <v>39</v>
      </c>
      <c r="D60" s="281">
        <v>79777.4750996016</v>
      </c>
      <c r="E60" s="282">
        <v>2.062784181633214</v>
      </c>
      <c r="F60" s="247">
        <v>107311.58075601373</v>
      </c>
      <c r="G60" s="249">
        <v>4.621302504711206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34461.383770468594</v>
      </c>
      <c r="C7" s="293">
        <v>4.121163139630495</v>
      </c>
      <c r="D7" s="295">
        <v>46648.065580323004</v>
      </c>
      <c r="E7" s="296">
        <v>4.952846451366556</v>
      </c>
      <c r="F7" s="295">
        <v>-25901.333333333332</v>
      </c>
      <c r="G7" s="297">
        <v>-131.9425996199198</v>
      </c>
      <c r="H7" s="78"/>
      <c r="I7" s="292">
        <v>79455.69671871746</v>
      </c>
      <c r="J7" s="298">
        <v>2.903955111466628</v>
      </c>
      <c r="K7" s="78"/>
    </row>
    <row r="8" spans="1:11" ht="12.75" customHeight="1">
      <c r="A8" s="299" t="s">
        <v>67</v>
      </c>
      <c r="B8" s="42">
        <v>36503.139317205474</v>
      </c>
      <c r="C8" s="300">
        <v>3.2038606106243184</v>
      </c>
      <c r="D8" s="38">
        <v>46609.443457158224</v>
      </c>
      <c r="E8" s="301">
        <v>4.361813969464029</v>
      </c>
      <c r="F8" s="38">
        <v>33840</v>
      </c>
      <c r="G8" s="302">
        <v>-86.20464737056665</v>
      </c>
      <c r="H8" s="78"/>
      <c r="I8" s="303">
        <v>89491.17604560842</v>
      </c>
      <c r="J8" s="304">
        <v>1.2403525453484234</v>
      </c>
      <c r="K8" s="78"/>
    </row>
    <row r="9" spans="1:11" ht="12.75" customHeight="1">
      <c r="A9" s="299" t="s">
        <v>68</v>
      </c>
      <c r="B9" s="42">
        <v>33068.73932295546</v>
      </c>
      <c r="C9" s="300">
        <v>5.991567115037957</v>
      </c>
      <c r="D9" s="38">
        <v>39781.306238754565</v>
      </c>
      <c r="E9" s="301">
        <v>4.962530994296656</v>
      </c>
      <c r="F9" s="38" t="s">
        <v>141</v>
      </c>
      <c r="G9" s="302" t="s">
        <v>141</v>
      </c>
      <c r="H9" s="78"/>
      <c r="I9" s="305">
        <v>68428.19171309703</v>
      </c>
      <c r="J9" s="304">
        <v>3.6433105570466746</v>
      </c>
      <c r="K9" s="78"/>
    </row>
    <row r="10" spans="1:11" ht="12.75" customHeight="1">
      <c r="A10" s="299" t="s">
        <v>69</v>
      </c>
      <c r="B10" s="42">
        <v>35244.02269501149</v>
      </c>
      <c r="C10" s="300">
        <v>3.5585823753960253</v>
      </c>
      <c r="D10" s="38">
        <v>41388.379168705724</v>
      </c>
      <c r="E10" s="301">
        <v>4.099986535453442</v>
      </c>
      <c r="F10" s="38" t="s">
        <v>141</v>
      </c>
      <c r="G10" s="302" t="s">
        <v>141</v>
      </c>
      <c r="H10" s="78"/>
      <c r="I10" s="305">
        <v>64438.01305325583</v>
      </c>
      <c r="J10" s="304">
        <v>0.28608372003239757</v>
      </c>
      <c r="K10" s="78"/>
    </row>
    <row r="11" spans="1:11" ht="12.75" customHeight="1">
      <c r="A11" s="299" t="s">
        <v>70</v>
      </c>
      <c r="B11" s="42">
        <v>35750.556816240365</v>
      </c>
      <c r="C11" s="300">
        <v>4.761893303127721</v>
      </c>
      <c r="D11" s="38">
        <v>46728.94609363676</v>
      </c>
      <c r="E11" s="301">
        <v>4.011883216276077</v>
      </c>
      <c r="F11" s="38" t="s">
        <v>141</v>
      </c>
      <c r="G11" s="302" t="s">
        <v>141</v>
      </c>
      <c r="H11" s="78"/>
      <c r="I11" s="305">
        <v>70747.08091837072</v>
      </c>
      <c r="J11" s="304">
        <v>1.2638354268854997</v>
      </c>
      <c r="K11" s="78"/>
    </row>
    <row r="12" spans="1:11" ht="12.75" customHeight="1">
      <c r="A12" s="299" t="s">
        <v>71</v>
      </c>
      <c r="B12" s="42">
        <v>37786.66568838139</v>
      </c>
      <c r="C12" s="300">
        <v>3.418569008303042</v>
      </c>
      <c r="D12" s="38">
        <v>44099.04796895019</v>
      </c>
      <c r="E12" s="301">
        <v>3.840350023033709</v>
      </c>
      <c r="F12" s="38" t="s">
        <v>141</v>
      </c>
      <c r="G12" s="302" t="s">
        <v>141</v>
      </c>
      <c r="H12" s="78"/>
      <c r="I12" s="305">
        <v>67292.84674254114</v>
      </c>
      <c r="J12" s="304">
        <v>-0.07495071827688836</v>
      </c>
      <c r="K12" s="78"/>
    </row>
    <row r="13" spans="1:11" ht="12.75" customHeight="1">
      <c r="A13" s="306" t="s">
        <v>72</v>
      </c>
      <c r="B13" s="307">
        <v>36843.52158440585</v>
      </c>
      <c r="C13" s="308">
        <v>5.701089063988211</v>
      </c>
      <c r="D13" s="50">
        <v>43833.091369574846</v>
      </c>
      <c r="E13" s="309">
        <v>7.213088337245015</v>
      </c>
      <c r="F13" s="50" t="s">
        <v>141</v>
      </c>
      <c r="G13" s="310" t="s">
        <v>141</v>
      </c>
      <c r="H13" s="78"/>
      <c r="I13" s="311">
        <v>69895.4959583314</v>
      </c>
      <c r="J13" s="312">
        <v>2.1403286174865728</v>
      </c>
      <c r="K13" s="78"/>
    </row>
    <row r="14" spans="1:11" ht="12.75" customHeight="1">
      <c r="A14" s="299" t="s">
        <v>73</v>
      </c>
      <c r="B14" s="42">
        <v>33248.44337757696</v>
      </c>
      <c r="C14" s="300">
        <v>2.606540697284674</v>
      </c>
      <c r="D14" s="38">
        <v>40271.53160428721</v>
      </c>
      <c r="E14" s="301">
        <v>3.2911227970949017</v>
      </c>
      <c r="F14" s="38" t="s">
        <v>141</v>
      </c>
      <c r="G14" s="302" t="s">
        <v>141</v>
      </c>
      <c r="H14" s="78"/>
      <c r="I14" s="305">
        <v>68757.88079982073</v>
      </c>
      <c r="J14" s="304">
        <v>0.5464056335905867</v>
      </c>
      <c r="K14" s="78"/>
    </row>
    <row r="15" spans="1:11" ht="12.75" customHeight="1">
      <c r="A15" s="299" t="s">
        <v>74</v>
      </c>
      <c r="B15" s="42">
        <v>30216.49410524282</v>
      </c>
      <c r="C15" s="300">
        <v>3.555161826639368</v>
      </c>
      <c r="D15" s="38">
        <v>38883.86566560084</v>
      </c>
      <c r="E15" s="301">
        <v>3.9839778852282905</v>
      </c>
      <c r="F15" s="38" t="s">
        <v>141</v>
      </c>
      <c r="G15" s="302" t="s">
        <v>141</v>
      </c>
      <c r="H15" s="78"/>
      <c r="I15" s="305">
        <v>70547.0176116669</v>
      </c>
      <c r="J15" s="304">
        <v>1.9995428939927749</v>
      </c>
      <c r="K15" s="78"/>
    </row>
    <row r="16" spans="1:11" ht="12.75" customHeight="1">
      <c r="A16" s="299" t="s">
        <v>75</v>
      </c>
      <c r="B16" s="42">
        <v>32770.409203404495</v>
      </c>
      <c r="C16" s="300">
        <v>5.768456984788788</v>
      </c>
      <c r="D16" s="38">
        <v>41875.15378486056</v>
      </c>
      <c r="E16" s="301">
        <v>6.2374395577052075</v>
      </c>
      <c r="F16" s="38" t="s">
        <v>141</v>
      </c>
      <c r="G16" s="302" t="s">
        <v>141</v>
      </c>
      <c r="H16" s="78"/>
      <c r="I16" s="305">
        <v>69710.85876527538</v>
      </c>
      <c r="J16" s="304">
        <v>1.7029699998382115</v>
      </c>
      <c r="K16" s="78"/>
    </row>
    <row r="17" spans="1:11" ht="12.75" customHeight="1">
      <c r="A17" s="313" t="s">
        <v>76</v>
      </c>
      <c r="B17" s="44">
        <v>32696.85352246484</v>
      </c>
      <c r="C17" s="314">
        <v>3.4121780956936862</v>
      </c>
      <c r="D17" s="68">
        <v>41576.829875084644</v>
      </c>
      <c r="E17" s="315">
        <v>1.5462716445280509</v>
      </c>
      <c r="F17" s="68">
        <v>179656.66666666666</v>
      </c>
      <c r="G17" s="316">
        <v>3783.069164265129</v>
      </c>
      <c r="H17" s="78"/>
      <c r="I17" s="317">
        <v>71696.31702345193</v>
      </c>
      <c r="J17" s="318">
        <v>0.1646111260495548</v>
      </c>
      <c r="K17" s="78"/>
    </row>
    <row r="18" spans="1:11" ht="12.75" customHeight="1">
      <c r="A18" s="299" t="s">
        <v>77</v>
      </c>
      <c r="B18" s="42">
        <v>31254.792852381906</v>
      </c>
      <c r="C18" s="300">
        <v>4.114121028062811</v>
      </c>
      <c r="D18" s="38">
        <v>42958.05060836008</v>
      </c>
      <c r="E18" s="301">
        <v>4.372173513696875</v>
      </c>
      <c r="F18" s="38">
        <v>357859</v>
      </c>
      <c r="G18" s="302">
        <v>141.03118475112817</v>
      </c>
      <c r="H18" s="78"/>
      <c r="I18" s="305">
        <v>70514.09823267887</v>
      </c>
      <c r="J18" s="304">
        <v>2.352087842492444</v>
      </c>
      <c r="K18" s="78"/>
    </row>
    <row r="19" spans="1:11" ht="12.75" customHeight="1">
      <c r="A19" s="299" t="s">
        <v>78</v>
      </c>
      <c r="B19" s="42">
        <v>31961.840474599463</v>
      </c>
      <c r="C19" s="300">
        <v>4.330250180926454</v>
      </c>
      <c r="D19" s="38">
        <v>44512.43565734652</v>
      </c>
      <c r="E19" s="301">
        <v>5.245392560881834</v>
      </c>
      <c r="F19" s="38" t="s">
        <v>141</v>
      </c>
      <c r="G19" s="302" t="s">
        <v>141</v>
      </c>
      <c r="H19" s="78"/>
      <c r="I19" s="305">
        <v>70053.06060486478</v>
      </c>
      <c r="J19" s="304">
        <v>3.712056371137338</v>
      </c>
      <c r="K19" s="78"/>
    </row>
    <row r="20" spans="1:11" ht="12.75" customHeight="1">
      <c r="A20" s="299" t="s">
        <v>79</v>
      </c>
      <c r="B20" s="42">
        <v>30381.747567374667</v>
      </c>
      <c r="C20" s="300">
        <v>3.398982030807749</v>
      </c>
      <c r="D20" s="38">
        <v>49489.81320267852</v>
      </c>
      <c r="E20" s="301">
        <v>5.821011811851818</v>
      </c>
      <c r="F20" s="38" t="s">
        <v>141</v>
      </c>
      <c r="G20" s="302" t="s">
        <v>141</v>
      </c>
      <c r="H20" s="78"/>
      <c r="I20" s="305">
        <v>79882.70705673711</v>
      </c>
      <c r="J20" s="304">
        <v>4.989850875528304</v>
      </c>
      <c r="K20" s="78"/>
    </row>
    <row r="21" spans="1:11" ht="12.75" customHeight="1">
      <c r="A21" s="299" t="s">
        <v>80</v>
      </c>
      <c r="B21" s="42">
        <v>33011.38649755232</v>
      </c>
      <c r="C21" s="300">
        <v>5.394917658620095</v>
      </c>
      <c r="D21" s="38">
        <v>47378.262443588515</v>
      </c>
      <c r="E21" s="301">
        <v>6.951418800901612</v>
      </c>
      <c r="F21" s="38" t="s">
        <v>141</v>
      </c>
      <c r="G21" s="302" t="s">
        <v>141</v>
      </c>
      <c r="H21" s="78"/>
      <c r="I21" s="305">
        <v>74624.76807506866</v>
      </c>
      <c r="J21" s="304">
        <v>4.691555763063841</v>
      </c>
      <c r="K21" s="78"/>
    </row>
    <row r="22" spans="1:11" ht="12.75" customHeight="1">
      <c r="A22" s="299" t="s">
        <v>81</v>
      </c>
      <c r="B22" s="42">
        <v>34650.642476262554</v>
      </c>
      <c r="C22" s="300">
        <v>2.803566380765442</v>
      </c>
      <c r="D22" s="38">
        <v>41746.837527200434</v>
      </c>
      <c r="E22" s="301">
        <v>2.966906062102389</v>
      </c>
      <c r="F22" s="38" t="s">
        <v>141</v>
      </c>
      <c r="G22" s="302" t="s">
        <v>141</v>
      </c>
      <c r="H22" s="78"/>
      <c r="I22" s="305">
        <v>63756.97871753916</v>
      </c>
      <c r="J22" s="304">
        <v>1.7775302926202363</v>
      </c>
      <c r="K22" s="78"/>
    </row>
    <row r="23" spans="1:11" ht="12.75" customHeight="1">
      <c r="A23" s="306" t="s">
        <v>82</v>
      </c>
      <c r="B23" s="307">
        <v>35755.62914432602</v>
      </c>
      <c r="C23" s="308">
        <v>4.485952835137629</v>
      </c>
      <c r="D23" s="50">
        <v>41225.86943740608</v>
      </c>
      <c r="E23" s="309">
        <v>5.872255704504405</v>
      </c>
      <c r="F23" s="50" t="s">
        <v>141</v>
      </c>
      <c r="G23" s="310" t="s">
        <v>141</v>
      </c>
      <c r="H23" s="78"/>
      <c r="I23" s="311">
        <v>77892.22172484748</v>
      </c>
      <c r="J23" s="312">
        <v>2.021254802137064</v>
      </c>
      <c r="K23" s="78"/>
    </row>
    <row r="24" spans="1:11" ht="12.75" customHeight="1">
      <c r="A24" s="299" t="s">
        <v>83</v>
      </c>
      <c r="B24" s="42">
        <v>38552.1936425093</v>
      </c>
      <c r="C24" s="300">
        <v>3.514930517661954</v>
      </c>
      <c r="D24" s="38">
        <v>47636.62419132685</v>
      </c>
      <c r="E24" s="301">
        <v>2.4571389566028796</v>
      </c>
      <c r="F24" s="38" t="s">
        <v>141</v>
      </c>
      <c r="G24" s="302" t="s">
        <v>141</v>
      </c>
      <c r="H24" s="78"/>
      <c r="I24" s="305">
        <v>81958.64861702526</v>
      </c>
      <c r="J24" s="304">
        <v>0.7556803262779024</v>
      </c>
      <c r="K24" s="78"/>
    </row>
    <row r="25" spans="1:11" ht="12.75" customHeight="1">
      <c r="A25" s="299" t="s">
        <v>84</v>
      </c>
      <c r="B25" s="42">
        <v>37632.402089652845</v>
      </c>
      <c r="C25" s="300">
        <v>2.8880575492072205</v>
      </c>
      <c r="D25" s="38">
        <v>46765.54055425391</v>
      </c>
      <c r="E25" s="301">
        <v>2.575624145737719</v>
      </c>
      <c r="F25" s="38" t="s">
        <v>141</v>
      </c>
      <c r="G25" s="302" t="s">
        <v>141</v>
      </c>
      <c r="H25" s="78"/>
      <c r="I25" s="305">
        <v>75397.5497053478</v>
      </c>
      <c r="J25" s="304">
        <v>2.077611266010094</v>
      </c>
      <c r="K25" s="78"/>
    </row>
    <row r="26" spans="1:11" ht="12.75" customHeight="1">
      <c r="A26" s="299" t="s">
        <v>85</v>
      </c>
      <c r="B26" s="42">
        <v>32292.82236328633</v>
      </c>
      <c r="C26" s="300">
        <v>4.175502298463506</v>
      </c>
      <c r="D26" s="38">
        <v>42760.84581860256</v>
      </c>
      <c r="E26" s="301">
        <v>4.7504487482432705</v>
      </c>
      <c r="F26" s="38" t="s">
        <v>141</v>
      </c>
      <c r="G26" s="302" t="s">
        <v>141</v>
      </c>
      <c r="H26" s="78"/>
      <c r="I26" s="305">
        <v>71536.07334005642</v>
      </c>
      <c r="J26" s="304">
        <v>1.6689107910785028</v>
      </c>
      <c r="K26" s="78"/>
    </row>
    <row r="27" spans="1:11" ht="12.75" customHeight="1">
      <c r="A27" s="313" t="s">
        <v>86</v>
      </c>
      <c r="B27" s="44">
        <v>33706.03196478588</v>
      </c>
      <c r="C27" s="314">
        <v>4.694008900960024</v>
      </c>
      <c r="D27" s="68">
        <v>44286.016663868366</v>
      </c>
      <c r="E27" s="315">
        <v>6.940854487101789</v>
      </c>
      <c r="F27" s="68" t="s">
        <v>141</v>
      </c>
      <c r="G27" s="316" t="s">
        <v>141</v>
      </c>
      <c r="H27" s="78"/>
      <c r="I27" s="317">
        <v>70743.64699202096</v>
      </c>
      <c r="J27" s="318">
        <v>0.5833718367298175</v>
      </c>
      <c r="K27" s="78"/>
    </row>
    <row r="28" spans="1:11" ht="12.75" customHeight="1">
      <c r="A28" s="299" t="s">
        <v>87</v>
      </c>
      <c r="B28" s="42">
        <v>35382.43543055619</v>
      </c>
      <c r="C28" s="300">
        <v>3.938971399045468</v>
      </c>
      <c r="D28" s="38">
        <v>45591.7905291428</v>
      </c>
      <c r="E28" s="301">
        <v>3.1811489107804776</v>
      </c>
      <c r="F28" s="38" t="s">
        <v>141</v>
      </c>
      <c r="G28" s="302" t="s">
        <v>141</v>
      </c>
      <c r="H28" s="78"/>
      <c r="I28" s="305">
        <v>72331.71699912747</v>
      </c>
      <c r="J28" s="304">
        <v>1.6091549844344435</v>
      </c>
      <c r="K28" s="78"/>
    </row>
    <row r="29" spans="1:11" ht="12.75" customHeight="1">
      <c r="A29" s="299" t="s">
        <v>88</v>
      </c>
      <c r="B29" s="42">
        <v>34270.688957573555</v>
      </c>
      <c r="C29" s="300">
        <v>5.007890178525146</v>
      </c>
      <c r="D29" s="38">
        <v>44363.6232633952</v>
      </c>
      <c r="E29" s="301">
        <v>4.984864199799685</v>
      </c>
      <c r="F29" s="38" t="s">
        <v>141</v>
      </c>
      <c r="G29" s="302" t="s">
        <v>141</v>
      </c>
      <c r="H29" s="78"/>
      <c r="I29" s="305">
        <v>68883.53403313023</v>
      </c>
      <c r="J29" s="304">
        <v>3.3389739225151485</v>
      </c>
      <c r="K29" s="78"/>
    </row>
    <row r="30" spans="1:11" ht="12.75" customHeight="1">
      <c r="A30" s="299" t="s">
        <v>89</v>
      </c>
      <c r="B30" s="42">
        <v>32357.707598677236</v>
      </c>
      <c r="C30" s="300">
        <v>4.414360563773949</v>
      </c>
      <c r="D30" s="38">
        <v>41284.744673414454</v>
      </c>
      <c r="E30" s="301">
        <v>4.2573697310952054</v>
      </c>
      <c r="F30" s="38" t="s">
        <v>141</v>
      </c>
      <c r="G30" s="302" t="s">
        <v>141</v>
      </c>
      <c r="H30" s="78"/>
      <c r="I30" s="305">
        <v>80734.18172120792</v>
      </c>
      <c r="J30" s="304">
        <v>3.3941033317745153</v>
      </c>
      <c r="K30" s="78"/>
    </row>
    <row r="31" spans="1:11" ht="12.75" customHeight="1">
      <c r="A31" s="299" t="s">
        <v>90</v>
      </c>
      <c r="B31" s="42">
        <v>36655.17387350634</v>
      </c>
      <c r="C31" s="300">
        <v>4.52456581037013</v>
      </c>
      <c r="D31" s="38">
        <v>46603.78330073304</v>
      </c>
      <c r="E31" s="301">
        <v>4.997477389703959</v>
      </c>
      <c r="F31" s="38" t="s">
        <v>141</v>
      </c>
      <c r="G31" s="302" t="s">
        <v>141</v>
      </c>
      <c r="H31" s="78"/>
      <c r="I31" s="305">
        <v>71814.54412369439</v>
      </c>
      <c r="J31" s="304">
        <v>2.9227381420414784</v>
      </c>
      <c r="K31" s="78"/>
    </row>
    <row r="32" spans="1:11" ht="12.75" customHeight="1">
      <c r="A32" s="299" t="s">
        <v>91</v>
      </c>
      <c r="B32" s="42">
        <v>34760.514974124715</v>
      </c>
      <c r="C32" s="300">
        <v>4.62215981989933</v>
      </c>
      <c r="D32" s="38">
        <v>46258.77725865843</v>
      </c>
      <c r="E32" s="301">
        <v>6.507911038058827</v>
      </c>
      <c r="F32" s="38" t="s">
        <v>141</v>
      </c>
      <c r="G32" s="302" t="s">
        <v>141</v>
      </c>
      <c r="H32" s="78"/>
      <c r="I32" s="305">
        <v>76894.1701605476</v>
      </c>
      <c r="J32" s="304">
        <v>1.5935281453933967</v>
      </c>
      <c r="K32" s="78"/>
    </row>
    <row r="33" spans="1:11" ht="12.75" customHeight="1">
      <c r="A33" s="306" t="s">
        <v>92</v>
      </c>
      <c r="B33" s="307">
        <v>34954.110671489005</v>
      </c>
      <c r="C33" s="308">
        <v>3.322983302906442</v>
      </c>
      <c r="D33" s="50">
        <v>50517.08615301724</v>
      </c>
      <c r="E33" s="309">
        <v>4.345120086622126</v>
      </c>
      <c r="F33" s="50" t="s">
        <v>141</v>
      </c>
      <c r="G33" s="310" t="s">
        <v>141</v>
      </c>
      <c r="H33" s="78"/>
      <c r="I33" s="311">
        <v>85398.08854169222</v>
      </c>
      <c r="J33" s="312">
        <v>2.69825949406833</v>
      </c>
      <c r="K33" s="78"/>
    </row>
    <row r="34" spans="1:11" ht="12.75" customHeight="1">
      <c r="A34" s="299" t="s">
        <v>93</v>
      </c>
      <c r="B34" s="42">
        <v>35009.48121377946</v>
      </c>
      <c r="C34" s="300">
        <v>2.44368761999141</v>
      </c>
      <c r="D34" s="38">
        <v>52873.42091509605</v>
      </c>
      <c r="E34" s="301">
        <v>4.379706494374744</v>
      </c>
      <c r="F34" s="38" t="s">
        <v>141</v>
      </c>
      <c r="G34" s="302" t="s">
        <v>141</v>
      </c>
      <c r="H34" s="78"/>
      <c r="I34" s="305">
        <v>90702.52172269604</v>
      </c>
      <c r="J34" s="304">
        <v>5.069747605199129</v>
      </c>
      <c r="K34" s="78"/>
    </row>
    <row r="35" spans="1:11" ht="12.75" customHeight="1">
      <c r="A35" s="299" t="s">
        <v>94</v>
      </c>
      <c r="B35" s="42">
        <v>36197.51570264654</v>
      </c>
      <c r="C35" s="300">
        <v>3.360914095221358</v>
      </c>
      <c r="D35" s="38">
        <v>48888.538805365446</v>
      </c>
      <c r="E35" s="301">
        <v>4.320929722967082</v>
      </c>
      <c r="F35" s="38">
        <v>48520</v>
      </c>
      <c r="G35" s="302">
        <v>-105.63744228360564</v>
      </c>
      <c r="H35" s="78"/>
      <c r="I35" s="305">
        <v>85430.81459412017</v>
      </c>
      <c r="J35" s="304">
        <v>2.4673975702111295</v>
      </c>
      <c r="K35" s="78"/>
    </row>
    <row r="36" spans="1:11" ht="12.75" customHeight="1">
      <c r="A36" s="299" t="s">
        <v>95</v>
      </c>
      <c r="B36" s="42">
        <v>35365.86714001219</v>
      </c>
      <c r="C36" s="300">
        <v>6.757105748028957</v>
      </c>
      <c r="D36" s="38">
        <v>47102.35472211489</v>
      </c>
      <c r="E36" s="301">
        <v>6.769351332695193</v>
      </c>
      <c r="F36" s="38" t="s">
        <v>141</v>
      </c>
      <c r="G36" s="302" t="s">
        <v>141</v>
      </c>
      <c r="H36" s="78"/>
      <c r="I36" s="305">
        <v>78536.66643607536</v>
      </c>
      <c r="J36" s="304">
        <v>2.7635123458492066</v>
      </c>
      <c r="K36" s="78"/>
    </row>
    <row r="37" spans="1:11" ht="12.75" customHeight="1">
      <c r="A37" s="313" t="s">
        <v>96</v>
      </c>
      <c r="B37" s="44">
        <v>34375.43576504861</v>
      </c>
      <c r="C37" s="314">
        <v>1.594191644017312</v>
      </c>
      <c r="D37" s="68">
        <v>45212.217934920234</v>
      </c>
      <c r="E37" s="315">
        <v>-0.7171471370134636</v>
      </c>
      <c r="F37" s="68" t="s">
        <v>141</v>
      </c>
      <c r="G37" s="316" t="s">
        <v>141</v>
      </c>
      <c r="H37" s="78"/>
      <c r="I37" s="317">
        <v>80477.14915842749</v>
      </c>
      <c r="J37" s="318">
        <v>1.7685709585680036</v>
      </c>
      <c r="K37" s="78"/>
    </row>
    <row r="38" spans="1:11" ht="12.75" customHeight="1">
      <c r="A38" s="299" t="s">
        <v>97</v>
      </c>
      <c r="B38" s="42">
        <v>37798.81618216406</v>
      </c>
      <c r="C38" s="300">
        <v>8.682120337445324</v>
      </c>
      <c r="D38" s="38">
        <v>47544.26280635902</v>
      </c>
      <c r="E38" s="301">
        <v>11.539827613058117</v>
      </c>
      <c r="F38" s="38" t="s">
        <v>141</v>
      </c>
      <c r="G38" s="302" t="s">
        <v>141</v>
      </c>
      <c r="H38" s="78"/>
      <c r="I38" s="305">
        <v>78829.23981357912</v>
      </c>
      <c r="J38" s="304">
        <v>1.883185753874141</v>
      </c>
      <c r="K38" s="78"/>
    </row>
    <row r="39" spans="1:11" ht="12.75" customHeight="1">
      <c r="A39" s="299" t="s">
        <v>98</v>
      </c>
      <c r="B39" s="42">
        <v>43738.89508371771</v>
      </c>
      <c r="C39" s="300">
        <v>8.71581163933921</v>
      </c>
      <c r="D39" s="38">
        <v>52049.717446808514</v>
      </c>
      <c r="E39" s="301">
        <v>11.680251218364239</v>
      </c>
      <c r="F39" s="38" t="s">
        <v>141</v>
      </c>
      <c r="G39" s="302" t="s">
        <v>141</v>
      </c>
      <c r="H39" s="78"/>
      <c r="I39" s="305">
        <v>78251.39227206584</v>
      </c>
      <c r="J39" s="304">
        <v>3.7621355426859826</v>
      </c>
      <c r="K39" s="78"/>
    </row>
    <row r="40" spans="1:11" ht="12.75" customHeight="1">
      <c r="A40" s="299" t="s">
        <v>99</v>
      </c>
      <c r="B40" s="42">
        <v>38542.565268429884</v>
      </c>
      <c r="C40" s="300">
        <v>3.3239638452794327</v>
      </c>
      <c r="D40" s="38">
        <v>50482.27489357508</v>
      </c>
      <c r="E40" s="301">
        <v>4.615139060692468</v>
      </c>
      <c r="F40" s="38" t="s">
        <v>141</v>
      </c>
      <c r="G40" s="302" t="s">
        <v>141</v>
      </c>
      <c r="H40" s="78"/>
      <c r="I40" s="305">
        <v>82263.44199233426</v>
      </c>
      <c r="J40" s="304">
        <v>1.8661011060710715</v>
      </c>
      <c r="K40" s="78"/>
    </row>
    <row r="41" spans="1:11" ht="12.75" customHeight="1">
      <c r="A41" s="299" t="s">
        <v>100</v>
      </c>
      <c r="B41" s="42">
        <v>37323.187833815544</v>
      </c>
      <c r="C41" s="300">
        <v>2.800707619265282</v>
      </c>
      <c r="D41" s="38">
        <v>47067.844425493255</v>
      </c>
      <c r="E41" s="301">
        <v>2.1732293511141143</v>
      </c>
      <c r="F41" s="38" t="s">
        <v>141</v>
      </c>
      <c r="G41" s="302" t="s">
        <v>141</v>
      </c>
      <c r="H41" s="78"/>
      <c r="I41" s="305">
        <v>88097.09844898137</v>
      </c>
      <c r="J41" s="304">
        <v>1.5025221700878357</v>
      </c>
      <c r="K41" s="78"/>
    </row>
    <row r="42" spans="1:11" ht="12.75" customHeight="1">
      <c r="A42" s="299" t="s">
        <v>101</v>
      </c>
      <c r="B42" s="42">
        <v>43046.10765661622</v>
      </c>
      <c r="C42" s="300">
        <v>3.586073210272111</v>
      </c>
      <c r="D42" s="38">
        <v>52173.86670554691</v>
      </c>
      <c r="E42" s="301">
        <v>4.432450235480562</v>
      </c>
      <c r="F42" s="38" t="s">
        <v>141</v>
      </c>
      <c r="G42" s="302" t="s">
        <v>141</v>
      </c>
      <c r="H42" s="78"/>
      <c r="I42" s="305">
        <v>85674.91217155622</v>
      </c>
      <c r="J42" s="304">
        <v>1.131056766128712</v>
      </c>
      <c r="K42" s="78"/>
    </row>
    <row r="43" spans="1:11" ht="12.75" customHeight="1">
      <c r="A43" s="306" t="s">
        <v>102</v>
      </c>
      <c r="B43" s="307">
        <v>39744.77941016748</v>
      </c>
      <c r="C43" s="308">
        <v>5.8814020804352625</v>
      </c>
      <c r="D43" s="50">
        <v>46938.32370108399</v>
      </c>
      <c r="E43" s="309">
        <v>6.401287597523341</v>
      </c>
      <c r="F43" s="50" t="s">
        <v>141</v>
      </c>
      <c r="G43" s="310" t="s">
        <v>141</v>
      </c>
      <c r="H43" s="78"/>
      <c r="I43" s="311">
        <v>88374.99314537579</v>
      </c>
      <c r="J43" s="312">
        <v>-0.8799904943130185</v>
      </c>
      <c r="K43" s="78"/>
    </row>
    <row r="44" spans="1:11" ht="12.75" customHeight="1">
      <c r="A44" s="299" t="s">
        <v>103</v>
      </c>
      <c r="B44" s="42">
        <v>41127.44330385705</v>
      </c>
      <c r="C44" s="300">
        <v>3.213585198141506</v>
      </c>
      <c r="D44" s="38">
        <v>51780.548808841864</v>
      </c>
      <c r="E44" s="301">
        <v>3.459124731862639</v>
      </c>
      <c r="F44" s="38" t="s">
        <v>141</v>
      </c>
      <c r="G44" s="302" t="s">
        <v>141</v>
      </c>
      <c r="H44" s="78"/>
      <c r="I44" s="305">
        <v>82369.71166737122</v>
      </c>
      <c r="J44" s="304">
        <v>0.9378761056455296</v>
      </c>
      <c r="K44" s="78"/>
    </row>
    <row r="45" spans="1:11" ht="12.75" customHeight="1">
      <c r="A45" s="299" t="s">
        <v>104</v>
      </c>
      <c r="B45" s="42">
        <v>37514.10343851653</v>
      </c>
      <c r="C45" s="300">
        <v>3.76224179259259</v>
      </c>
      <c r="D45" s="38">
        <v>46530.64342053421</v>
      </c>
      <c r="E45" s="301">
        <v>2.9762215086915615</v>
      </c>
      <c r="F45" s="38" t="s">
        <v>141</v>
      </c>
      <c r="G45" s="302" t="s">
        <v>141</v>
      </c>
      <c r="H45" s="78"/>
      <c r="I45" s="305">
        <v>80066.16450113789</v>
      </c>
      <c r="J45" s="304">
        <v>2.255702857538375</v>
      </c>
      <c r="K45" s="78"/>
    </row>
    <row r="46" spans="1:11" ht="12.75" customHeight="1">
      <c r="A46" s="299" t="s">
        <v>105</v>
      </c>
      <c r="B46" s="42">
        <v>38968.83676959748</v>
      </c>
      <c r="C46" s="300">
        <v>2.4028300522389676</v>
      </c>
      <c r="D46" s="38">
        <v>51281.64310037757</v>
      </c>
      <c r="E46" s="301">
        <v>3.6932487928014495</v>
      </c>
      <c r="F46" s="38" t="s">
        <v>141</v>
      </c>
      <c r="G46" s="302" t="s">
        <v>141</v>
      </c>
      <c r="H46" s="78"/>
      <c r="I46" s="305">
        <v>95687.18064636932</v>
      </c>
      <c r="J46" s="304">
        <v>0.9785336072026554</v>
      </c>
      <c r="K46" s="78"/>
    </row>
    <row r="47" spans="1:11" ht="12.75" customHeight="1">
      <c r="A47" s="313" t="s">
        <v>106</v>
      </c>
      <c r="B47" s="44">
        <v>35368.03457108974</v>
      </c>
      <c r="C47" s="314">
        <v>4.623512387783667</v>
      </c>
      <c r="D47" s="68">
        <v>47968.998870572985</v>
      </c>
      <c r="E47" s="315">
        <v>6.165354099571479</v>
      </c>
      <c r="F47" s="68" t="s">
        <v>141</v>
      </c>
      <c r="G47" s="316" t="s">
        <v>141</v>
      </c>
      <c r="H47" s="78"/>
      <c r="I47" s="317">
        <v>98491.9547566151</v>
      </c>
      <c r="J47" s="318">
        <v>2.626355803483184</v>
      </c>
      <c r="K47" s="78"/>
    </row>
    <row r="48" spans="1:11" ht="12.75" customHeight="1">
      <c r="A48" s="306" t="s">
        <v>107</v>
      </c>
      <c r="B48" s="307">
        <v>42411.23100457981</v>
      </c>
      <c r="C48" s="308">
        <v>3.1018599889121807</v>
      </c>
      <c r="D48" s="50">
        <v>54035.79961280399</v>
      </c>
      <c r="E48" s="309">
        <v>3.608847809755464</v>
      </c>
      <c r="F48" s="50" t="s">
        <v>141</v>
      </c>
      <c r="G48" s="310" t="s">
        <v>141</v>
      </c>
      <c r="H48" s="78"/>
      <c r="I48" s="311">
        <v>90218.95880619183</v>
      </c>
      <c r="J48" s="312">
        <v>-0.1975896301967297</v>
      </c>
      <c r="K48" s="78"/>
    </row>
    <row r="49" spans="1:11" ht="12.75" customHeight="1">
      <c r="A49" s="299" t="s">
        <v>108</v>
      </c>
      <c r="B49" s="42">
        <v>40966.058609342785</v>
      </c>
      <c r="C49" s="300">
        <v>4.454758832611065</v>
      </c>
      <c r="D49" s="38">
        <v>52925.268324310535</v>
      </c>
      <c r="E49" s="301">
        <v>3.5826703423836643</v>
      </c>
      <c r="F49" s="38" t="s">
        <v>141</v>
      </c>
      <c r="G49" s="302" t="s">
        <v>141</v>
      </c>
      <c r="H49" s="78"/>
      <c r="I49" s="305">
        <v>91305.45489609781</v>
      </c>
      <c r="J49" s="304">
        <v>2.731185393476807</v>
      </c>
      <c r="K49" s="78"/>
    </row>
    <row r="50" spans="1:11" ht="12.75" customHeight="1">
      <c r="A50" s="299" t="s">
        <v>109</v>
      </c>
      <c r="B50" s="42">
        <v>39255.14656631662</v>
      </c>
      <c r="C50" s="300">
        <v>5.471671410906737</v>
      </c>
      <c r="D50" s="38">
        <v>51873.231281060354</v>
      </c>
      <c r="E50" s="301">
        <v>8.310306679405993</v>
      </c>
      <c r="F50" s="38">
        <v>66290</v>
      </c>
      <c r="G50" s="302">
        <v>-11.666333533213406</v>
      </c>
      <c r="H50" s="78"/>
      <c r="I50" s="305">
        <v>90246.23197058291</v>
      </c>
      <c r="J50" s="304">
        <v>5.718894333243119</v>
      </c>
      <c r="K50" s="78"/>
    </row>
    <row r="51" spans="1:11" ht="12.75" customHeight="1">
      <c r="A51" s="299" t="s">
        <v>110</v>
      </c>
      <c r="B51" s="42">
        <v>41015.65523024824</v>
      </c>
      <c r="C51" s="300">
        <v>4.842775981593783</v>
      </c>
      <c r="D51" s="38">
        <v>52055.63094603025</v>
      </c>
      <c r="E51" s="301">
        <v>3.1653021400359798</v>
      </c>
      <c r="F51" s="38" t="s">
        <v>141</v>
      </c>
      <c r="G51" s="302" t="s">
        <v>141</v>
      </c>
      <c r="H51" s="78"/>
      <c r="I51" s="305">
        <v>89006.24218917692</v>
      </c>
      <c r="J51" s="304">
        <v>3.5949855804013198</v>
      </c>
      <c r="K51" s="78"/>
    </row>
    <row r="52" spans="1:11" ht="12.75" customHeight="1">
      <c r="A52" s="313" t="s">
        <v>111</v>
      </c>
      <c r="B52" s="44">
        <v>37486.43692290409</v>
      </c>
      <c r="C52" s="314">
        <v>8.785807699798918</v>
      </c>
      <c r="D52" s="68">
        <v>48340.820768612146</v>
      </c>
      <c r="E52" s="315">
        <v>10.09903828599026</v>
      </c>
      <c r="F52" s="68" t="s">
        <v>141</v>
      </c>
      <c r="G52" s="316" t="s">
        <v>141</v>
      </c>
      <c r="H52" s="78"/>
      <c r="I52" s="317">
        <v>77211.46775684168</v>
      </c>
      <c r="J52" s="318">
        <v>2.06681015844102</v>
      </c>
      <c r="K52" s="78"/>
    </row>
    <row r="53" spans="1:11" ht="12.75" customHeight="1">
      <c r="A53" s="299" t="s">
        <v>112</v>
      </c>
      <c r="B53" s="42">
        <v>42505.08732183397</v>
      </c>
      <c r="C53" s="300">
        <v>5.202287486693373</v>
      </c>
      <c r="D53" s="38">
        <v>54355.43921341952</v>
      </c>
      <c r="E53" s="301">
        <v>5.823149510501843</v>
      </c>
      <c r="F53" s="38" t="s">
        <v>141</v>
      </c>
      <c r="G53" s="302" t="s">
        <v>141</v>
      </c>
      <c r="H53" s="78"/>
      <c r="I53" s="305">
        <v>95418.13427168941</v>
      </c>
      <c r="J53" s="304">
        <v>4.242587368202975</v>
      </c>
      <c r="K53" s="78"/>
    </row>
    <row r="54" spans="1:11" ht="12.75" customHeight="1" thickBot="1">
      <c r="A54" s="299" t="s">
        <v>113</v>
      </c>
      <c r="B54" s="42">
        <v>30994.275487736864</v>
      </c>
      <c r="C54" s="300">
        <v>8.166403580494514</v>
      </c>
      <c r="D54" s="38">
        <v>51396.80975219824</v>
      </c>
      <c r="E54" s="301">
        <v>11.36233368089755</v>
      </c>
      <c r="F54" s="38" t="s">
        <v>141</v>
      </c>
      <c r="G54" s="302" t="s">
        <v>141</v>
      </c>
      <c r="H54" s="78"/>
      <c r="I54" s="305">
        <v>92744.51329815097</v>
      </c>
      <c r="J54" s="304">
        <v>13.730757480458946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43738.89508371771</v>
      </c>
      <c r="C56" s="361" t="str">
        <f>INDEX(A8:A54,MATCH(B56,$B$8:$B$54,0))</f>
        <v>島根県</v>
      </c>
      <c r="D56" s="366">
        <f>LARGE(D8:D54,1)</f>
        <v>54355.43921341952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98491.9547566151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43046.10765661622</v>
      </c>
      <c r="C57" s="362" t="str">
        <f>INDEX(A8:A54,MATCH(B57,$B$8:$B$54,0))</f>
        <v>山口県</v>
      </c>
      <c r="D57" s="367">
        <f>LARGE(D8:D54,2)</f>
        <v>54035.79961280399</v>
      </c>
      <c r="E57" s="326" t="str">
        <f>INDEX(A8:A54,MATCH(D57,$D$8:$D$54,0))</f>
        <v>佐賀県</v>
      </c>
      <c r="F57" s="373" t="s">
        <v>136</v>
      </c>
      <c r="G57" s="328" t="s">
        <v>136</v>
      </c>
      <c r="I57" s="327">
        <f>LARGE(I8:I54,2)</f>
        <v>95687.18064636932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42505.08732183397</v>
      </c>
      <c r="C58" s="362" t="str">
        <f>INDEX(A8:A54,MATCH(B58,$B$8:$B$54,0))</f>
        <v>鹿児島県</v>
      </c>
      <c r="D58" s="368">
        <f>LARGE(D8:D54,3)</f>
        <v>52925.268324310535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95418.13427168941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30994.275487736864</v>
      </c>
      <c r="C59" s="363" t="str">
        <f>INDEX(A8:A54,MATCH(B59,$B$8:$B$54,0))</f>
        <v>沖縄県</v>
      </c>
      <c r="D59" s="369">
        <f>SMALL(D8:D54,3)</f>
        <v>40271.53160428721</v>
      </c>
      <c r="E59" s="331" t="str">
        <f>INDEX(A8:A54,MATCH(D59,$D$8:$D$54,0))</f>
        <v>福島県</v>
      </c>
      <c r="F59" s="375" t="s">
        <v>136</v>
      </c>
      <c r="G59" s="332" t="s">
        <v>136</v>
      </c>
      <c r="I59" s="345">
        <f>SMALL(I8:I54,3)</f>
        <v>67292.84674254114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30381.747567374667</v>
      </c>
      <c r="C60" s="362" t="str">
        <f>INDEX(A8:A54,MATCH(B60,$B$8:$B$54,0))</f>
        <v>東京都</v>
      </c>
      <c r="D60" s="368">
        <f>SMALL(D8:D54,2)</f>
        <v>39781.306238754565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64438.01305325583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30216.49410524282</v>
      </c>
      <c r="C61" s="364" t="str">
        <f>INDEX(A8:A54,MATCH(B61,$B$8:$B$54,0))</f>
        <v>茨城県</v>
      </c>
      <c r="D61" s="370">
        <f>SMALL(D8:D54,1)</f>
        <v>38883.86566560084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63756.97871753916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1.4475172047219285</v>
      </c>
      <c r="C62" s="365"/>
      <c r="D62" s="371">
        <f>IF(D61=0,0,D56/D61)</f>
        <v>1.3978918577919537</v>
      </c>
      <c r="E62" s="339"/>
      <c r="F62" s="377" t="s">
        <v>136</v>
      </c>
      <c r="G62" s="378" t="s">
        <v>136</v>
      </c>
      <c r="H62" s="340"/>
      <c r="I62" s="338">
        <f>IF(I61=0,0,I56/I61)</f>
        <v>1.5448027296425286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12807.50985211801</v>
      </c>
      <c r="C7" s="293">
        <v>5.84653299158236</v>
      </c>
      <c r="D7" s="295">
        <v>17840.549106475508</v>
      </c>
      <c r="E7" s="296">
        <v>6.786720039308788</v>
      </c>
      <c r="F7" s="295">
        <v>-75862.22222222222</v>
      </c>
      <c r="G7" s="297">
        <v>-1064.4464386612158</v>
      </c>
      <c r="H7" s="78"/>
      <c r="I7" s="292">
        <v>38518.394909436676</v>
      </c>
      <c r="J7" s="298">
        <v>4.496671505733754</v>
      </c>
    </row>
    <row r="8" spans="1:10" ht="12.75" customHeight="1">
      <c r="A8" s="299" t="s">
        <v>67</v>
      </c>
      <c r="B8" s="42">
        <v>15056.250277083745</v>
      </c>
      <c r="C8" s="300">
        <v>3.871882649968959</v>
      </c>
      <c r="D8" s="38">
        <v>19894.01545022934</v>
      </c>
      <c r="E8" s="301">
        <v>6.163154844040358</v>
      </c>
      <c r="F8" s="38">
        <v>0</v>
      </c>
      <c r="G8" s="302" t="s">
        <v>141</v>
      </c>
      <c r="H8" s="78"/>
      <c r="I8" s="303">
        <v>48679.681063077725</v>
      </c>
      <c r="J8" s="304">
        <v>2.064386447720511</v>
      </c>
    </row>
    <row r="9" spans="1:10" ht="12.75" customHeight="1">
      <c r="A9" s="299" t="s">
        <v>68</v>
      </c>
      <c r="B9" s="42">
        <v>12211.546067332043</v>
      </c>
      <c r="C9" s="300">
        <v>9.056126833366807</v>
      </c>
      <c r="D9" s="38">
        <v>14397.441562352797</v>
      </c>
      <c r="E9" s="301">
        <v>9.346631125423352</v>
      </c>
      <c r="F9" s="38" t="s">
        <v>141</v>
      </c>
      <c r="G9" s="302" t="s">
        <v>141</v>
      </c>
      <c r="H9" s="78"/>
      <c r="I9" s="305">
        <v>31699.250256588835</v>
      </c>
      <c r="J9" s="304">
        <v>7.534671567419972</v>
      </c>
    </row>
    <row r="10" spans="1:10" ht="12.75" customHeight="1">
      <c r="A10" s="299" t="s">
        <v>69</v>
      </c>
      <c r="B10" s="42">
        <v>13221.726291063946</v>
      </c>
      <c r="C10" s="300">
        <v>5.627718367019942</v>
      </c>
      <c r="D10" s="38">
        <v>15033.118837696251</v>
      </c>
      <c r="E10" s="301">
        <v>8.371091493157628</v>
      </c>
      <c r="F10" s="38" t="s">
        <v>141</v>
      </c>
      <c r="G10" s="302" t="s">
        <v>141</v>
      </c>
      <c r="H10" s="78"/>
      <c r="I10" s="305">
        <v>29768.632740594312</v>
      </c>
      <c r="J10" s="304">
        <v>0.308075259476754</v>
      </c>
    </row>
    <row r="11" spans="1:10" ht="12.75" customHeight="1">
      <c r="A11" s="299" t="s">
        <v>70</v>
      </c>
      <c r="B11" s="42">
        <v>13172.234384398089</v>
      </c>
      <c r="C11" s="300">
        <v>6.517453609461028</v>
      </c>
      <c r="D11" s="38">
        <v>17298.606271440305</v>
      </c>
      <c r="E11" s="301">
        <v>5.091905490070964</v>
      </c>
      <c r="F11" s="38" t="s">
        <v>141</v>
      </c>
      <c r="G11" s="302" t="s">
        <v>141</v>
      </c>
      <c r="H11" s="78"/>
      <c r="I11" s="305">
        <v>32453.62050915941</v>
      </c>
      <c r="J11" s="304">
        <v>3.0417259225211524</v>
      </c>
    </row>
    <row r="12" spans="1:10" ht="12.75" customHeight="1">
      <c r="A12" s="299" t="s">
        <v>71</v>
      </c>
      <c r="B12" s="42">
        <v>15290.770920871155</v>
      </c>
      <c r="C12" s="300">
        <v>4.895374859980102</v>
      </c>
      <c r="D12" s="38">
        <v>17503.384769010474</v>
      </c>
      <c r="E12" s="301">
        <v>4.3426854018658965</v>
      </c>
      <c r="F12" s="38" t="s">
        <v>141</v>
      </c>
      <c r="G12" s="302" t="s">
        <v>141</v>
      </c>
      <c r="H12" s="78"/>
      <c r="I12" s="305">
        <v>32650.916034091733</v>
      </c>
      <c r="J12" s="304">
        <v>-0.39919321411097963</v>
      </c>
    </row>
    <row r="13" spans="1:10" ht="12.75" customHeight="1">
      <c r="A13" s="306" t="s">
        <v>72</v>
      </c>
      <c r="B13" s="307">
        <v>14004.421891790578</v>
      </c>
      <c r="C13" s="308">
        <v>9.139445215349596</v>
      </c>
      <c r="D13" s="50">
        <v>16464.737415116622</v>
      </c>
      <c r="E13" s="309">
        <v>13.833723655769102</v>
      </c>
      <c r="F13" s="50" t="s">
        <v>141</v>
      </c>
      <c r="G13" s="310" t="s">
        <v>141</v>
      </c>
      <c r="H13" s="78"/>
      <c r="I13" s="311">
        <v>33478.5049690113</v>
      </c>
      <c r="J13" s="312">
        <v>4.661611105107373</v>
      </c>
    </row>
    <row r="14" spans="1:10" ht="12.75" customHeight="1">
      <c r="A14" s="299" t="s">
        <v>73</v>
      </c>
      <c r="B14" s="42">
        <v>12448.286310907393</v>
      </c>
      <c r="C14" s="300">
        <v>4.0475455562107925</v>
      </c>
      <c r="D14" s="38">
        <v>15510.37283557871</v>
      </c>
      <c r="E14" s="301">
        <v>6.204098260658119</v>
      </c>
      <c r="F14" s="38" t="s">
        <v>141</v>
      </c>
      <c r="G14" s="302" t="s">
        <v>141</v>
      </c>
      <c r="H14" s="78"/>
      <c r="I14" s="305">
        <v>32330.08495740763</v>
      </c>
      <c r="J14" s="304">
        <v>1.09842795731312</v>
      </c>
    </row>
    <row r="15" spans="1:10" ht="12.75" customHeight="1">
      <c r="A15" s="299" t="s">
        <v>74</v>
      </c>
      <c r="B15" s="42">
        <v>10538.090475111765</v>
      </c>
      <c r="C15" s="300">
        <v>5.514438685952537</v>
      </c>
      <c r="D15" s="38">
        <v>13823.295348760197</v>
      </c>
      <c r="E15" s="301">
        <v>5.346640120457104</v>
      </c>
      <c r="F15" s="38" t="s">
        <v>141</v>
      </c>
      <c r="G15" s="302" t="s">
        <v>141</v>
      </c>
      <c r="H15" s="78"/>
      <c r="I15" s="305">
        <v>31893.432434564267</v>
      </c>
      <c r="J15" s="304">
        <v>3.6361462678469127</v>
      </c>
    </row>
    <row r="16" spans="1:10" ht="12.75" customHeight="1">
      <c r="A16" s="299" t="s">
        <v>75</v>
      </c>
      <c r="B16" s="42">
        <v>11870.541132618362</v>
      </c>
      <c r="C16" s="300">
        <v>9.134876126810884</v>
      </c>
      <c r="D16" s="38">
        <v>15341.097051792829</v>
      </c>
      <c r="E16" s="301">
        <v>10.79555539018797</v>
      </c>
      <c r="F16" s="38" t="s">
        <v>141</v>
      </c>
      <c r="G16" s="302" t="s">
        <v>141</v>
      </c>
      <c r="H16" s="78"/>
      <c r="I16" s="305">
        <v>32258.380375174467</v>
      </c>
      <c r="J16" s="304">
        <v>3.7881331531115707</v>
      </c>
    </row>
    <row r="17" spans="1:10" ht="12.75" customHeight="1">
      <c r="A17" s="313" t="s">
        <v>76</v>
      </c>
      <c r="B17" s="44">
        <v>12534.360013543082</v>
      </c>
      <c r="C17" s="314">
        <v>3.9769898921343727</v>
      </c>
      <c r="D17" s="68">
        <v>15733.568978710988</v>
      </c>
      <c r="E17" s="315">
        <v>0.19751009279310264</v>
      </c>
      <c r="F17" s="68">
        <v>156246.66666666666</v>
      </c>
      <c r="G17" s="316" t="s">
        <v>141</v>
      </c>
      <c r="H17" s="78"/>
      <c r="I17" s="317">
        <v>34947.08019254339</v>
      </c>
      <c r="J17" s="318">
        <v>-0.7542164505603801</v>
      </c>
    </row>
    <row r="18" spans="1:10" ht="12.75" customHeight="1">
      <c r="A18" s="299" t="s">
        <v>77</v>
      </c>
      <c r="B18" s="42">
        <v>10779.520103258837</v>
      </c>
      <c r="C18" s="300">
        <v>5.523917027212493</v>
      </c>
      <c r="D18" s="38">
        <v>15265.118589391106</v>
      </c>
      <c r="E18" s="301">
        <v>5.784371682247109</v>
      </c>
      <c r="F18" s="38">
        <v>219910</v>
      </c>
      <c r="G18" s="302" t="s">
        <v>141</v>
      </c>
      <c r="H18" s="78"/>
      <c r="I18" s="305">
        <v>32132.06559612967</v>
      </c>
      <c r="J18" s="304">
        <v>4.019876750414548</v>
      </c>
    </row>
    <row r="19" spans="1:10" ht="12.75" customHeight="1">
      <c r="A19" s="299" t="s">
        <v>78</v>
      </c>
      <c r="B19" s="42">
        <v>11334.366577653482</v>
      </c>
      <c r="C19" s="300">
        <v>5.762880888194923</v>
      </c>
      <c r="D19" s="38">
        <v>16306.250934532083</v>
      </c>
      <c r="E19" s="301">
        <v>6.721104557503389</v>
      </c>
      <c r="F19" s="38" t="s">
        <v>141</v>
      </c>
      <c r="G19" s="302" t="s">
        <v>141</v>
      </c>
      <c r="H19" s="78"/>
      <c r="I19" s="305">
        <v>32359.64491178522</v>
      </c>
      <c r="J19" s="304">
        <v>6.09934636333761</v>
      </c>
    </row>
    <row r="20" spans="1:10" ht="12.75" customHeight="1">
      <c r="A20" s="299" t="s">
        <v>79</v>
      </c>
      <c r="B20" s="42">
        <v>10002.990926503953</v>
      </c>
      <c r="C20" s="300">
        <v>4.27354158250293</v>
      </c>
      <c r="D20" s="38">
        <v>17746.825031504708</v>
      </c>
      <c r="E20" s="301">
        <v>6.423362482340273</v>
      </c>
      <c r="F20" s="38" t="s">
        <v>141</v>
      </c>
      <c r="G20" s="302" t="s">
        <v>141</v>
      </c>
      <c r="H20" s="78"/>
      <c r="I20" s="305">
        <v>36177.87975868697</v>
      </c>
      <c r="J20" s="304">
        <v>8.319973226434795</v>
      </c>
    </row>
    <row r="21" spans="1:10" ht="12.75" customHeight="1">
      <c r="A21" s="299" t="s">
        <v>80</v>
      </c>
      <c r="B21" s="42">
        <v>11311.125885953208</v>
      </c>
      <c r="C21" s="300">
        <v>10.258774641392028</v>
      </c>
      <c r="D21" s="38">
        <v>16959.279045058556</v>
      </c>
      <c r="E21" s="301">
        <v>12.810754276636963</v>
      </c>
      <c r="F21" s="38" t="s">
        <v>141</v>
      </c>
      <c r="G21" s="302" t="s">
        <v>141</v>
      </c>
      <c r="H21" s="78"/>
      <c r="I21" s="305">
        <v>32886.83236101875</v>
      </c>
      <c r="J21" s="304">
        <v>9.343829271936952</v>
      </c>
    </row>
    <row r="22" spans="1:10" ht="12.75" customHeight="1">
      <c r="A22" s="299" t="s">
        <v>81</v>
      </c>
      <c r="B22" s="42">
        <v>13011.004737659478</v>
      </c>
      <c r="C22" s="300">
        <v>2.2820832454202944</v>
      </c>
      <c r="D22" s="38">
        <v>15450.382238898192</v>
      </c>
      <c r="E22" s="301">
        <v>3.3794968781046797</v>
      </c>
      <c r="F22" s="38" t="s">
        <v>141</v>
      </c>
      <c r="G22" s="302" t="s">
        <v>141</v>
      </c>
      <c r="H22" s="78"/>
      <c r="I22" s="305">
        <v>30415.087644270403</v>
      </c>
      <c r="J22" s="304">
        <v>3.114286961668332</v>
      </c>
    </row>
    <row r="23" spans="1:10" ht="12.75" customHeight="1">
      <c r="A23" s="306" t="s">
        <v>82</v>
      </c>
      <c r="B23" s="307">
        <v>14639.599091066328</v>
      </c>
      <c r="C23" s="308">
        <v>7.179003573751518</v>
      </c>
      <c r="D23" s="50">
        <v>16302.965437055074</v>
      </c>
      <c r="E23" s="309">
        <v>9.13856487311812</v>
      </c>
      <c r="F23" s="50" t="s">
        <v>141</v>
      </c>
      <c r="G23" s="310" t="s">
        <v>141</v>
      </c>
      <c r="H23" s="78"/>
      <c r="I23" s="311">
        <v>41826.05001366635</v>
      </c>
      <c r="J23" s="312">
        <v>3.122194036380577</v>
      </c>
    </row>
    <row r="24" spans="1:10" ht="12.75" customHeight="1">
      <c r="A24" s="299" t="s">
        <v>83</v>
      </c>
      <c r="B24" s="42">
        <v>16110.599944520927</v>
      </c>
      <c r="C24" s="300">
        <v>4.484835872831014</v>
      </c>
      <c r="D24" s="38">
        <v>19715.112588171458</v>
      </c>
      <c r="E24" s="301">
        <v>1.4115177578043694</v>
      </c>
      <c r="F24" s="38" t="s">
        <v>141</v>
      </c>
      <c r="G24" s="302" t="s">
        <v>141</v>
      </c>
      <c r="H24" s="78"/>
      <c r="I24" s="305">
        <v>43160.78976753629</v>
      </c>
      <c r="J24" s="304">
        <v>0.9507970999760935</v>
      </c>
    </row>
    <row r="25" spans="1:10" ht="12.75" customHeight="1">
      <c r="A25" s="299" t="s">
        <v>84</v>
      </c>
      <c r="B25" s="42">
        <v>15417.502292661133</v>
      </c>
      <c r="C25" s="300">
        <v>4.167199924528518</v>
      </c>
      <c r="D25" s="38">
        <v>19597.69254876211</v>
      </c>
      <c r="E25" s="301">
        <v>2.6897114869166945</v>
      </c>
      <c r="F25" s="38" t="s">
        <v>141</v>
      </c>
      <c r="G25" s="302" t="s">
        <v>141</v>
      </c>
      <c r="H25" s="78"/>
      <c r="I25" s="305">
        <v>39322.90324864869</v>
      </c>
      <c r="J25" s="304">
        <v>3.3921900610305578</v>
      </c>
    </row>
    <row r="26" spans="1:10" ht="12.75" customHeight="1">
      <c r="A26" s="299" t="s">
        <v>85</v>
      </c>
      <c r="B26" s="42">
        <v>11548.022789947448</v>
      </c>
      <c r="C26" s="300">
        <v>5.609686873572547</v>
      </c>
      <c r="D26" s="38">
        <v>15486.117631934178</v>
      </c>
      <c r="E26" s="301">
        <v>5.829882419242794</v>
      </c>
      <c r="F26" s="38" t="s">
        <v>141</v>
      </c>
      <c r="G26" s="302" t="s">
        <v>141</v>
      </c>
      <c r="H26" s="78"/>
      <c r="I26" s="305">
        <v>34276.108723929785</v>
      </c>
      <c r="J26" s="304">
        <v>2.329229378186223</v>
      </c>
    </row>
    <row r="27" spans="1:10" ht="12.75" customHeight="1">
      <c r="A27" s="313" t="s">
        <v>86</v>
      </c>
      <c r="B27" s="44">
        <v>12678.27669744813</v>
      </c>
      <c r="C27" s="314">
        <v>7.421852633201351</v>
      </c>
      <c r="D27" s="68">
        <v>17010.655221625253</v>
      </c>
      <c r="E27" s="315">
        <v>12.667000355397429</v>
      </c>
      <c r="F27" s="68" t="s">
        <v>141</v>
      </c>
      <c r="G27" s="316" t="s">
        <v>141</v>
      </c>
      <c r="H27" s="78"/>
      <c r="I27" s="317">
        <v>34236.35871841407</v>
      </c>
      <c r="J27" s="318">
        <v>-0.5155309125282196</v>
      </c>
    </row>
    <row r="28" spans="1:10" ht="12.75" customHeight="1">
      <c r="A28" s="299" t="s">
        <v>87</v>
      </c>
      <c r="B28" s="42">
        <v>12298.942341243312</v>
      </c>
      <c r="C28" s="300">
        <v>5.000898333788592</v>
      </c>
      <c r="D28" s="38">
        <v>16165.91984063568</v>
      </c>
      <c r="E28" s="301">
        <v>4.569142468044365</v>
      </c>
      <c r="F28" s="38" t="s">
        <v>141</v>
      </c>
      <c r="G28" s="302" t="s">
        <v>141</v>
      </c>
      <c r="H28" s="78"/>
      <c r="I28" s="305">
        <v>31707.90850558113</v>
      </c>
      <c r="J28" s="304">
        <v>1.8382621546198652</v>
      </c>
    </row>
    <row r="29" spans="1:10" ht="12.75" customHeight="1">
      <c r="A29" s="299" t="s">
        <v>88</v>
      </c>
      <c r="B29" s="42">
        <v>12186.279576779181</v>
      </c>
      <c r="C29" s="300">
        <v>8.429402529392807</v>
      </c>
      <c r="D29" s="38">
        <v>15970.935326037565</v>
      </c>
      <c r="E29" s="301">
        <v>7.520899168916146</v>
      </c>
      <c r="F29" s="38" t="s">
        <v>141</v>
      </c>
      <c r="G29" s="302" t="s">
        <v>141</v>
      </c>
      <c r="H29" s="78"/>
      <c r="I29" s="305">
        <v>30451.010300562044</v>
      </c>
      <c r="J29" s="304">
        <v>5.621367276565053</v>
      </c>
    </row>
    <row r="30" spans="1:10" ht="12.75" customHeight="1">
      <c r="A30" s="299" t="s">
        <v>89</v>
      </c>
      <c r="B30" s="42">
        <v>10763.957100796302</v>
      </c>
      <c r="C30" s="300">
        <v>5.924960406902479</v>
      </c>
      <c r="D30" s="38">
        <v>14139.462296818641</v>
      </c>
      <c r="E30" s="301">
        <v>5.364061927021377</v>
      </c>
      <c r="F30" s="38" t="s">
        <v>141</v>
      </c>
      <c r="G30" s="302" t="s">
        <v>141</v>
      </c>
      <c r="H30" s="78"/>
      <c r="I30" s="305">
        <v>35941.768203491934</v>
      </c>
      <c r="J30" s="304">
        <v>5.789995221683944</v>
      </c>
    </row>
    <row r="31" spans="1:10" ht="12.75" customHeight="1">
      <c r="A31" s="299" t="s">
        <v>90</v>
      </c>
      <c r="B31" s="42">
        <v>13777.941900986276</v>
      </c>
      <c r="C31" s="300">
        <v>7.1390785279507405</v>
      </c>
      <c r="D31" s="38">
        <v>17512.29041551316</v>
      </c>
      <c r="E31" s="301">
        <v>8.228725821723009</v>
      </c>
      <c r="F31" s="38" t="s">
        <v>141</v>
      </c>
      <c r="G31" s="302" t="s">
        <v>141</v>
      </c>
      <c r="H31" s="78"/>
      <c r="I31" s="305">
        <v>32907.71609507361</v>
      </c>
      <c r="J31" s="304">
        <v>4.07336915365067</v>
      </c>
    </row>
    <row r="32" spans="1:10" ht="12.75" customHeight="1">
      <c r="A32" s="299" t="s">
        <v>91</v>
      </c>
      <c r="B32" s="42">
        <v>13133.502387873754</v>
      </c>
      <c r="C32" s="300">
        <v>8.993662649943568</v>
      </c>
      <c r="D32" s="38">
        <v>17888.1372935522</v>
      </c>
      <c r="E32" s="301">
        <v>13.300835732286142</v>
      </c>
      <c r="F32" s="38" t="s">
        <v>141</v>
      </c>
      <c r="G32" s="302" t="s">
        <v>141</v>
      </c>
      <c r="H32" s="78"/>
      <c r="I32" s="305">
        <v>38467.44453018046</v>
      </c>
      <c r="J32" s="304">
        <v>2.1305300650232986</v>
      </c>
    </row>
    <row r="33" spans="1:10" ht="12.75" customHeight="1">
      <c r="A33" s="306" t="s">
        <v>92</v>
      </c>
      <c r="B33" s="307">
        <v>13076.512611272909</v>
      </c>
      <c r="C33" s="308">
        <v>5.313648794648822</v>
      </c>
      <c r="D33" s="50">
        <v>19773.0072492163</v>
      </c>
      <c r="E33" s="309">
        <v>4.787245871980258</v>
      </c>
      <c r="F33" s="50" t="s">
        <v>141</v>
      </c>
      <c r="G33" s="310" t="s">
        <v>141</v>
      </c>
      <c r="H33" s="78"/>
      <c r="I33" s="311">
        <v>43245.75947907415</v>
      </c>
      <c r="J33" s="312">
        <v>3.9752382690570247</v>
      </c>
    </row>
    <row r="34" spans="1:10" ht="12.75" customHeight="1">
      <c r="A34" s="299" t="s">
        <v>93</v>
      </c>
      <c r="B34" s="42">
        <v>12423.823338334063</v>
      </c>
      <c r="C34" s="300">
        <v>3.591044008736388</v>
      </c>
      <c r="D34" s="38">
        <v>20001.16190112784</v>
      </c>
      <c r="E34" s="301">
        <v>4.912318078779055</v>
      </c>
      <c r="F34" s="38" t="s">
        <v>141</v>
      </c>
      <c r="G34" s="302" t="s">
        <v>141</v>
      </c>
      <c r="H34" s="78"/>
      <c r="I34" s="305">
        <v>43502.6547307423</v>
      </c>
      <c r="J34" s="304">
        <v>8.136578420027755</v>
      </c>
    </row>
    <row r="35" spans="1:10" ht="12.75" customHeight="1">
      <c r="A35" s="299" t="s">
        <v>94</v>
      </c>
      <c r="B35" s="42">
        <v>13052.41749456904</v>
      </c>
      <c r="C35" s="300">
        <v>3.865423548831661</v>
      </c>
      <c r="D35" s="38">
        <v>17816.793629080392</v>
      </c>
      <c r="E35" s="301">
        <v>3.9012233974371893</v>
      </c>
      <c r="F35" s="38">
        <v>0</v>
      </c>
      <c r="G35" s="302">
        <v>-100</v>
      </c>
      <c r="H35" s="78"/>
      <c r="I35" s="305">
        <v>41340.29386361097</v>
      </c>
      <c r="J35" s="304">
        <v>4.169734009914271</v>
      </c>
    </row>
    <row r="36" spans="1:10" ht="12.75" customHeight="1">
      <c r="A36" s="299" t="s">
        <v>95</v>
      </c>
      <c r="B36" s="42">
        <v>12931.668152837843</v>
      </c>
      <c r="C36" s="300">
        <v>8.963955523786085</v>
      </c>
      <c r="D36" s="38">
        <v>17429.445839773314</v>
      </c>
      <c r="E36" s="301">
        <v>8.10658149114018</v>
      </c>
      <c r="F36" s="38" t="s">
        <v>141</v>
      </c>
      <c r="G36" s="302" t="s">
        <v>141</v>
      </c>
      <c r="H36" s="78"/>
      <c r="I36" s="305">
        <v>37293.43820224719</v>
      </c>
      <c r="J36" s="304">
        <v>3.4236578392688832</v>
      </c>
    </row>
    <row r="37" spans="1:10" ht="12.75" customHeight="1">
      <c r="A37" s="313" t="s">
        <v>96</v>
      </c>
      <c r="B37" s="44">
        <v>12747.826300749648</v>
      </c>
      <c r="C37" s="314">
        <v>0.47236393670429305</v>
      </c>
      <c r="D37" s="68">
        <v>17098.05182746687</v>
      </c>
      <c r="E37" s="315">
        <v>-4.019758161101886</v>
      </c>
      <c r="F37" s="68" t="s">
        <v>141</v>
      </c>
      <c r="G37" s="316" t="s">
        <v>141</v>
      </c>
      <c r="H37" s="78"/>
      <c r="I37" s="317">
        <v>38972.31826741996</v>
      </c>
      <c r="J37" s="318">
        <v>2.7242771452598618</v>
      </c>
    </row>
    <row r="38" spans="1:10" ht="12.75" customHeight="1">
      <c r="A38" s="299" t="s">
        <v>97</v>
      </c>
      <c r="B38" s="42">
        <v>15636.147941381716</v>
      </c>
      <c r="C38" s="300">
        <v>10.25306016330855</v>
      </c>
      <c r="D38" s="38">
        <v>20037.163833075734</v>
      </c>
      <c r="E38" s="301">
        <v>15.186205875741486</v>
      </c>
      <c r="F38" s="38" t="s">
        <v>141</v>
      </c>
      <c r="G38" s="302" t="s">
        <v>141</v>
      </c>
      <c r="H38" s="78"/>
      <c r="I38" s="305">
        <v>41588.791600633915</v>
      </c>
      <c r="J38" s="304">
        <v>3.011710938834011</v>
      </c>
    </row>
    <row r="39" spans="1:10" ht="12.75" customHeight="1">
      <c r="A39" s="299" t="s">
        <v>98</v>
      </c>
      <c r="B39" s="42">
        <v>19213.059875889474</v>
      </c>
      <c r="C39" s="300">
        <v>16.17793391222702</v>
      </c>
      <c r="D39" s="38">
        <v>22830.83017408124</v>
      </c>
      <c r="E39" s="301">
        <v>23.637205700573453</v>
      </c>
      <c r="F39" s="38" t="s">
        <v>141</v>
      </c>
      <c r="G39" s="302" t="s">
        <v>141</v>
      </c>
      <c r="H39" s="78"/>
      <c r="I39" s="305">
        <v>40068.35662092597</v>
      </c>
      <c r="J39" s="304">
        <v>6.80330902674871</v>
      </c>
    </row>
    <row r="40" spans="1:10" ht="12.75" customHeight="1">
      <c r="A40" s="299" t="s">
        <v>99</v>
      </c>
      <c r="B40" s="42">
        <v>15321.111081317018</v>
      </c>
      <c r="C40" s="300">
        <v>3.880671044469813</v>
      </c>
      <c r="D40" s="38">
        <v>20568.324554432267</v>
      </c>
      <c r="E40" s="301">
        <v>6.931483307552375</v>
      </c>
      <c r="F40" s="38" t="s">
        <v>141</v>
      </c>
      <c r="G40" s="302" t="s">
        <v>141</v>
      </c>
      <c r="H40" s="78"/>
      <c r="I40" s="305">
        <v>42387.74908914105</v>
      </c>
      <c r="J40" s="304">
        <v>2.296750918298868</v>
      </c>
    </row>
    <row r="41" spans="1:10" ht="12.75" customHeight="1">
      <c r="A41" s="299" t="s">
        <v>100</v>
      </c>
      <c r="B41" s="42">
        <v>14195.888474907895</v>
      </c>
      <c r="C41" s="300">
        <v>1.9520579563183769</v>
      </c>
      <c r="D41" s="38">
        <v>18062.31319745616</v>
      </c>
      <c r="E41" s="301">
        <v>1.3452886827189081</v>
      </c>
      <c r="F41" s="38" t="s">
        <v>141</v>
      </c>
      <c r="G41" s="302" t="s">
        <v>141</v>
      </c>
      <c r="H41" s="78"/>
      <c r="I41" s="305">
        <v>42567.11193600556</v>
      </c>
      <c r="J41" s="304">
        <v>1.8970829918695484</v>
      </c>
    </row>
    <row r="42" spans="1:10" ht="12.75" customHeight="1">
      <c r="A42" s="299" t="s">
        <v>101</v>
      </c>
      <c r="B42" s="42">
        <v>18304.13431808324</v>
      </c>
      <c r="C42" s="300">
        <v>2.977000536847523</v>
      </c>
      <c r="D42" s="38">
        <v>22253.598799032316</v>
      </c>
      <c r="E42" s="301">
        <v>5.158271492921495</v>
      </c>
      <c r="F42" s="38" t="s">
        <v>141</v>
      </c>
      <c r="G42" s="302" t="s">
        <v>141</v>
      </c>
      <c r="H42" s="78"/>
      <c r="I42" s="305">
        <v>45718.80022338864</v>
      </c>
      <c r="J42" s="304">
        <v>1.2370585092189685</v>
      </c>
    </row>
    <row r="43" spans="1:10" ht="12.75" customHeight="1">
      <c r="A43" s="306" t="s">
        <v>102</v>
      </c>
      <c r="B43" s="307">
        <v>16886.397503385055</v>
      </c>
      <c r="C43" s="308">
        <v>9.17480188831582</v>
      </c>
      <c r="D43" s="50">
        <v>19770.012220017827</v>
      </c>
      <c r="E43" s="309">
        <v>10.650871506402144</v>
      </c>
      <c r="F43" s="50" t="s">
        <v>141</v>
      </c>
      <c r="G43" s="310" t="s">
        <v>141</v>
      </c>
      <c r="H43" s="78"/>
      <c r="I43" s="311">
        <v>45451.19135192644</v>
      </c>
      <c r="J43" s="312">
        <v>-2.8350657269922785</v>
      </c>
    </row>
    <row r="44" spans="1:10" ht="12.75" customHeight="1">
      <c r="A44" s="299" t="s">
        <v>103</v>
      </c>
      <c r="B44" s="42">
        <v>16079.997029521981</v>
      </c>
      <c r="C44" s="300">
        <v>3.04647255416586</v>
      </c>
      <c r="D44" s="38">
        <v>20233.14755534589</v>
      </c>
      <c r="E44" s="301">
        <v>1.4074190420533015</v>
      </c>
      <c r="F44" s="38" t="s">
        <v>141</v>
      </c>
      <c r="G44" s="302" t="s">
        <v>141</v>
      </c>
      <c r="H44" s="78"/>
      <c r="I44" s="305">
        <v>38559.43668095899</v>
      </c>
      <c r="J44" s="304">
        <v>0.2605074313014325</v>
      </c>
    </row>
    <row r="45" spans="1:10" ht="12.75" customHeight="1">
      <c r="A45" s="299" t="s">
        <v>104</v>
      </c>
      <c r="B45" s="42">
        <v>15091.03953099443</v>
      </c>
      <c r="C45" s="300">
        <v>6.116786377621658</v>
      </c>
      <c r="D45" s="38">
        <v>19169.10918322591</v>
      </c>
      <c r="E45" s="301">
        <v>6.402682168809591</v>
      </c>
      <c r="F45" s="38" t="s">
        <v>141</v>
      </c>
      <c r="G45" s="302" t="s">
        <v>141</v>
      </c>
      <c r="H45" s="78"/>
      <c r="I45" s="305">
        <v>39581.17625032764</v>
      </c>
      <c r="J45" s="304">
        <v>2.7081318705657833</v>
      </c>
    </row>
    <row r="46" spans="1:10" ht="12.75" customHeight="1">
      <c r="A46" s="299" t="s">
        <v>105</v>
      </c>
      <c r="B46" s="42">
        <v>16904.56132081824</v>
      </c>
      <c r="C46" s="300">
        <v>0.06408676303117364</v>
      </c>
      <c r="D46" s="38">
        <v>22594.952197763054</v>
      </c>
      <c r="E46" s="301">
        <v>2.527898570580635</v>
      </c>
      <c r="F46" s="38" t="s">
        <v>141</v>
      </c>
      <c r="G46" s="302" t="s">
        <v>141</v>
      </c>
      <c r="H46" s="78"/>
      <c r="I46" s="305">
        <v>56090.12979815002</v>
      </c>
      <c r="J46" s="304">
        <v>0.462146684643642</v>
      </c>
    </row>
    <row r="47" spans="1:10" ht="12.75" customHeight="1">
      <c r="A47" s="313" t="s">
        <v>106</v>
      </c>
      <c r="B47" s="44">
        <v>14315.455359733938</v>
      </c>
      <c r="C47" s="314">
        <v>6.713258225254342</v>
      </c>
      <c r="D47" s="68">
        <v>20061.272455524275</v>
      </c>
      <c r="E47" s="315">
        <v>8.57514832998976</v>
      </c>
      <c r="F47" s="68" t="s">
        <v>141</v>
      </c>
      <c r="G47" s="316" t="s">
        <v>141</v>
      </c>
      <c r="H47" s="78"/>
      <c r="I47" s="317">
        <v>52989.36612617082</v>
      </c>
      <c r="J47" s="318">
        <v>3.7991302031322123</v>
      </c>
    </row>
    <row r="48" spans="1:10" ht="12.75" customHeight="1">
      <c r="A48" s="306" t="s">
        <v>107</v>
      </c>
      <c r="B48" s="307">
        <v>18232.76314872646</v>
      </c>
      <c r="C48" s="308">
        <v>5.137847998656892</v>
      </c>
      <c r="D48" s="50">
        <v>23045.86588697059</v>
      </c>
      <c r="E48" s="309">
        <v>6.482749798353498</v>
      </c>
      <c r="F48" s="50" t="s">
        <v>141</v>
      </c>
      <c r="G48" s="310" t="s">
        <v>141</v>
      </c>
      <c r="H48" s="78"/>
      <c r="I48" s="311">
        <v>47574.89049796158</v>
      </c>
      <c r="J48" s="312">
        <v>-0.9901541315806103</v>
      </c>
    </row>
    <row r="49" spans="1:10" ht="12.75" customHeight="1">
      <c r="A49" s="299" t="s">
        <v>108</v>
      </c>
      <c r="B49" s="42">
        <v>17974.188841142128</v>
      </c>
      <c r="C49" s="300">
        <v>4.675717834490106</v>
      </c>
      <c r="D49" s="38">
        <v>23323.367960091833</v>
      </c>
      <c r="E49" s="301">
        <v>3.5515416709632905</v>
      </c>
      <c r="F49" s="38" t="s">
        <v>141</v>
      </c>
      <c r="G49" s="302" t="s">
        <v>141</v>
      </c>
      <c r="H49" s="78"/>
      <c r="I49" s="305">
        <v>49454.024053645204</v>
      </c>
      <c r="J49" s="304">
        <v>3.4094121617290667</v>
      </c>
    </row>
    <row r="50" spans="1:10" ht="12.75" customHeight="1">
      <c r="A50" s="299" t="s">
        <v>109</v>
      </c>
      <c r="B50" s="42">
        <v>16332.715809208114</v>
      </c>
      <c r="C50" s="300">
        <v>7.00540244161665</v>
      </c>
      <c r="D50" s="38">
        <v>21723.203330437813</v>
      </c>
      <c r="E50" s="301">
        <v>10.052474113468337</v>
      </c>
      <c r="F50" s="38">
        <v>0</v>
      </c>
      <c r="G50" s="302" t="s">
        <v>141</v>
      </c>
      <c r="H50" s="78"/>
      <c r="I50" s="305">
        <v>49660.04381123577</v>
      </c>
      <c r="J50" s="304">
        <v>8.064823799170883</v>
      </c>
    </row>
    <row r="51" spans="1:10" ht="12.75" customHeight="1">
      <c r="A51" s="299" t="s">
        <v>110</v>
      </c>
      <c r="B51" s="42">
        <v>17442.191356468902</v>
      </c>
      <c r="C51" s="300">
        <v>5.883754207151469</v>
      </c>
      <c r="D51" s="38">
        <v>22184.17372670639</v>
      </c>
      <c r="E51" s="301">
        <v>1.3018805570711836</v>
      </c>
      <c r="F51" s="38" t="s">
        <v>141</v>
      </c>
      <c r="G51" s="302" t="s">
        <v>141</v>
      </c>
      <c r="H51" s="78"/>
      <c r="I51" s="305">
        <v>48332.58577054974</v>
      </c>
      <c r="J51" s="304">
        <v>4.795948383285181</v>
      </c>
    </row>
    <row r="52" spans="1:10" ht="12.75" customHeight="1">
      <c r="A52" s="313" t="s">
        <v>111</v>
      </c>
      <c r="B52" s="44">
        <v>15183.76479331487</v>
      </c>
      <c r="C52" s="314">
        <v>13.0797906882478</v>
      </c>
      <c r="D52" s="68">
        <v>20317.542537522477</v>
      </c>
      <c r="E52" s="315">
        <v>14.430045306252516</v>
      </c>
      <c r="F52" s="68" t="s">
        <v>141</v>
      </c>
      <c r="G52" s="316" t="s">
        <v>141</v>
      </c>
      <c r="H52" s="78"/>
      <c r="I52" s="317">
        <v>38008.1433681624</v>
      </c>
      <c r="J52" s="318">
        <v>1.984536180624892</v>
      </c>
    </row>
    <row r="53" spans="1:10" ht="12.75" customHeight="1">
      <c r="A53" s="299" t="s">
        <v>112</v>
      </c>
      <c r="B53" s="42">
        <v>18852.50383247127</v>
      </c>
      <c r="C53" s="300">
        <v>6.274942954138889</v>
      </c>
      <c r="D53" s="38">
        <v>24129.53941159817</v>
      </c>
      <c r="E53" s="301">
        <v>6.209768731599126</v>
      </c>
      <c r="F53" s="38" t="s">
        <v>141</v>
      </c>
      <c r="G53" s="302" t="s">
        <v>141</v>
      </c>
      <c r="H53" s="78"/>
      <c r="I53" s="305">
        <v>54082.02528727084</v>
      </c>
      <c r="J53" s="304">
        <v>5.865799488434473</v>
      </c>
    </row>
    <row r="54" spans="1:10" ht="12.75" customHeight="1" thickBot="1">
      <c r="A54" s="299" t="s">
        <v>113</v>
      </c>
      <c r="B54" s="42">
        <v>13453.294275617254</v>
      </c>
      <c r="C54" s="300">
        <v>17.096539259033207</v>
      </c>
      <c r="D54" s="38">
        <v>23473.0765175094</v>
      </c>
      <c r="E54" s="301">
        <v>21.53886133741942</v>
      </c>
      <c r="F54" s="38" t="s">
        <v>141</v>
      </c>
      <c r="G54" s="302" t="s">
        <v>141</v>
      </c>
      <c r="H54" s="78"/>
      <c r="I54" s="305">
        <v>53070.88484102457</v>
      </c>
      <c r="J54" s="304">
        <v>17.882384549129625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19213.059875889474</v>
      </c>
      <c r="C56" s="361" t="str">
        <f>INDEX(A8:A54,MATCH(B56,$B$8:$B$54,0))</f>
        <v>島根県</v>
      </c>
      <c r="D56" s="366">
        <f>LARGE(D8:D54,1)</f>
        <v>24129.53941159817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56090.12979815002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18852.50383247127</v>
      </c>
      <c r="C57" s="362" t="str">
        <f>INDEX(A8:A54,MATCH(B57,$B$8:$B$54,0))</f>
        <v>鹿児島県</v>
      </c>
      <c r="D57" s="367">
        <f>LARGE(D8:D54,2)</f>
        <v>23473.0765175094</v>
      </c>
      <c r="E57" s="326" t="str">
        <f>INDEX(A8:A54,MATCH(D57,$D$8:$D$54,0))</f>
        <v>沖縄県</v>
      </c>
      <c r="F57" s="373" t="s">
        <v>136</v>
      </c>
      <c r="G57" s="328" t="s">
        <v>136</v>
      </c>
      <c r="I57" s="327">
        <f>LARGE(I8:I54,2)</f>
        <v>54082.02528727084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18304.13431808324</v>
      </c>
      <c r="C58" s="362" t="str">
        <f>INDEX(A8:A54,MATCH(B58,$B$8:$B$54,0))</f>
        <v>山口県</v>
      </c>
      <c r="D58" s="368">
        <f>LARGE(D8:D54,3)</f>
        <v>23323.367960091833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53070.88484102457</v>
      </c>
      <c r="J58" s="328" t="str">
        <f>INDEX(A8:A54,MATCH(I58,$I$8:$I$54,0))</f>
        <v>沖縄県</v>
      </c>
    </row>
    <row r="59" spans="1:10" ht="12.75">
      <c r="A59" s="329" t="s">
        <v>117</v>
      </c>
      <c r="B59" s="345">
        <f>SMALL(B8:B54,3)</f>
        <v>10763.957100796302</v>
      </c>
      <c r="C59" s="363" t="str">
        <f>INDEX(A8:A54,MATCH(B59,$B$8:$B$54,0))</f>
        <v>愛知県</v>
      </c>
      <c r="D59" s="369">
        <f>SMALL(D8:D54,3)</f>
        <v>14397.441562352797</v>
      </c>
      <c r="E59" s="331" t="str">
        <f>INDEX(A8:A54,MATCH(D59,$D$8:$D$54,0))</f>
        <v>青森県</v>
      </c>
      <c r="F59" s="375" t="s">
        <v>136</v>
      </c>
      <c r="G59" s="332" t="s">
        <v>136</v>
      </c>
      <c r="I59" s="345">
        <f>SMALL(I8:I54,3)</f>
        <v>30451.010300562044</v>
      </c>
      <c r="J59" s="332" t="str">
        <f>INDEX(A8:A54,MATCH(I59,$I$8:$I$54,0))</f>
        <v>静岡県</v>
      </c>
    </row>
    <row r="60" spans="1:10" ht="12.75">
      <c r="A60" s="325" t="s">
        <v>118</v>
      </c>
      <c r="B60" s="344">
        <f>SMALL(B8:B54,2)</f>
        <v>10538.090475111765</v>
      </c>
      <c r="C60" s="362" t="str">
        <f>INDEX(A8:A54,MATCH(B60,$B$8:$B$54,0))</f>
        <v>茨城県</v>
      </c>
      <c r="D60" s="368">
        <f>SMALL(D8:D54,2)</f>
        <v>14139.462296818641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30415.087644270403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10002.990926503953</v>
      </c>
      <c r="C61" s="364" t="str">
        <f>INDEX(A8:A54,MATCH(B61,$B$8:$B$54,0))</f>
        <v>東京都</v>
      </c>
      <c r="D61" s="370">
        <f>SMALL(D8:D54,1)</f>
        <v>13823.295348760197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29768.632740594312</v>
      </c>
      <c r="J61" s="336" t="str">
        <f>INDEX(A8:A54,MATCH(I61,$I$8:$I$54,0))</f>
        <v>岩手県</v>
      </c>
    </row>
    <row r="62" spans="1:10" ht="13.5" thickBot="1">
      <c r="A62" s="337" t="s">
        <v>120</v>
      </c>
      <c r="B62" s="338">
        <f>IF(B61=0,0,B56/B61)</f>
        <v>1.9207315109106513</v>
      </c>
      <c r="C62" s="365"/>
      <c r="D62" s="371">
        <f>IF(D61=0,0,D56/D61)</f>
        <v>1.7455707053067004</v>
      </c>
      <c r="E62" s="339"/>
      <c r="F62" s="377" t="s">
        <v>136</v>
      </c>
      <c r="G62" s="378" t="s">
        <v>136</v>
      </c>
      <c r="H62" s="340"/>
      <c r="I62" s="338">
        <f>IF(I61=0,0,I56/I61)</f>
        <v>1.8842024182609542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12201.886260240599</v>
      </c>
      <c r="C7" s="293">
        <v>1.720754558621185</v>
      </c>
      <c r="D7" s="295">
        <v>16608.915594897695</v>
      </c>
      <c r="E7" s="296">
        <v>3.517611866087357</v>
      </c>
      <c r="F7" s="295">
        <v>12792.222222222223</v>
      </c>
      <c r="G7" s="297">
        <v>-67.93787462547691</v>
      </c>
      <c r="H7" s="78"/>
      <c r="I7" s="292">
        <v>22917.826513841035</v>
      </c>
      <c r="J7" s="298">
        <v>1.2314391911564164</v>
      </c>
    </row>
    <row r="8" spans="1:10" ht="12.75" customHeight="1">
      <c r="A8" s="299" t="s">
        <v>67</v>
      </c>
      <c r="B8" s="42">
        <v>11506.477109622856</v>
      </c>
      <c r="C8" s="300">
        <v>2.2593911713910635</v>
      </c>
      <c r="D8" s="38">
        <v>14444.070678022812</v>
      </c>
      <c r="E8" s="301">
        <v>2.775213653014472</v>
      </c>
      <c r="F8" s="38">
        <v>33940</v>
      </c>
      <c r="G8" s="302">
        <v>-83.07907069498455</v>
      </c>
      <c r="H8" s="78"/>
      <c r="I8" s="303">
        <v>21896.222183426707</v>
      </c>
      <c r="J8" s="304">
        <v>0.8786575905204257</v>
      </c>
    </row>
    <row r="9" spans="1:10" ht="12.75" customHeight="1">
      <c r="A9" s="299" t="s">
        <v>68</v>
      </c>
      <c r="B9" s="42">
        <v>11383.623156561895</v>
      </c>
      <c r="C9" s="300">
        <v>4.461979568554094</v>
      </c>
      <c r="D9" s="38">
        <v>13691.050989598214</v>
      </c>
      <c r="E9" s="301">
        <v>3.001680150373764</v>
      </c>
      <c r="F9" s="38" t="s">
        <v>141</v>
      </c>
      <c r="G9" s="302" t="s">
        <v>141</v>
      </c>
      <c r="H9" s="78"/>
      <c r="I9" s="305">
        <v>19490.893387339172</v>
      </c>
      <c r="J9" s="304">
        <v>0.3573061121981849</v>
      </c>
    </row>
    <row r="10" spans="1:10" ht="12.75" customHeight="1">
      <c r="A10" s="299" t="s">
        <v>69</v>
      </c>
      <c r="B10" s="42">
        <v>11773.80977930242</v>
      </c>
      <c r="C10" s="300">
        <v>1.3201354099345752</v>
      </c>
      <c r="D10" s="38">
        <v>14263.749087437525</v>
      </c>
      <c r="E10" s="301">
        <v>1.730314663012827</v>
      </c>
      <c r="F10" s="38" t="s">
        <v>141</v>
      </c>
      <c r="G10" s="302" t="s">
        <v>141</v>
      </c>
      <c r="H10" s="78"/>
      <c r="I10" s="305">
        <v>17641.363541562765</v>
      </c>
      <c r="J10" s="304">
        <v>0.22699500559033986</v>
      </c>
    </row>
    <row r="11" spans="1:10" ht="12.75" customHeight="1">
      <c r="A11" s="299" t="s">
        <v>70</v>
      </c>
      <c r="B11" s="42">
        <v>12691.259077749772</v>
      </c>
      <c r="C11" s="300">
        <v>1.8261952222176663</v>
      </c>
      <c r="D11" s="38">
        <v>16973.14804077886</v>
      </c>
      <c r="E11" s="301">
        <v>3.4823225092799093</v>
      </c>
      <c r="F11" s="38" t="s">
        <v>141</v>
      </c>
      <c r="G11" s="302" t="s">
        <v>141</v>
      </c>
      <c r="H11" s="78"/>
      <c r="I11" s="305">
        <v>20921.958376953142</v>
      </c>
      <c r="J11" s="304">
        <v>-0.3690060974898767</v>
      </c>
    </row>
    <row r="12" spans="1:10" ht="12.75" customHeight="1">
      <c r="A12" s="299" t="s">
        <v>71</v>
      </c>
      <c r="B12" s="42">
        <v>11775.834429226674</v>
      </c>
      <c r="C12" s="300">
        <v>3.2738798471530437</v>
      </c>
      <c r="D12" s="38">
        <v>14012.395715577662</v>
      </c>
      <c r="E12" s="301">
        <v>3.7842239074682404</v>
      </c>
      <c r="F12" s="38" t="s">
        <v>141</v>
      </c>
      <c r="G12" s="302" t="s">
        <v>141</v>
      </c>
      <c r="H12" s="78"/>
      <c r="I12" s="305">
        <v>17032.067096092705</v>
      </c>
      <c r="J12" s="304">
        <v>1.5206554643766725</v>
      </c>
    </row>
    <row r="13" spans="1:10" ht="12.75" customHeight="1">
      <c r="A13" s="306" t="s">
        <v>72</v>
      </c>
      <c r="B13" s="307">
        <v>12790.955441709359</v>
      </c>
      <c r="C13" s="308">
        <v>4.0599848990142045</v>
      </c>
      <c r="D13" s="50">
        <v>15444.271294656039</v>
      </c>
      <c r="E13" s="309">
        <v>3.9829504765401453</v>
      </c>
      <c r="F13" s="50" t="s">
        <v>141</v>
      </c>
      <c r="G13" s="310" t="s">
        <v>141</v>
      </c>
      <c r="H13" s="78"/>
      <c r="I13" s="311">
        <v>19872.671983431475</v>
      </c>
      <c r="J13" s="312">
        <v>-0.05149019851701135</v>
      </c>
    </row>
    <row r="14" spans="1:10" ht="12.75" customHeight="1">
      <c r="A14" s="299" t="s">
        <v>73</v>
      </c>
      <c r="B14" s="42">
        <v>11496.487411205006</v>
      </c>
      <c r="C14" s="300">
        <v>0.9741149249389552</v>
      </c>
      <c r="D14" s="38">
        <v>13610.66293742127</v>
      </c>
      <c r="E14" s="301">
        <v>1.3682646800836884</v>
      </c>
      <c r="F14" s="38" t="s">
        <v>141</v>
      </c>
      <c r="G14" s="302" t="s">
        <v>141</v>
      </c>
      <c r="H14" s="78"/>
      <c r="I14" s="305">
        <v>20184.21126984694</v>
      </c>
      <c r="J14" s="304">
        <v>-0.8620057776368758</v>
      </c>
    </row>
    <row r="15" spans="1:10" ht="12.75" customHeight="1">
      <c r="A15" s="299" t="s">
        <v>74</v>
      </c>
      <c r="B15" s="42">
        <v>10839.383157551085</v>
      </c>
      <c r="C15" s="300">
        <v>1.5113460988148375</v>
      </c>
      <c r="D15" s="38">
        <v>13986.630325597826</v>
      </c>
      <c r="E15" s="301">
        <v>3.512989873523593</v>
      </c>
      <c r="F15" s="38" t="s">
        <v>141</v>
      </c>
      <c r="G15" s="302" t="s">
        <v>141</v>
      </c>
      <c r="H15" s="78"/>
      <c r="I15" s="305">
        <v>21977.39924452566</v>
      </c>
      <c r="J15" s="304">
        <v>1.1572988940742355</v>
      </c>
    </row>
    <row r="16" spans="1:10" ht="12.75" customHeight="1">
      <c r="A16" s="299" t="s">
        <v>75</v>
      </c>
      <c r="B16" s="42">
        <v>12403.89698484879</v>
      </c>
      <c r="C16" s="300">
        <v>4.008541988375054</v>
      </c>
      <c r="D16" s="38">
        <v>15842.757290836653</v>
      </c>
      <c r="E16" s="301">
        <v>4.8866457545815445</v>
      </c>
      <c r="F16" s="38" t="s">
        <v>141</v>
      </c>
      <c r="G16" s="302" t="s">
        <v>141</v>
      </c>
      <c r="H16" s="78"/>
      <c r="I16" s="305">
        <v>22284.66285827387</v>
      </c>
      <c r="J16" s="304">
        <v>0.146646842880544</v>
      </c>
    </row>
    <row r="17" spans="1:10" ht="12.75" customHeight="1">
      <c r="A17" s="313" t="s">
        <v>76</v>
      </c>
      <c r="B17" s="44">
        <v>11875.193418466095</v>
      </c>
      <c r="C17" s="314">
        <v>1.4954668529827881</v>
      </c>
      <c r="D17" s="68">
        <v>15479.280566826137</v>
      </c>
      <c r="E17" s="315">
        <v>0.8569262300891352</v>
      </c>
      <c r="F17" s="68">
        <v>8196.666666666666</v>
      </c>
      <c r="G17" s="316">
        <v>-37.06168415664193</v>
      </c>
      <c r="H17" s="78"/>
      <c r="I17" s="317">
        <v>21692.147760540036</v>
      </c>
      <c r="J17" s="318">
        <v>-0.04111753344877705</v>
      </c>
    </row>
    <row r="18" spans="1:10" ht="12.75" customHeight="1">
      <c r="A18" s="299" t="s">
        <v>77</v>
      </c>
      <c r="B18" s="42">
        <v>11564.633668608869</v>
      </c>
      <c r="C18" s="300">
        <v>2.02437442097809</v>
      </c>
      <c r="D18" s="38">
        <v>16047.640442698179</v>
      </c>
      <c r="E18" s="301">
        <v>3.5017971210434653</v>
      </c>
      <c r="F18" s="38">
        <v>16110</v>
      </c>
      <c r="G18" s="302">
        <v>-68.02937090692598</v>
      </c>
      <c r="H18" s="78"/>
      <c r="I18" s="305">
        <v>21511.643331907086</v>
      </c>
      <c r="J18" s="304">
        <v>0.5975115010814341</v>
      </c>
    </row>
    <row r="19" spans="1:10" ht="12.75" customHeight="1">
      <c r="A19" s="299" t="s">
        <v>78</v>
      </c>
      <c r="B19" s="42">
        <v>11796.868227310628</v>
      </c>
      <c r="C19" s="300">
        <v>2.9441849661748574</v>
      </c>
      <c r="D19" s="38">
        <v>16538.255622967212</v>
      </c>
      <c r="E19" s="301">
        <v>4.67539179722759</v>
      </c>
      <c r="F19" s="38" t="s">
        <v>141</v>
      </c>
      <c r="G19" s="302" t="s">
        <v>141</v>
      </c>
      <c r="H19" s="78"/>
      <c r="I19" s="305">
        <v>21148.71315851783</v>
      </c>
      <c r="J19" s="304">
        <v>2.2240244017346367</v>
      </c>
    </row>
    <row r="20" spans="1:10" ht="12.75" customHeight="1">
      <c r="A20" s="299" t="s">
        <v>79</v>
      </c>
      <c r="B20" s="42">
        <v>11443.09973869282</v>
      </c>
      <c r="C20" s="300">
        <v>0.7312120530677028</v>
      </c>
      <c r="D20" s="38">
        <v>18426.800333696916</v>
      </c>
      <c r="E20" s="301">
        <v>5.017731215271681</v>
      </c>
      <c r="F20" s="38" t="s">
        <v>141</v>
      </c>
      <c r="G20" s="302" t="s">
        <v>141</v>
      </c>
      <c r="H20" s="78"/>
      <c r="I20" s="305">
        <v>24540.91184784705</v>
      </c>
      <c r="J20" s="304">
        <v>2.074560349909954</v>
      </c>
    </row>
    <row r="21" spans="1:10" ht="12.75" customHeight="1">
      <c r="A21" s="299" t="s">
        <v>80</v>
      </c>
      <c r="B21" s="42">
        <v>11853.713036717769</v>
      </c>
      <c r="C21" s="300">
        <v>1.5637181503269701</v>
      </c>
      <c r="D21" s="38">
        <v>17083.069701528202</v>
      </c>
      <c r="E21" s="301">
        <v>3.617945944095478</v>
      </c>
      <c r="F21" s="38" t="s">
        <v>141</v>
      </c>
      <c r="G21" s="302" t="s">
        <v>141</v>
      </c>
      <c r="H21" s="78"/>
      <c r="I21" s="305">
        <v>22941.66123522467</v>
      </c>
      <c r="J21" s="304">
        <v>1.3288331878400919</v>
      </c>
    </row>
    <row r="22" spans="1:10" ht="12.75" customHeight="1">
      <c r="A22" s="299" t="s">
        <v>81</v>
      </c>
      <c r="B22" s="42">
        <v>12051.676094477973</v>
      </c>
      <c r="C22" s="300">
        <v>3.3161476904385174</v>
      </c>
      <c r="D22" s="38">
        <v>14853.256843764271</v>
      </c>
      <c r="E22" s="301">
        <v>3.648843771121519</v>
      </c>
      <c r="F22" s="38" t="s">
        <v>141</v>
      </c>
      <c r="G22" s="302" t="s">
        <v>141</v>
      </c>
      <c r="H22" s="78"/>
      <c r="I22" s="305">
        <v>17751.784393033802</v>
      </c>
      <c r="J22" s="304">
        <v>1.195804043712935</v>
      </c>
    </row>
    <row r="23" spans="1:10" ht="12.75" customHeight="1">
      <c r="A23" s="306" t="s">
        <v>82</v>
      </c>
      <c r="B23" s="307">
        <v>11857.117594784962</v>
      </c>
      <c r="C23" s="308">
        <v>1.471866995491804</v>
      </c>
      <c r="D23" s="50">
        <v>14045.308499786106</v>
      </c>
      <c r="E23" s="309">
        <v>2.845002467376585</v>
      </c>
      <c r="F23" s="50" t="s">
        <v>141</v>
      </c>
      <c r="G23" s="310" t="s">
        <v>141</v>
      </c>
      <c r="H23" s="78"/>
      <c r="I23" s="311">
        <v>20139.340663307667</v>
      </c>
      <c r="J23" s="312">
        <v>-0.6491564096709619</v>
      </c>
    </row>
    <row r="24" spans="1:10" ht="12.75" customHeight="1">
      <c r="A24" s="299" t="s">
        <v>83</v>
      </c>
      <c r="B24" s="42">
        <v>12713.203556824954</v>
      </c>
      <c r="C24" s="300">
        <v>1.989001897332717</v>
      </c>
      <c r="D24" s="38">
        <v>16204.70105179682</v>
      </c>
      <c r="E24" s="301">
        <v>3.1739789927323416</v>
      </c>
      <c r="F24" s="38" t="s">
        <v>141</v>
      </c>
      <c r="G24" s="302" t="s">
        <v>141</v>
      </c>
      <c r="H24" s="78"/>
      <c r="I24" s="305">
        <v>21338.691770538924</v>
      </c>
      <c r="J24" s="304">
        <v>0.53804330506235</v>
      </c>
    </row>
    <row r="25" spans="1:10" ht="12.75" customHeight="1">
      <c r="A25" s="299" t="s">
        <v>84</v>
      </c>
      <c r="B25" s="42">
        <v>13342.965410209985</v>
      </c>
      <c r="C25" s="300">
        <v>2.013541911652261</v>
      </c>
      <c r="D25" s="38">
        <v>16660.3289110418</v>
      </c>
      <c r="E25" s="301">
        <v>1.28170957087493</v>
      </c>
      <c r="F25" s="38" t="s">
        <v>141</v>
      </c>
      <c r="G25" s="302" t="s">
        <v>141</v>
      </c>
      <c r="H25" s="78"/>
      <c r="I25" s="305">
        <v>21560.791430302364</v>
      </c>
      <c r="J25" s="304">
        <v>-0.4537663482909439</v>
      </c>
    </row>
    <row r="26" spans="1:10" ht="12.75" customHeight="1">
      <c r="A26" s="299" t="s">
        <v>85</v>
      </c>
      <c r="B26" s="42">
        <v>11818.009146041823</v>
      </c>
      <c r="C26" s="300">
        <v>3.513754655111481</v>
      </c>
      <c r="D26" s="38">
        <v>15711.198817252684</v>
      </c>
      <c r="E26" s="301">
        <v>5.147559392701925</v>
      </c>
      <c r="F26" s="38" t="s">
        <v>141</v>
      </c>
      <c r="G26" s="302" t="s">
        <v>141</v>
      </c>
      <c r="H26" s="78"/>
      <c r="I26" s="305">
        <v>20629.56161120124</v>
      </c>
      <c r="J26" s="304">
        <v>2.061863177807424</v>
      </c>
    </row>
    <row r="27" spans="1:10" ht="12.75" customHeight="1">
      <c r="A27" s="313" t="s">
        <v>86</v>
      </c>
      <c r="B27" s="44">
        <v>11580.672565750905</v>
      </c>
      <c r="C27" s="314">
        <v>1.6997229258631252</v>
      </c>
      <c r="D27" s="68">
        <v>15330.462926040967</v>
      </c>
      <c r="E27" s="315">
        <v>2.4308614585866852</v>
      </c>
      <c r="F27" s="68" t="s">
        <v>141</v>
      </c>
      <c r="G27" s="316" t="s">
        <v>141</v>
      </c>
      <c r="H27" s="78"/>
      <c r="I27" s="317">
        <v>20002.48867041098</v>
      </c>
      <c r="J27" s="318">
        <v>0.9172224749525618</v>
      </c>
    </row>
    <row r="28" spans="1:10" ht="12.75" customHeight="1">
      <c r="A28" s="299" t="s">
        <v>87</v>
      </c>
      <c r="B28" s="42">
        <v>13326.638228392283</v>
      </c>
      <c r="C28" s="300">
        <v>1.8877203209443527</v>
      </c>
      <c r="D28" s="38">
        <v>17606.443822967994</v>
      </c>
      <c r="E28" s="301">
        <v>2.1734528736644045</v>
      </c>
      <c r="F28" s="38" t="s">
        <v>141</v>
      </c>
      <c r="G28" s="302" t="s">
        <v>141</v>
      </c>
      <c r="H28" s="78"/>
      <c r="I28" s="305">
        <v>23365.79766525258</v>
      </c>
      <c r="J28" s="304">
        <v>0.9983537528399932</v>
      </c>
    </row>
    <row r="29" spans="1:10" ht="12.75" customHeight="1">
      <c r="A29" s="299" t="s">
        <v>88</v>
      </c>
      <c r="B29" s="42">
        <v>13271.43551114879</v>
      </c>
      <c r="C29" s="300">
        <v>2.322355243114923</v>
      </c>
      <c r="D29" s="38">
        <v>17333.93367554843</v>
      </c>
      <c r="E29" s="301">
        <v>3.848007584988728</v>
      </c>
      <c r="F29" s="38" t="s">
        <v>141</v>
      </c>
      <c r="G29" s="302" t="s">
        <v>141</v>
      </c>
      <c r="H29" s="78"/>
      <c r="I29" s="305">
        <v>22571.65774306347</v>
      </c>
      <c r="J29" s="304">
        <v>1.3661307899191286</v>
      </c>
    </row>
    <row r="30" spans="1:10" ht="12.75" customHeight="1">
      <c r="A30" s="299" t="s">
        <v>89</v>
      </c>
      <c r="B30" s="42">
        <v>12544.66528263963</v>
      </c>
      <c r="C30" s="300">
        <v>2.3679375564985503</v>
      </c>
      <c r="D30" s="38">
        <v>16285.864883270937</v>
      </c>
      <c r="E30" s="301">
        <v>3.615454916879643</v>
      </c>
      <c r="F30" s="38" t="s">
        <v>141</v>
      </c>
      <c r="G30" s="302" t="s">
        <v>141</v>
      </c>
      <c r="H30" s="78"/>
      <c r="I30" s="305">
        <v>26456.79405763824</v>
      </c>
      <c r="J30" s="304">
        <v>0.9543883675889187</v>
      </c>
    </row>
    <row r="31" spans="1:10" ht="12.75" customHeight="1">
      <c r="A31" s="299" t="s">
        <v>90</v>
      </c>
      <c r="B31" s="42">
        <v>13093.362866583413</v>
      </c>
      <c r="C31" s="300">
        <v>1.6925322318859157</v>
      </c>
      <c r="D31" s="38">
        <v>16963.04045144639</v>
      </c>
      <c r="E31" s="301">
        <v>2.468523242779058</v>
      </c>
      <c r="F31" s="38" t="s">
        <v>141</v>
      </c>
      <c r="G31" s="302" t="s">
        <v>141</v>
      </c>
      <c r="H31" s="78"/>
      <c r="I31" s="305">
        <v>22272.020348438742</v>
      </c>
      <c r="J31" s="304">
        <v>0.9442656485263781</v>
      </c>
    </row>
    <row r="32" spans="1:10" ht="12.75" customHeight="1">
      <c r="A32" s="299" t="s">
        <v>91</v>
      </c>
      <c r="B32" s="42">
        <v>12080.057141259902</v>
      </c>
      <c r="C32" s="300">
        <v>1.1700576036988979</v>
      </c>
      <c r="D32" s="38">
        <v>16281.156610942886</v>
      </c>
      <c r="E32" s="301">
        <v>1.9810781422762558</v>
      </c>
      <c r="F32" s="38" t="s">
        <v>141</v>
      </c>
      <c r="G32" s="302" t="s">
        <v>141</v>
      </c>
      <c r="H32" s="78"/>
      <c r="I32" s="305">
        <v>21025.962713130055</v>
      </c>
      <c r="J32" s="304">
        <v>0.869907578729452</v>
      </c>
    </row>
    <row r="33" spans="1:10" ht="12.75" customHeight="1">
      <c r="A33" s="306" t="s">
        <v>92</v>
      </c>
      <c r="B33" s="307">
        <v>12464.582610737398</v>
      </c>
      <c r="C33" s="308">
        <v>-0.006423786336887153</v>
      </c>
      <c r="D33" s="50">
        <v>18059.18745101881</v>
      </c>
      <c r="E33" s="309">
        <v>3.334135242712036</v>
      </c>
      <c r="F33" s="50" t="s">
        <v>141</v>
      </c>
      <c r="G33" s="310" t="s">
        <v>141</v>
      </c>
      <c r="H33" s="78"/>
      <c r="I33" s="311">
        <v>24225.802734173736</v>
      </c>
      <c r="J33" s="312">
        <v>0.9602205570849759</v>
      </c>
    </row>
    <row r="34" spans="1:10" ht="12.75" customHeight="1">
      <c r="A34" s="299" t="s">
        <v>93</v>
      </c>
      <c r="B34" s="42">
        <v>12663.602211677742</v>
      </c>
      <c r="C34" s="300">
        <v>-0.9907915441953462</v>
      </c>
      <c r="D34" s="38">
        <v>19215.611523617095</v>
      </c>
      <c r="E34" s="301">
        <v>3.1374315400119843</v>
      </c>
      <c r="F34" s="38" t="s">
        <v>141</v>
      </c>
      <c r="G34" s="302" t="s">
        <v>141</v>
      </c>
      <c r="H34" s="78"/>
      <c r="I34" s="305">
        <v>26404.89699548218</v>
      </c>
      <c r="J34" s="304">
        <v>1.1648765430760049</v>
      </c>
    </row>
    <row r="35" spans="1:10" ht="12.75" customHeight="1">
      <c r="A35" s="299" t="s">
        <v>94</v>
      </c>
      <c r="B35" s="42">
        <v>13004.725810126532</v>
      </c>
      <c r="C35" s="300">
        <v>1.5334004438383408</v>
      </c>
      <c r="D35" s="38">
        <v>18025.056046143858</v>
      </c>
      <c r="E35" s="301">
        <v>4.0906466621621576</v>
      </c>
      <c r="F35" s="38">
        <v>17790</v>
      </c>
      <c r="G35" s="302">
        <v>-213.1679389312977</v>
      </c>
      <c r="H35" s="78"/>
      <c r="I35" s="305">
        <v>24778.18959295612</v>
      </c>
      <c r="J35" s="304">
        <v>0.7460097861400173</v>
      </c>
    </row>
    <row r="36" spans="1:10" ht="12.75" customHeight="1">
      <c r="A36" s="299" t="s">
        <v>95</v>
      </c>
      <c r="B36" s="42">
        <v>13997.934296372256</v>
      </c>
      <c r="C36" s="300">
        <v>5.167152441636899</v>
      </c>
      <c r="D36" s="38">
        <v>19027.89130924781</v>
      </c>
      <c r="E36" s="301">
        <v>5.89024142003308</v>
      </c>
      <c r="F36" s="38" t="s">
        <v>141</v>
      </c>
      <c r="G36" s="302" t="s">
        <v>141</v>
      </c>
      <c r="H36" s="78"/>
      <c r="I36" s="305">
        <v>25231.31763593787</v>
      </c>
      <c r="J36" s="304">
        <v>2.096259794389118</v>
      </c>
    </row>
    <row r="37" spans="1:10" ht="12.75" customHeight="1">
      <c r="A37" s="313" t="s">
        <v>96</v>
      </c>
      <c r="B37" s="44">
        <v>12815.863625398946</v>
      </c>
      <c r="C37" s="314">
        <v>1.609168753313604</v>
      </c>
      <c r="D37" s="68">
        <v>17027.898729636196</v>
      </c>
      <c r="E37" s="315">
        <v>0.8441165467418781</v>
      </c>
      <c r="F37" s="68" t="s">
        <v>141</v>
      </c>
      <c r="G37" s="316" t="s">
        <v>141</v>
      </c>
      <c r="H37" s="78"/>
      <c r="I37" s="317">
        <v>24588.878236817327</v>
      </c>
      <c r="J37" s="318">
        <v>0.7111043972793755</v>
      </c>
    </row>
    <row r="38" spans="1:10" ht="12.75" customHeight="1">
      <c r="A38" s="299" t="s">
        <v>97</v>
      </c>
      <c r="B38" s="42">
        <v>12130.642583334129</v>
      </c>
      <c r="C38" s="300">
        <v>9.199762532288608</v>
      </c>
      <c r="D38" s="38">
        <v>15295.949804960625</v>
      </c>
      <c r="E38" s="301">
        <v>10.951209313151873</v>
      </c>
      <c r="F38" s="38" t="s">
        <v>141</v>
      </c>
      <c r="G38" s="302" t="s">
        <v>141</v>
      </c>
      <c r="H38" s="78"/>
      <c r="I38" s="305">
        <v>20339.46065143048</v>
      </c>
      <c r="J38" s="304">
        <v>1.7912751976260957</v>
      </c>
    </row>
    <row r="39" spans="1:10" ht="12.75" customHeight="1">
      <c r="A39" s="299" t="s">
        <v>98</v>
      </c>
      <c r="B39" s="42">
        <v>13416.286837107122</v>
      </c>
      <c r="C39" s="300">
        <v>3.559165993425311</v>
      </c>
      <c r="D39" s="38">
        <v>16232.332843326885</v>
      </c>
      <c r="E39" s="301">
        <v>3.90594340552665</v>
      </c>
      <c r="F39" s="38" t="s">
        <v>141</v>
      </c>
      <c r="G39" s="302" t="s">
        <v>141</v>
      </c>
      <c r="H39" s="78"/>
      <c r="I39" s="305">
        <v>20579.950634476067</v>
      </c>
      <c r="J39" s="304">
        <v>2.9536639019752835</v>
      </c>
    </row>
    <row r="40" spans="1:10" ht="12.75" customHeight="1">
      <c r="A40" s="299" t="s">
        <v>99</v>
      </c>
      <c r="B40" s="42">
        <v>14016.72771476327</v>
      </c>
      <c r="C40" s="300">
        <v>1.836152958016006</v>
      </c>
      <c r="D40" s="38">
        <v>18457.721243708453</v>
      </c>
      <c r="E40" s="301">
        <v>1.8914384828745057</v>
      </c>
      <c r="F40" s="38" t="s">
        <v>141</v>
      </c>
      <c r="G40" s="302" t="s">
        <v>141</v>
      </c>
      <c r="H40" s="78"/>
      <c r="I40" s="305">
        <v>23698.771019214862</v>
      </c>
      <c r="J40" s="304">
        <v>2.0289480466671446</v>
      </c>
    </row>
    <row r="41" spans="1:10" ht="12.75" customHeight="1">
      <c r="A41" s="299" t="s">
        <v>100</v>
      </c>
      <c r="B41" s="42">
        <v>12821.829569344129</v>
      </c>
      <c r="C41" s="300">
        <v>2.3228783094614194</v>
      </c>
      <c r="D41" s="38">
        <v>16500.86810257641</v>
      </c>
      <c r="E41" s="301">
        <v>2.445274065766098</v>
      </c>
      <c r="F41" s="38" t="s">
        <v>141</v>
      </c>
      <c r="G41" s="302" t="s">
        <v>141</v>
      </c>
      <c r="H41" s="78"/>
      <c r="I41" s="305">
        <v>25715.371842879314</v>
      </c>
      <c r="J41" s="304">
        <v>1.1001744323475886</v>
      </c>
    </row>
    <row r="42" spans="1:10" ht="12.75" customHeight="1">
      <c r="A42" s="299" t="s">
        <v>101</v>
      </c>
      <c r="B42" s="42">
        <v>13721.010827739068</v>
      </c>
      <c r="C42" s="300">
        <v>3.795335638504922</v>
      </c>
      <c r="D42" s="38">
        <v>16692.645152928977</v>
      </c>
      <c r="E42" s="301">
        <v>4.3315588192045285</v>
      </c>
      <c r="F42" s="38" t="s">
        <v>141</v>
      </c>
      <c r="G42" s="302" t="s">
        <v>141</v>
      </c>
      <c r="H42" s="78"/>
      <c r="I42" s="305">
        <v>21164.503858530945</v>
      </c>
      <c r="J42" s="304">
        <v>1.4195995199554143</v>
      </c>
    </row>
    <row r="43" spans="1:10" ht="12.75" customHeight="1">
      <c r="A43" s="306" t="s">
        <v>102</v>
      </c>
      <c r="B43" s="307">
        <v>12922.1584713302</v>
      </c>
      <c r="C43" s="308">
        <v>2.3752431686458677</v>
      </c>
      <c r="D43" s="50">
        <v>15588.256275338566</v>
      </c>
      <c r="E43" s="309">
        <v>3.013650991042439</v>
      </c>
      <c r="F43" s="50" t="s">
        <v>141</v>
      </c>
      <c r="G43" s="310" t="s">
        <v>141</v>
      </c>
      <c r="H43" s="78"/>
      <c r="I43" s="311">
        <v>25556.997796185122</v>
      </c>
      <c r="J43" s="312">
        <v>1.0511264380647833</v>
      </c>
    </row>
    <row r="44" spans="1:10" ht="12.75" customHeight="1">
      <c r="A44" s="299" t="s">
        <v>103</v>
      </c>
      <c r="B44" s="42">
        <v>13971.049321360022</v>
      </c>
      <c r="C44" s="300">
        <v>2.4009496687964433</v>
      </c>
      <c r="D44" s="38">
        <v>17858.606777414607</v>
      </c>
      <c r="E44" s="301">
        <v>4.591062415390483</v>
      </c>
      <c r="F44" s="38" t="s">
        <v>141</v>
      </c>
      <c r="G44" s="302" t="s">
        <v>141</v>
      </c>
      <c r="H44" s="78"/>
      <c r="I44" s="305">
        <v>24049.81152243493</v>
      </c>
      <c r="J44" s="304">
        <v>1.1464787387077489</v>
      </c>
    </row>
    <row r="45" spans="1:10" ht="12.75" customHeight="1">
      <c r="A45" s="299" t="s">
        <v>104</v>
      </c>
      <c r="B45" s="42">
        <v>12941.491077499863</v>
      </c>
      <c r="C45" s="300">
        <v>1.0329984223112954</v>
      </c>
      <c r="D45" s="38">
        <v>16036.474200286953</v>
      </c>
      <c r="E45" s="301">
        <v>0.23831053786924405</v>
      </c>
      <c r="F45" s="38" t="s">
        <v>141</v>
      </c>
      <c r="G45" s="302" t="s">
        <v>141</v>
      </c>
      <c r="H45" s="78"/>
      <c r="I45" s="305">
        <v>23775.158285383826</v>
      </c>
      <c r="J45" s="304">
        <v>1.3178925218211626</v>
      </c>
    </row>
    <row r="46" spans="1:10" ht="12.75" customHeight="1">
      <c r="A46" s="299" t="s">
        <v>105</v>
      </c>
      <c r="B46" s="42">
        <v>12035.746798281643</v>
      </c>
      <c r="C46" s="300">
        <v>3.9320492921956314</v>
      </c>
      <c r="D46" s="38">
        <v>15818.243926764979</v>
      </c>
      <c r="E46" s="301">
        <v>4.590520069191798</v>
      </c>
      <c r="F46" s="38" t="s">
        <v>141</v>
      </c>
      <c r="G46" s="302" t="s">
        <v>141</v>
      </c>
      <c r="H46" s="78"/>
      <c r="I46" s="305">
        <v>20695.047672546156</v>
      </c>
      <c r="J46" s="304">
        <v>2.5598433633749904</v>
      </c>
    </row>
    <row r="47" spans="1:10" ht="12.75" customHeight="1">
      <c r="A47" s="313" t="s">
        <v>106</v>
      </c>
      <c r="B47" s="44">
        <v>11263.46075406106</v>
      </c>
      <c r="C47" s="314">
        <v>0.7777961493740928</v>
      </c>
      <c r="D47" s="68">
        <v>15158.648339476256</v>
      </c>
      <c r="E47" s="315">
        <v>3.9445390590574076</v>
      </c>
      <c r="F47" s="68" t="s">
        <v>141</v>
      </c>
      <c r="G47" s="316" t="s">
        <v>141</v>
      </c>
      <c r="H47" s="78"/>
      <c r="I47" s="317">
        <v>24536.990636138627</v>
      </c>
      <c r="J47" s="318">
        <v>0.6597869656733188</v>
      </c>
    </row>
    <row r="48" spans="1:10" ht="12.75" customHeight="1">
      <c r="A48" s="306" t="s">
        <v>107</v>
      </c>
      <c r="B48" s="307">
        <v>13455.913458797595</v>
      </c>
      <c r="C48" s="308">
        <v>-0.8617884320310576</v>
      </c>
      <c r="D48" s="50">
        <v>17599.233696661096</v>
      </c>
      <c r="E48" s="309">
        <v>-0.11531381605314271</v>
      </c>
      <c r="F48" s="50" t="s">
        <v>141</v>
      </c>
      <c r="G48" s="310" t="s">
        <v>141</v>
      </c>
      <c r="H48" s="78"/>
      <c r="I48" s="311">
        <v>22988.87960577719</v>
      </c>
      <c r="J48" s="312">
        <v>0.03230764285168761</v>
      </c>
    </row>
    <row r="49" spans="1:10" ht="12.75" customHeight="1">
      <c r="A49" s="299" t="s">
        <v>108</v>
      </c>
      <c r="B49" s="42">
        <v>12321.228106104258</v>
      </c>
      <c r="C49" s="300">
        <v>3.0384940696733396</v>
      </c>
      <c r="D49" s="38">
        <v>16121.736628780363</v>
      </c>
      <c r="E49" s="301">
        <v>2.776857384997565</v>
      </c>
      <c r="F49" s="38" t="s">
        <v>141</v>
      </c>
      <c r="G49" s="302" t="s">
        <v>141</v>
      </c>
      <c r="H49" s="78"/>
      <c r="I49" s="305">
        <v>21797.13890781058</v>
      </c>
      <c r="J49" s="304">
        <v>2.018527498838002</v>
      </c>
    </row>
    <row r="50" spans="1:10" ht="12.75" customHeight="1">
      <c r="A50" s="299" t="s">
        <v>109</v>
      </c>
      <c r="B50" s="42">
        <v>13193.560705891943</v>
      </c>
      <c r="C50" s="300">
        <v>0.938892107294108</v>
      </c>
      <c r="D50" s="38">
        <v>17783.210480597067</v>
      </c>
      <c r="E50" s="301">
        <v>5.751111610635659</v>
      </c>
      <c r="F50" s="38">
        <v>35270</v>
      </c>
      <c r="G50" s="302">
        <v>-24.885528697689278</v>
      </c>
      <c r="H50" s="78"/>
      <c r="I50" s="305">
        <v>22537.549168030782</v>
      </c>
      <c r="J50" s="304">
        <v>1.7823554839660944</v>
      </c>
    </row>
    <row r="51" spans="1:10" ht="12.75" customHeight="1">
      <c r="A51" s="299" t="s">
        <v>110</v>
      </c>
      <c r="B51" s="42">
        <v>13357.893465798434</v>
      </c>
      <c r="C51" s="300">
        <v>2.5231858186109988</v>
      </c>
      <c r="D51" s="38">
        <v>16971.16357290753</v>
      </c>
      <c r="E51" s="301">
        <v>3.684644011999011</v>
      </c>
      <c r="F51" s="38" t="s">
        <v>141</v>
      </c>
      <c r="G51" s="302" t="s">
        <v>141</v>
      </c>
      <c r="H51" s="78"/>
      <c r="I51" s="305">
        <v>21845.933729677385</v>
      </c>
      <c r="J51" s="304">
        <v>1.865252720309826</v>
      </c>
    </row>
    <row r="52" spans="1:10" ht="12.75" customHeight="1">
      <c r="A52" s="313" t="s">
        <v>111</v>
      </c>
      <c r="B52" s="44">
        <v>12710.351885378004</v>
      </c>
      <c r="C52" s="314">
        <v>5.789672350485582</v>
      </c>
      <c r="D52" s="68">
        <v>16111.356773021767</v>
      </c>
      <c r="E52" s="315">
        <v>7.820731888092936</v>
      </c>
      <c r="F52" s="68" t="s">
        <v>141</v>
      </c>
      <c r="G52" s="316" t="s">
        <v>141</v>
      </c>
      <c r="H52" s="78"/>
      <c r="I52" s="317">
        <v>21593.02529003077</v>
      </c>
      <c r="J52" s="318">
        <v>2.0582145829164413</v>
      </c>
    </row>
    <row r="53" spans="1:10" ht="12.75" customHeight="1">
      <c r="A53" s="299" t="s">
        <v>112</v>
      </c>
      <c r="B53" s="42">
        <v>13908.415317012661</v>
      </c>
      <c r="C53" s="300">
        <v>2.79838325519236</v>
      </c>
      <c r="D53" s="38">
        <v>17996.483508705704</v>
      </c>
      <c r="E53" s="301">
        <v>5.375464053485381</v>
      </c>
      <c r="F53" s="38" t="s">
        <v>141</v>
      </c>
      <c r="G53" s="302" t="s">
        <v>141</v>
      </c>
      <c r="H53" s="78"/>
      <c r="I53" s="305">
        <v>23132.868320255846</v>
      </c>
      <c r="J53" s="304">
        <v>2.283373361740587</v>
      </c>
    </row>
    <row r="54" spans="1:10" ht="12.75" customHeight="1" thickBot="1">
      <c r="A54" s="299" t="s">
        <v>113</v>
      </c>
      <c r="B54" s="42">
        <v>9967.63174379971</v>
      </c>
      <c r="C54" s="300">
        <v>-0.6003449944380177</v>
      </c>
      <c r="D54" s="38">
        <v>16508.560640849024</v>
      </c>
      <c r="E54" s="301">
        <v>2.0748279113822274</v>
      </c>
      <c r="F54" s="38" t="s">
        <v>141</v>
      </c>
      <c r="G54" s="302" t="s">
        <v>141</v>
      </c>
      <c r="H54" s="78"/>
      <c r="I54" s="305">
        <v>22060.129838667435</v>
      </c>
      <c r="J54" s="304">
        <v>8.22615364756041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14016.72771476327</v>
      </c>
      <c r="C56" s="361" t="str">
        <f>INDEX(A8:A54,MATCH(B56,$B$8:$B$54,0))</f>
        <v>岡山県</v>
      </c>
      <c r="D56" s="366">
        <f>LARGE(D8:D54,1)</f>
        <v>19215.611523617095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26456.79405763824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13997.934296372256</v>
      </c>
      <c r="C57" s="362" t="str">
        <f>INDEX(A8:A54,MATCH(B57,$B$8:$B$54,0))</f>
        <v>奈良県</v>
      </c>
      <c r="D57" s="367">
        <f>LARGE(D8:D54,2)</f>
        <v>19027.89130924781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26404.89699548218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13971.049321360022</v>
      </c>
      <c r="C58" s="362" t="str">
        <f>INDEX(A8:A54,MATCH(B58,$B$8:$B$54,0))</f>
        <v>香川県</v>
      </c>
      <c r="D58" s="368">
        <f>LARGE(D8:D54,3)</f>
        <v>18457.721243708453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25715.371842879314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11263.46075406106</v>
      </c>
      <c r="C59" s="363" t="str">
        <f>INDEX(A8:A54,MATCH(B59,$B$8:$B$54,0))</f>
        <v>福岡県</v>
      </c>
      <c r="D59" s="369">
        <f>SMALL(D8:D54,3)</f>
        <v>13986.630325597826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17751.784393033802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10839.383157551085</v>
      </c>
      <c r="C60" s="362" t="str">
        <f>INDEX(A8:A54,MATCH(B60,$B$8:$B$54,0))</f>
        <v>茨城県</v>
      </c>
      <c r="D60" s="368">
        <f>SMALL(D8:D54,2)</f>
        <v>13691.050989598214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17641.363541562765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9967.63174379971</v>
      </c>
      <c r="C61" s="364" t="str">
        <f>INDEX(A8:A54,MATCH(B61,$B$8:$B$54,0))</f>
        <v>沖縄県</v>
      </c>
      <c r="D61" s="370">
        <f>SMALL(D8:D54,1)</f>
        <v>13610.66293742127</v>
      </c>
      <c r="E61" s="335" t="str">
        <f>INDEX(A8:A54,MATCH(D61,$D$8:$D$54,0))</f>
        <v>福島県</v>
      </c>
      <c r="F61" s="376" t="s">
        <v>136</v>
      </c>
      <c r="G61" s="336" t="s">
        <v>136</v>
      </c>
      <c r="I61" s="347">
        <f>SMALL(I8:I54,1)</f>
        <v>17032.067096092705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1.406224474884144</v>
      </c>
      <c r="C62" s="365"/>
      <c r="D62" s="371">
        <f>IF(D61=0,0,D56/D61)</f>
        <v>1.4118057005721252</v>
      </c>
      <c r="E62" s="339"/>
      <c r="F62" s="377" t="s">
        <v>136</v>
      </c>
      <c r="G62" s="378" t="s">
        <v>136</v>
      </c>
      <c r="H62" s="340"/>
      <c r="I62" s="338">
        <f>IF(I61=0,0,I56/I61)</f>
        <v>1.5533519160283042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2343.693525184293</v>
      </c>
      <c r="C7" s="293">
        <v>0.7091523748172237</v>
      </c>
      <c r="D7" s="295">
        <v>2917.631372189639</v>
      </c>
      <c r="E7" s="296">
        <v>0.5272664158514505</v>
      </c>
      <c r="F7" s="295">
        <v>1158.888888888889</v>
      </c>
      <c r="G7" s="297">
        <v>-68.79773343187978</v>
      </c>
      <c r="H7" s="78"/>
      <c r="I7" s="292">
        <v>3137.220709564216</v>
      </c>
      <c r="J7" s="298">
        <v>0.8151595197288709</v>
      </c>
    </row>
    <row r="8" spans="1:10" ht="12.75" customHeight="1">
      <c r="A8" s="299" t="s">
        <v>67</v>
      </c>
      <c r="B8" s="42">
        <v>2351.321135296106</v>
      </c>
      <c r="C8" s="300">
        <v>-1.0603827204129423</v>
      </c>
      <c r="D8" s="38">
        <v>2838.78496736732</v>
      </c>
      <c r="E8" s="301">
        <v>-0.03922087654408465</v>
      </c>
      <c r="F8" s="38">
        <v>-9870</v>
      </c>
      <c r="G8" s="302">
        <v>-143.46103038309116</v>
      </c>
      <c r="H8" s="78"/>
      <c r="I8" s="303">
        <v>2870.146204929499</v>
      </c>
      <c r="J8" s="304">
        <v>-2.1693259591194227</v>
      </c>
    </row>
    <row r="9" spans="1:10" ht="12.75" customHeight="1">
      <c r="A9" s="299" t="s">
        <v>68</v>
      </c>
      <c r="B9" s="42">
        <v>1882.4146804707284</v>
      </c>
      <c r="C9" s="300">
        <v>-0.7734930235405971</v>
      </c>
      <c r="D9" s="38">
        <v>2151.5181818883834</v>
      </c>
      <c r="E9" s="301">
        <v>-2.3603265984627617</v>
      </c>
      <c r="F9" s="38" t="s">
        <v>141</v>
      </c>
      <c r="G9" s="302" t="s">
        <v>141</v>
      </c>
      <c r="H9" s="78"/>
      <c r="I9" s="305">
        <v>1822.3784868589862</v>
      </c>
      <c r="J9" s="304">
        <v>-0.10791828449853366</v>
      </c>
    </row>
    <row r="10" spans="1:10" ht="12.75" customHeight="1">
      <c r="A10" s="299" t="s">
        <v>69</v>
      </c>
      <c r="B10" s="42">
        <v>2157.2226071380287</v>
      </c>
      <c r="C10" s="300">
        <v>0.3057024790161335</v>
      </c>
      <c r="D10" s="38">
        <v>2530.8487833837416</v>
      </c>
      <c r="E10" s="301">
        <v>-0.2761436140522028</v>
      </c>
      <c r="F10" s="38" t="s">
        <v>141</v>
      </c>
      <c r="G10" s="302" t="s">
        <v>141</v>
      </c>
      <c r="H10" s="78"/>
      <c r="I10" s="305">
        <v>2334.9253711041993</v>
      </c>
      <c r="J10" s="304">
        <v>3.657392998155349</v>
      </c>
    </row>
    <row r="11" spans="1:10" ht="12.75" customHeight="1">
      <c r="A11" s="299" t="s">
        <v>70</v>
      </c>
      <c r="B11" s="42">
        <v>2161.80895008203</v>
      </c>
      <c r="C11" s="300">
        <v>0.44306905417091363</v>
      </c>
      <c r="D11" s="38">
        <v>2642.964777503986</v>
      </c>
      <c r="E11" s="301">
        <v>-0.07445422515076028</v>
      </c>
      <c r="F11" s="38" t="s">
        <v>141</v>
      </c>
      <c r="G11" s="302" t="s">
        <v>141</v>
      </c>
      <c r="H11" s="78"/>
      <c r="I11" s="305">
        <v>2634.9493510272277</v>
      </c>
      <c r="J11" s="304">
        <v>0.4535210865413699</v>
      </c>
    </row>
    <row r="12" spans="1:10" ht="12.75" customHeight="1">
      <c r="A12" s="299" t="s">
        <v>71</v>
      </c>
      <c r="B12" s="42">
        <v>2341.9002255936534</v>
      </c>
      <c r="C12" s="300">
        <v>0.5239620587992451</v>
      </c>
      <c r="D12" s="38">
        <v>2723.793145677896</v>
      </c>
      <c r="E12" s="301">
        <v>2.2579776875943462</v>
      </c>
      <c r="F12" s="38" t="s">
        <v>141</v>
      </c>
      <c r="G12" s="302" t="s">
        <v>141</v>
      </c>
      <c r="H12" s="78"/>
      <c r="I12" s="305">
        <v>2349.2539585555546</v>
      </c>
      <c r="J12" s="304">
        <v>-1.3579118796151093</v>
      </c>
    </row>
    <row r="13" spans="1:10" ht="12.75" customHeight="1">
      <c r="A13" s="306" t="s">
        <v>72</v>
      </c>
      <c r="B13" s="307">
        <v>2295.4040734724476</v>
      </c>
      <c r="C13" s="308">
        <v>-0.33426291912484635</v>
      </c>
      <c r="D13" s="50">
        <v>2743.7195527015056</v>
      </c>
      <c r="E13" s="309">
        <v>-0.09338386606029736</v>
      </c>
      <c r="F13" s="50" t="s">
        <v>141</v>
      </c>
      <c r="G13" s="310" t="s">
        <v>141</v>
      </c>
      <c r="H13" s="78"/>
      <c r="I13" s="311">
        <v>2434.9743692781667</v>
      </c>
      <c r="J13" s="312">
        <v>-1.186222909121664</v>
      </c>
    </row>
    <row r="14" spans="1:10" ht="12.75" customHeight="1">
      <c r="A14" s="299" t="s">
        <v>73</v>
      </c>
      <c r="B14" s="42">
        <v>2110.034839137141</v>
      </c>
      <c r="C14" s="300">
        <v>-1.600341647339698</v>
      </c>
      <c r="D14" s="38">
        <v>2509.9975980528216</v>
      </c>
      <c r="E14" s="301">
        <v>-1.8147142616942502</v>
      </c>
      <c r="F14" s="38" t="s">
        <v>141</v>
      </c>
      <c r="G14" s="302" t="s">
        <v>141</v>
      </c>
      <c r="H14" s="78"/>
      <c r="I14" s="305">
        <v>2404.8336413147613</v>
      </c>
      <c r="J14" s="304">
        <v>2.7911639597004108</v>
      </c>
    </row>
    <row r="15" spans="1:10" ht="12.75" customHeight="1">
      <c r="A15" s="299" t="s">
        <v>74</v>
      </c>
      <c r="B15" s="42">
        <v>2077.829050376105</v>
      </c>
      <c r="C15" s="300">
        <v>0.05212646401055842</v>
      </c>
      <c r="D15" s="38">
        <v>2561.0141770642845</v>
      </c>
      <c r="E15" s="301">
        <v>0.17163061343740363</v>
      </c>
      <c r="F15" s="38" t="s">
        <v>141</v>
      </c>
      <c r="G15" s="302" t="s">
        <v>141</v>
      </c>
      <c r="H15" s="78"/>
      <c r="I15" s="305">
        <v>2558.1740877559696</v>
      </c>
      <c r="J15" s="304">
        <v>0.4593824503762737</v>
      </c>
    </row>
    <row r="16" spans="1:10" ht="12.75" customHeight="1">
      <c r="A16" s="299" t="s">
        <v>75</v>
      </c>
      <c r="B16" s="42">
        <v>2079.236201935653</v>
      </c>
      <c r="C16" s="300">
        <v>-1.1709803143334219</v>
      </c>
      <c r="D16" s="38">
        <v>2563.89598937583</v>
      </c>
      <c r="E16" s="301">
        <v>-1.4737948332627988</v>
      </c>
      <c r="F16" s="38" t="s">
        <v>141</v>
      </c>
      <c r="G16" s="302" t="s">
        <v>141</v>
      </c>
      <c r="H16" s="78"/>
      <c r="I16" s="305">
        <v>2450.1903855144574</v>
      </c>
      <c r="J16" s="304">
        <v>-0.6116637111025195</v>
      </c>
    </row>
    <row r="17" spans="1:10" ht="12.75" customHeight="1">
      <c r="A17" s="313" t="s">
        <v>76</v>
      </c>
      <c r="B17" s="44">
        <v>2080.3031528094316</v>
      </c>
      <c r="C17" s="314">
        <v>2.4050659537292</v>
      </c>
      <c r="D17" s="68">
        <v>2577.866914772383</v>
      </c>
      <c r="E17" s="315">
        <v>2.095178192073782</v>
      </c>
      <c r="F17" s="68">
        <v>0</v>
      </c>
      <c r="G17" s="316">
        <v>-100</v>
      </c>
      <c r="H17" s="78"/>
      <c r="I17" s="317">
        <v>2556.11090295991</v>
      </c>
      <c r="J17" s="318">
        <v>3.0698921299877817</v>
      </c>
    </row>
    <row r="18" spans="1:10" ht="12.75" customHeight="1">
      <c r="A18" s="299" t="s">
        <v>77</v>
      </c>
      <c r="B18" s="42">
        <v>2176.6994193484047</v>
      </c>
      <c r="C18" s="300">
        <v>1.488304490576198</v>
      </c>
      <c r="D18" s="38">
        <v>2767.0148865760875</v>
      </c>
      <c r="E18" s="301">
        <v>1.782557378146243</v>
      </c>
      <c r="F18" s="38">
        <v>6495</v>
      </c>
      <c r="G18" s="302">
        <v>-18.061396131202695</v>
      </c>
      <c r="H18" s="78"/>
      <c r="I18" s="305">
        <v>3081.041520853936</v>
      </c>
      <c r="J18" s="304">
        <v>0.7534986849503</v>
      </c>
    </row>
    <row r="19" spans="1:10" ht="12.75" customHeight="1">
      <c r="A19" s="299" t="s">
        <v>78</v>
      </c>
      <c r="B19" s="42">
        <v>2272.7091928346754</v>
      </c>
      <c r="C19" s="300">
        <v>1.0967083481982114</v>
      </c>
      <c r="D19" s="38">
        <v>2891.769138547847</v>
      </c>
      <c r="E19" s="301">
        <v>1.2295804552619203</v>
      </c>
      <c r="F19" s="38" t="s">
        <v>141</v>
      </c>
      <c r="G19" s="302" t="s">
        <v>141</v>
      </c>
      <c r="H19" s="78"/>
      <c r="I19" s="305">
        <v>3125.9008444983883</v>
      </c>
      <c r="J19" s="304">
        <v>0.32105569836211584</v>
      </c>
    </row>
    <row r="20" spans="1:10" ht="12.75" customHeight="1">
      <c r="A20" s="299" t="s">
        <v>79</v>
      </c>
      <c r="B20" s="42">
        <v>2262.068800030052</v>
      </c>
      <c r="C20" s="300">
        <v>1.5421292404243847</v>
      </c>
      <c r="D20" s="38">
        <v>3086.7742003805274</v>
      </c>
      <c r="E20" s="301">
        <v>1.7390362869477627</v>
      </c>
      <c r="F20" s="38" t="s">
        <v>141</v>
      </c>
      <c r="G20" s="302" t="s">
        <v>141</v>
      </c>
      <c r="H20" s="78"/>
      <c r="I20" s="305">
        <v>3663.2042272834237</v>
      </c>
      <c r="J20" s="304">
        <v>2.8431926286734006</v>
      </c>
    </row>
    <row r="21" spans="1:10" ht="12.75" customHeight="1">
      <c r="A21" s="299" t="s">
        <v>80</v>
      </c>
      <c r="B21" s="42">
        <v>2429.30005356638</v>
      </c>
      <c r="C21" s="300">
        <v>2.068919917165102</v>
      </c>
      <c r="D21" s="38">
        <v>3107.1365281933445</v>
      </c>
      <c r="E21" s="301">
        <v>2.0242017650581836</v>
      </c>
      <c r="F21" s="38" t="s">
        <v>141</v>
      </c>
      <c r="G21" s="302" t="s">
        <v>141</v>
      </c>
      <c r="H21" s="78"/>
      <c r="I21" s="305">
        <v>3555.465759906683</v>
      </c>
      <c r="J21" s="304">
        <v>1.3038836756208962</v>
      </c>
    </row>
    <row r="22" spans="1:10" ht="12.75" customHeight="1">
      <c r="A22" s="299" t="s">
        <v>81</v>
      </c>
      <c r="B22" s="42">
        <v>2371.481501503863</v>
      </c>
      <c r="C22" s="300">
        <v>-0.8456902592880434</v>
      </c>
      <c r="D22" s="38">
        <v>2866.7324999328384</v>
      </c>
      <c r="E22" s="301">
        <v>-1.3755074952802342</v>
      </c>
      <c r="F22" s="38" t="s">
        <v>141</v>
      </c>
      <c r="G22" s="302" t="s">
        <v>141</v>
      </c>
      <c r="H22" s="78"/>
      <c r="I22" s="305">
        <v>2749.3516591096454</v>
      </c>
      <c r="J22" s="304">
        <v>-0.29663035823201284</v>
      </c>
    </row>
    <row r="23" spans="1:10" ht="12.75" customHeight="1">
      <c r="A23" s="306" t="s">
        <v>82</v>
      </c>
      <c r="B23" s="307">
        <v>2193.2491993153176</v>
      </c>
      <c r="C23" s="308">
        <v>1.3667834972861688</v>
      </c>
      <c r="D23" s="50">
        <v>2607.5896980266984</v>
      </c>
      <c r="E23" s="309">
        <v>2.2964611591675905</v>
      </c>
      <c r="F23" s="50" t="s">
        <v>141</v>
      </c>
      <c r="G23" s="310" t="s">
        <v>141</v>
      </c>
      <c r="H23" s="78"/>
      <c r="I23" s="311">
        <v>2235.06407710913</v>
      </c>
      <c r="J23" s="312">
        <v>1.5950462371906429</v>
      </c>
    </row>
    <row r="24" spans="1:10" ht="12.75" customHeight="1">
      <c r="A24" s="299" t="s">
        <v>83</v>
      </c>
      <c r="B24" s="42">
        <v>2025.1460948897611</v>
      </c>
      <c r="C24" s="300">
        <v>-0.29036618214189974</v>
      </c>
      <c r="D24" s="38">
        <v>2380.0580157769523</v>
      </c>
      <c r="E24" s="301">
        <v>-1.406816681668464</v>
      </c>
      <c r="F24" s="38" t="s">
        <v>141</v>
      </c>
      <c r="G24" s="302" t="s">
        <v>141</v>
      </c>
      <c r="H24" s="78"/>
      <c r="I24" s="305">
        <v>2167.4371824393997</v>
      </c>
      <c r="J24" s="304">
        <v>0.19957980455844754</v>
      </c>
    </row>
    <row r="25" spans="1:10" ht="12.75" customHeight="1">
      <c r="A25" s="299" t="s">
        <v>84</v>
      </c>
      <c r="B25" s="42">
        <v>1956.9844255806115</v>
      </c>
      <c r="C25" s="300">
        <v>-3.404150786493435</v>
      </c>
      <c r="D25" s="38">
        <v>2316.735960841081</v>
      </c>
      <c r="E25" s="301">
        <v>-2.5465381148572126</v>
      </c>
      <c r="F25" s="38" t="s">
        <v>141</v>
      </c>
      <c r="G25" s="302" t="s">
        <v>141</v>
      </c>
      <c r="H25" s="78"/>
      <c r="I25" s="305">
        <v>2193.085311450129</v>
      </c>
      <c r="J25" s="304">
        <v>1.3763068072753655</v>
      </c>
    </row>
    <row r="26" spans="1:10" ht="12.75" customHeight="1">
      <c r="A26" s="299" t="s">
        <v>85</v>
      </c>
      <c r="B26" s="42">
        <v>2208.5047204444677</v>
      </c>
      <c r="C26" s="300">
        <v>-0.06865010693511915</v>
      </c>
      <c r="D26" s="38">
        <v>2661.3782863019865</v>
      </c>
      <c r="E26" s="301">
        <v>-2.383157037664695</v>
      </c>
      <c r="F26" s="38" t="s">
        <v>141</v>
      </c>
      <c r="G26" s="302" t="s">
        <v>141</v>
      </c>
      <c r="H26" s="78"/>
      <c r="I26" s="305">
        <v>2686.1956124581634</v>
      </c>
      <c r="J26" s="304">
        <v>-3.4693435606693552</v>
      </c>
    </row>
    <row r="27" spans="1:10" ht="12.75" customHeight="1">
      <c r="A27" s="313" t="s">
        <v>86</v>
      </c>
      <c r="B27" s="44">
        <v>2237.8918874230253</v>
      </c>
      <c r="C27" s="314">
        <v>3.5548790384372144</v>
      </c>
      <c r="D27" s="68">
        <v>2810.5443040631294</v>
      </c>
      <c r="E27" s="315">
        <v>4.177292196100263</v>
      </c>
      <c r="F27" s="68" t="s">
        <v>141</v>
      </c>
      <c r="G27" s="316" t="s">
        <v>141</v>
      </c>
      <c r="H27" s="78"/>
      <c r="I27" s="317">
        <v>2625.506475585004</v>
      </c>
      <c r="J27" s="318">
        <v>2.030462820428323</v>
      </c>
    </row>
    <row r="28" spans="1:10" ht="12.75" customHeight="1">
      <c r="A28" s="299" t="s">
        <v>87</v>
      </c>
      <c r="B28" s="42">
        <v>2570.047731552634</v>
      </c>
      <c r="C28" s="300">
        <v>0.062465315102784066</v>
      </c>
      <c r="D28" s="38">
        <v>3089.7029120610823</v>
      </c>
      <c r="E28" s="301">
        <v>-1.4269316244802068</v>
      </c>
      <c r="F28" s="38" t="s">
        <v>141</v>
      </c>
      <c r="G28" s="302" t="s">
        <v>141</v>
      </c>
      <c r="H28" s="78"/>
      <c r="I28" s="305">
        <v>3258.4735987002437</v>
      </c>
      <c r="J28" s="304">
        <v>-0.35206152998309015</v>
      </c>
    </row>
    <row r="29" spans="1:10" ht="12.75" customHeight="1">
      <c r="A29" s="299" t="s">
        <v>88</v>
      </c>
      <c r="B29" s="42">
        <v>2115.3862869249583</v>
      </c>
      <c r="C29" s="300">
        <v>-0.5673963816797901</v>
      </c>
      <c r="D29" s="38">
        <v>2574.7080862241323</v>
      </c>
      <c r="E29" s="301">
        <v>-0.7524683665883445</v>
      </c>
      <c r="F29" s="38" t="s">
        <v>141</v>
      </c>
      <c r="G29" s="302" t="s">
        <v>141</v>
      </c>
      <c r="H29" s="78"/>
      <c r="I29" s="305">
        <v>2515.8567241583046</v>
      </c>
      <c r="J29" s="304">
        <v>0.833702412927613</v>
      </c>
    </row>
    <row r="30" spans="1:10" ht="12.75" customHeight="1">
      <c r="A30" s="299" t="s">
        <v>89</v>
      </c>
      <c r="B30" s="42">
        <v>2596.9975782087963</v>
      </c>
      <c r="C30" s="300">
        <v>0.5861397371679846</v>
      </c>
      <c r="D30" s="38">
        <v>3207.1325800023783</v>
      </c>
      <c r="E30" s="301">
        <v>-0.046822882745790044</v>
      </c>
      <c r="F30" s="38" t="s">
        <v>141</v>
      </c>
      <c r="G30" s="302" t="s">
        <v>141</v>
      </c>
      <c r="H30" s="78"/>
      <c r="I30" s="305">
        <v>3583.777433285767</v>
      </c>
      <c r="J30" s="304">
        <v>0.028664782514069145</v>
      </c>
    </row>
    <row r="31" spans="1:10" ht="12.75" customHeight="1">
      <c r="A31" s="299" t="s">
        <v>90</v>
      </c>
      <c r="B31" s="42">
        <v>2327.754798244822</v>
      </c>
      <c r="C31" s="300">
        <v>-0.749314577794794</v>
      </c>
      <c r="D31" s="38">
        <v>2848.5743567951304</v>
      </c>
      <c r="E31" s="301">
        <v>-0.9466425982680174</v>
      </c>
      <c r="F31" s="38" t="s">
        <v>141</v>
      </c>
      <c r="G31" s="302" t="s">
        <v>141</v>
      </c>
      <c r="H31" s="78"/>
      <c r="I31" s="305">
        <v>2688.7041834580696</v>
      </c>
      <c r="J31" s="304">
        <v>1.17090199843495</v>
      </c>
    </row>
    <row r="32" spans="1:10" ht="12.75" customHeight="1">
      <c r="A32" s="299" t="s">
        <v>91</v>
      </c>
      <c r="B32" s="42">
        <v>2178.362868962433</v>
      </c>
      <c r="C32" s="300">
        <v>-0.17443725389951212</v>
      </c>
      <c r="D32" s="38">
        <v>2644.5087611873946</v>
      </c>
      <c r="E32" s="301">
        <v>-1.0813318248151988</v>
      </c>
      <c r="F32" s="38" t="s">
        <v>141</v>
      </c>
      <c r="G32" s="302" t="s">
        <v>141</v>
      </c>
      <c r="H32" s="78"/>
      <c r="I32" s="305">
        <v>2516.5293839452397</v>
      </c>
      <c r="J32" s="304">
        <v>1.2648528847949476</v>
      </c>
    </row>
    <row r="33" spans="1:10" ht="12.75" customHeight="1">
      <c r="A33" s="306" t="s">
        <v>92</v>
      </c>
      <c r="B33" s="307">
        <v>2370.5399387870275</v>
      </c>
      <c r="C33" s="308">
        <v>-0.27431496063835575</v>
      </c>
      <c r="D33" s="50">
        <v>3017.8266555642635</v>
      </c>
      <c r="E33" s="309">
        <v>-0.15337003784230366</v>
      </c>
      <c r="F33" s="50" t="s">
        <v>141</v>
      </c>
      <c r="G33" s="310" t="s">
        <v>141</v>
      </c>
      <c r="H33" s="78"/>
      <c r="I33" s="311">
        <v>3240.6669332796837</v>
      </c>
      <c r="J33" s="312">
        <v>1.588314084078007</v>
      </c>
    </row>
    <row r="34" spans="1:10" ht="12.75" customHeight="1">
      <c r="A34" s="299" t="s">
        <v>93</v>
      </c>
      <c r="B34" s="42">
        <v>2770.084614941806</v>
      </c>
      <c r="C34" s="300">
        <v>0.7047475380206668</v>
      </c>
      <c r="D34" s="38">
        <v>3604.8973026904287</v>
      </c>
      <c r="E34" s="301">
        <v>0.6323981343881464</v>
      </c>
      <c r="F34" s="38" t="s">
        <v>141</v>
      </c>
      <c r="G34" s="302" t="s">
        <v>141</v>
      </c>
      <c r="H34" s="78"/>
      <c r="I34" s="305">
        <v>4386.98264934771</v>
      </c>
      <c r="J34" s="304">
        <v>0.6706448242803049</v>
      </c>
    </row>
    <row r="35" spans="1:10" ht="12.75" customHeight="1">
      <c r="A35" s="299" t="s">
        <v>94</v>
      </c>
      <c r="B35" s="42">
        <v>2624.387578125307</v>
      </c>
      <c r="C35" s="300">
        <v>2.534017906333168</v>
      </c>
      <c r="D35" s="38">
        <v>3243.019913480263</v>
      </c>
      <c r="E35" s="301">
        <v>2.4926923819471103</v>
      </c>
      <c r="F35" s="38">
        <v>24660</v>
      </c>
      <c r="G35" s="302">
        <v>-64.53839516824848</v>
      </c>
      <c r="H35" s="78"/>
      <c r="I35" s="305">
        <v>3627.3367773597556</v>
      </c>
      <c r="J35" s="304">
        <v>0.7022723833200497</v>
      </c>
    </row>
    <row r="36" spans="1:10" ht="12.75" customHeight="1">
      <c r="A36" s="299" t="s">
        <v>95</v>
      </c>
      <c r="B36" s="42">
        <v>2384.422176646306</v>
      </c>
      <c r="C36" s="300">
        <v>0.7837264463562329</v>
      </c>
      <c r="D36" s="38">
        <v>2982.839225914477</v>
      </c>
      <c r="E36" s="301">
        <v>1.2211497557311695</v>
      </c>
      <c r="F36" s="38" t="s">
        <v>141</v>
      </c>
      <c r="G36" s="302" t="s">
        <v>141</v>
      </c>
      <c r="H36" s="78"/>
      <c r="I36" s="305">
        <v>3117.6953616774445</v>
      </c>
      <c r="J36" s="304">
        <v>0.2962004734079512</v>
      </c>
    </row>
    <row r="37" spans="1:10" ht="12.75" customHeight="1">
      <c r="A37" s="313" t="s">
        <v>96</v>
      </c>
      <c r="B37" s="44">
        <v>2249.2317969271876</v>
      </c>
      <c r="C37" s="314">
        <v>1.5881428129804347</v>
      </c>
      <c r="D37" s="68">
        <v>2772.531020511522</v>
      </c>
      <c r="E37" s="315">
        <v>3.3130366635422983</v>
      </c>
      <c r="F37" s="68" t="s">
        <v>141</v>
      </c>
      <c r="G37" s="316" t="s">
        <v>141</v>
      </c>
      <c r="H37" s="78"/>
      <c r="I37" s="317">
        <v>2538.026777306968</v>
      </c>
      <c r="J37" s="318">
        <v>-2.1675086698131096</v>
      </c>
    </row>
    <row r="38" spans="1:10" ht="12.75" customHeight="1">
      <c r="A38" s="299" t="s">
        <v>97</v>
      </c>
      <c r="B38" s="42">
        <v>2308.9853645479834</v>
      </c>
      <c r="C38" s="300">
        <v>-0.5514919517662431</v>
      </c>
      <c r="D38" s="38">
        <v>2787.6709354530067</v>
      </c>
      <c r="E38" s="301">
        <v>-2.3727726579561166</v>
      </c>
      <c r="F38" s="38" t="s">
        <v>141</v>
      </c>
      <c r="G38" s="302" t="s">
        <v>141</v>
      </c>
      <c r="H38" s="78"/>
      <c r="I38" s="305">
        <v>2505.7970848277587</v>
      </c>
      <c r="J38" s="304">
        <v>-3.7471546751774323</v>
      </c>
    </row>
    <row r="39" spans="1:10" ht="12.75" customHeight="1">
      <c r="A39" s="299" t="s">
        <v>98</v>
      </c>
      <c r="B39" s="42">
        <v>2287.3851014853003</v>
      </c>
      <c r="C39" s="300">
        <v>2.1784660400767937</v>
      </c>
      <c r="D39" s="38">
        <v>2648.4026305609286</v>
      </c>
      <c r="E39" s="301">
        <v>0.08952390456504328</v>
      </c>
      <c r="F39" s="38" t="s">
        <v>141</v>
      </c>
      <c r="G39" s="302" t="s">
        <v>141</v>
      </c>
      <c r="H39" s="78"/>
      <c r="I39" s="305">
        <v>2467.701647603699</v>
      </c>
      <c r="J39" s="304">
        <v>0.1511407096917825</v>
      </c>
    </row>
    <row r="40" spans="1:10" ht="12.75" customHeight="1">
      <c r="A40" s="299" t="s">
        <v>99</v>
      </c>
      <c r="B40" s="42">
        <v>2652.895836871382</v>
      </c>
      <c r="C40" s="300">
        <v>0.9364534843274868</v>
      </c>
      <c r="D40" s="38">
        <v>3261.7695184233708</v>
      </c>
      <c r="E40" s="301">
        <v>1.0856855066068762</v>
      </c>
      <c r="F40" s="38" t="s">
        <v>141</v>
      </c>
      <c r="G40" s="302" t="s">
        <v>141</v>
      </c>
      <c r="H40" s="78"/>
      <c r="I40" s="305">
        <v>3312.898078513832</v>
      </c>
      <c r="J40" s="304">
        <v>0.6162469904785979</v>
      </c>
    </row>
    <row r="41" spans="1:10" ht="12.75" customHeight="1">
      <c r="A41" s="299" t="s">
        <v>100</v>
      </c>
      <c r="B41" s="42">
        <v>2598.411339841392</v>
      </c>
      <c r="C41" s="300">
        <v>0.05440880383256006</v>
      </c>
      <c r="D41" s="38">
        <v>3258.380016113273</v>
      </c>
      <c r="E41" s="301">
        <v>-0.006929155946272955</v>
      </c>
      <c r="F41" s="38" t="s">
        <v>141</v>
      </c>
      <c r="G41" s="302" t="s">
        <v>141</v>
      </c>
      <c r="H41" s="78"/>
      <c r="I41" s="305">
        <v>3838.242323597408</v>
      </c>
      <c r="J41" s="304">
        <v>-0.5584173512819942</v>
      </c>
    </row>
    <row r="42" spans="1:10" ht="12.75" customHeight="1">
      <c r="A42" s="299" t="s">
        <v>101</v>
      </c>
      <c r="B42" s="42">
        <v>2466.5110485915184</v>
      </c>
      <c r="C42" s="300">
        <v>-1.4487905308822444</v>
      </c>
      <c r="D42" s="38">
        <v>2855.3479782270606</v>
      </c>
      <c r="E42" s="301">
        <v>-2.89736134899497</v>
      </c>
      <c r="F42" s="38" t="s">
        <v>141</v>
      </c>
      <c r="G42" s="302" t="s">
        <v>141</v>
      </c>
      <c r="H42" s="78"/>
      <c r="I42" s="305">
        <v>2830.9258521573406</v>
      </c>
      <c r="J42" s="304">
        <v>-2.738953931123643</v>
      </c>
    </row>
    <row r="43" spans="1:10" ht="12.75" customHeight="1">
      <c r="A43" s="306" t="s">
        <v>102</v>
      </c>
      <c r="B43" s="307">
        <v>2610.0533644203406</v>
      </c>
      <c r="C43" s="308">
        <v>-1.4623467471851828</v>
      </c>
      <c r="D43" s="50">
        <v>3100.766698294948</v>
      </c>
      <c r="E43" s="309">
        <v>-1.3757157244987106</v>
      </c>
      <c r="F43" s="50" t="s">
        <v>141</v>
      </c>
      <c r="G43" s="310" t="s">
        <v>141</v>
      </c>
      <c r="H43" s="78"/>
      <c r="I43" s="311">
        <v>3150.514628771183</v>
      </c>
      <c r="J43" s="312">
        <v>0.15078424403447344</v>
      </c>
    </row>
    <row r="44" spans="1:10" ht="12.75" customHeight="1">
      <c r="A44" s="299" t="s">
        <v>103</v>
      </c>
      <c r="B44" s="42">
        <v>2680.544111598574</v>
      </c>
      <c r="C44" s="300">
        <v>2.48405092575392</v>
      </c>
      <c r="D44" s="38">
        <v>3185.608832878436</v>
      </c>
      <c r="E44" s="301">
        <v>1.2578174033891563</v>
      </c>
      <c r="F44" s="38" t="s">
        <v>141</v>
      </c>
      <c r="G44" s="302" t="s">
        <v>141</v>
      </c>
      <c r="H44" s="78"/>
      <c r="I44" s="305">
        <v>3378.1477142339513</v>
      </c>
      <c r="J44" s="304">
        <v>0.7464660077347736</v>
      </c>
    </row>
    <row r="45" spans="1:10" ht="12.75" customHeight="1">
      <c r="A45" s="299" t="s">
        <v>104</v>
      </c>
      <c r="B45" s="42">
        <v>2260.6586293716573</v>
      </c>
      <c r="C45" s="300">
        <v>0.5182221120999997</v>
      </c>
      <c r="D45" s="38">
        <v>2671.409412936655</v>
      </c>
      <c r="E45" s="301">
        <v>-0.5978166707986243</v>
      </c>
      <c r="F45" s="38" t="s">
        <v>141</v>
      </c>
      <c r="G45" s="302" t="s">
        <v>141</v>
      </c>
      <c r="H45" s="78"/>
      <c r="I45" s="305">
        <v>2664.1476220788245</v>
      </c>
      <c r="J45" s="304">
        <v>3.9981806258687023</v>
      </c>
    </row>
    <row r="46" spans="1:10" ht="12.75" customHeight="1">
      <c r="A46" s="299" t="s">
        <v>105</v>
      </c>
      <c r="B46" s="42">
        <v>2226.0827935413495</v>
      </c>
      <c r="C46" s="300">
        <v>2.310369173773921</v>
      </c>
      <c r="D46" s="38">
        <v>2716.2610244354205</v>
      </c>
      <c r="E46" s="301">
        <v>2.4009985425390363</v>
      </c>
      <c r="F46" s="38" t="s">
        <v>141</v>
      </c>
      <c r="G46" s="302" t="s">
        <v>141</v>
      </c>
      <c r="H46" s="78"/>
      <c r="I46" s="305">
        <v>2546.5254091300603</v>
      </c>
      <c r="J46" s="304">
        <v>1.699319186320956</v>
      </c>
    </row>
    <row r="47" spans="1:10" ht="12.75" customHeight="1">
      <c r="A47" s="313" t="s">
        <v>106</v>
      </c>
      <c r="B47" s="44">
        <v>2522.8101813405688</v>
      </c>
      <c r="C47" s="314">
        <v>0.06701728929752852</v>
      </c>
      <c r="D47" s="68">
        <v>3166.9348269824227</v>
      </c>
      <c r="E47" s="315">
        <v>-0.02315951697818374</v>
      </c>
      <c r="F47" s="68" t="s">
        <v>141</v>
      </c>
      <c r="G47" s="316" t="s">
        <v>141</v>
      </c>
      <c r="H47" s="78"/>
      <c r="I47" s="317">
        <v>3788.913409222042</v>
      </c>
      <c r="J47" s="318">
        <v>0.9394452939246392</v>
      </c>
    </row>
    <row r="48" spans="1:10" ht="12.75" customHeight="1">
      <c r="A48" s="306" t="s">
        <v>107</v>
      </c>
      <c r="B48" s="307">
        <v>2321.2896298783153</v>
      </c>
      <c r="C48" s="308">
        <v>-2.287594462475238</v>
      </c>
      <c r="D48" s="50">
        <v>2843.134563874082</v>
      </c>
      <c r="E48" s="309">
        <v>-0.5983747091917302</v>
      </c>
      <c r="F48" s="50" t="s">
        <v>141</v>
      </c>
      <c r="G48" s="310" t="s">
        <v>141</v>
      </c>
      <c r="H48" s="78"/>
      <c r="I48" s="311">
        <v>2907.4676444877655</v>
      </c>
      <c r="J48" s="312">
        <v>0.6715915149455822</v>
      </c>
    </row>
    <row r="49" spans="1:10" ht="12.75" customHeight="1">
      <c r="A49" s="299" t="s">
        <v>108</v>
      </c>
      <c r="B49" s="42">
        <v>2409.938249321402</v>
      </c>
      <c r="C49" s="300">
        <v>0.40459619267598246</v>
      </c>
      <c r="D49" s="38">
        <v>2961.0871999092997</v>
      </c>
      <c r="E49" s="301">
        <v>0.6416392978186005</v>
      </c>
      <c r="F49" s="38" t="s">
        <v>141</v>
      </c>
      <c r="G49" s="302" t="s">
        <v>141</v>
      </c>
      <c r="H49" s="78"/>
      <c r="I49" s="305">
        <v>3091.6636293668557</v>
      </c>
      <c r="J49" s="304">
        <v>1.754523963891117</v>
      </c>
    </row>
    <row r="50" spans="1:10" ht="12.75" customHeight="1">
      <c r="A50" s="299" t="s">
        <v>109</v>
      </c>
      <c r="B50" s="42">
        <v>2310.8718227390673</v>
      </c>
      <c r="C50" s="300">
        <v>2.1929123667331596</v>
      </c>
      <c r="D50" s="38">
        <v>2897.339254374302</v>
      </c>
      <c r="E50" s="301">
        <v>3.3799348413289154</v>
      </c>
      <c r="F50" s="38">
        <v>0</v>
      </c>
      <c r="G50" s="302">
        <v>-100</v>
      </c>
      <c r="H50" s="78"/>
      <c r="I50" s="305">
        <v>2915.8081327596637</v>
      </c>
      <c r="J50" s="304">
        <v>3.0810520240850825</v>
      </c>
    </row>
    <row r="51" spans="1:10" ht="12.75" customHeight="1">
      <c r="A51" s="299" t="s">
        <v>110</v>
      </c>
      <c r="B51" s="42">
        <v>2030.2488761393267</v>
      </c>
      <c r="C51" s="300">
        <v>0.28365601241212507</v>
      </c>
      <c r="D51" s="38">
        <v>2415.278438322227</v>
      </c>
      <c r="E51" s="301">
        <v>-1.1908994252279201</v>
      </c>
      <c r="F51" s="38" t="s">
        <v>141</v>
      </c>
      <c r="G51" s="302" t="s">
        <v>141</v>
      </c>
      <c r="H51" s="78"/>
      <c r="I51" s="305">
        <v>2385.2936889447965</v>
      </c>
      <c r="J51" s="304">
        <v>-3.331329818175658</v>
      </c>
    </row>
    <row r="52" spans="1:10" ht="12.75" customHeight="1">
      <c r="A52" s="313" t="s">
        <v>111</v>
      </c>
      <c r="B52" s="44">
        <v>2186.1533708666216</v>
      </c>
      <c r="C52" s="314">
        <v>3.1032213860793214</v>
      </c>
      <c r="D52" s="68">
        <v>2574.2016138505605</v>
      </c>
      <c r="E52" s="315">
        <v>2.056120222604715</v>
      </c>
      <c r="F52" s="68" t="s">
        <v>141</v>
      </c>
      <c r="G52" s="316" t="s">
        <v>141</v>
      </c>
      <c r="H52" s="78"/>
      <c r="I52" s="317">
        <v>2493.540767399128</v>
      </c>
      <c r="J52" s="318">
        <v>4.11802848215133</v>
      </c>
    </row>
    <row r="53" spans="1:10" ht="12.75" customHeight="1">
      <c r="A53" s="299" t="s">
        <v>112</v>
      </c>
      <c r="B53" s="42">
        <v>2138.919623423128</v>
      </c>
      <c r="C53" s="300">
        <v>-1.8140990903183554</v>
      </c>
      <c r="D53" s="38">
        <v>2582.9401807200493</v>
      </c>
      <c r="E53" s="301">
        <v>-1.2941941915292696</v>
      </c>
      <c r="F53" s="38" t="s">
        <v>141</v>
      </c>
      <c r="G53" s="302" t="s">
        <v>141</v>
      </c>
      <c r="H53" s="78"/>
      <c r="I53" s="305">
        <v>2294.6972964932506</v>
      </c>
      <c r="J53" s="304">
        <v>-1.3513804667141023</v>
      </c>
    </row>
    <row r="54" spans="1:10" ht="12.75" customHeight="1" thickBot="1">
      <c r="A54" s="299" t="s">
        <v>113</v>
      </c>
      <c r="B54" s="42">
        <v>1691.1309468742813</v>
      </c>
      <c r="C54" s="300">
        <v>3.0302331008004493</v>
      </c>
      <c r="D54" s="38">
        <v>2170.3512934333385</v>
      </c>
      <c r="E54" s="301">
        <v>3.63021351893867</v>
      </c>
      <c r="F54" s="38" t="s">
        <v>141</v>
      </c>
      <c r="G54" s="302" t="s">
        <v>141</v>
      </c>
      <c r="H54" s="78"/>
      <c r="I54" s="305">
        <v>2060.9629537478395</v>
      </c>
      <c r="J54" s="304">
        <v>5.037570524747082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2770.084614941806</v>
      </c>
      <c r="C56" s="361" t="str">
        <f>INDEX(A8:A54,MATCH(B56,$B$8:$B$54,0))</f>
        <v>大阪府</v>
      </c>
      <c r="D56" s="366">
        <f>LARGE(D8:D54,1)</f>
        <v>3604.8973026904287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4386.98264934771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2680.544111598574</v>
      </c>
      <c r="C57" s="362" t="str">
        <f>INDEX(A8:A54,MATCH(B57,$B$8:$B$54,0))</f>
        <v>香川県</v>
      </c>
      <c r="D57" s="367">
        <f>LARGE(D8:D54,2)</f>
        <v>3261.7695184233708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3838.242323597408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2652.895836871382</v>
      </c>
      <c r="C58" s="362" t="str">
        <f>INDEX(A8:A54,MATCH(B58,$B$8:$B$54,0))</f>
        <v>岡山県</v>
      </c>
      <c r="D58" s="368">
        <f>LARGE(D8:D54,3)</f>
        <v>3258.380016113273</v>
      </c>
      <c r="E58" s="326" t="str">
        <f>INDEX(A8:A54,MATCH(D58,$D$8:$D$54,0))</f>
        <v>広島県</v>
      </c>
      <c r="F58" s="374" t="s">
        <v>136</v>
      </c>
      <c r="G58" s="328" t="s">
        <v>136</v>
      </c>
      <c r="I58" s="344">
        <f>LARGE(I8:I54,3)</f>
        <v>3788.913409222042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1956.9844255806115</v>
      </c>
      <c r="C59" s="363" t="str">
        <f>INDEX(A8:A54,MATCH(B59,$B$8:$B$54,0))</f>
        <v>福井県</v>
      </c>
      <c r="D59" s="369">
        <f>SMALL(D8:D54,3)</f>
        <v>2316.735960841081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2167.4371824393997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1882.4146804707284</v>
      </c>
      <c r="C60" s="362" t="str">
        <f>INDEX(A8:A54,MATCH(B60,$B$8:$B$54,0))</f>
        <v>青森県</v>
      </c>
      <c r="D60" s="368">
        <f>SMALL(D8:D54,2)</f>
        <v>2170.3512934333385</v>
      </c>
      <c r="E60" s="326" t="str">
        <f>INDEX(A8:A54,MATCH(D60,$D$8:$D$54,0))</f>
        <v>沖縄県</v>
      </c>
      <c r="F60" s="374" t="s">
        <v>136</v>
      </c>
      <c r="G60" s="328" t="s">
        <v>136</v>
      </c>
      <c r="I60" s="344">
        <f>SMALL(I8:I54,2)</f>
        <v>2060.9629537478395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1691.1309468742813</v>
      </c>
      <c r="C61" s="364" t="str">
        <f>INDEX(A8:A54,MATCH(B61,$B$8:$B$54,0))</f>
        <v>沖縄県</v>
      </c>
      <c r="D61" s="370">
        <f>SMALL(D8:D54,1)</f>
        <v>2151.5181818883834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1822.3784868589862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1.6380071691442675</v>
      </c>
      <c r="C62" s="365"/>
      <c r="D62" s="371">
        <f>IF(D61=0,0,D56/D61)</f>
        <v>1.6755132877968137</v>
      </c>
      <c r="E62" s="339"/>
      <c r="F62" s="377" t="s">
        <v>136</v>
      </c>
      <c r="G62" s="378" t="s">
        <v>136</v>
      </c>
      <c r="H62" s="340"/>
      <c r="I62" s="338">
        <f>IF(I61=0,0,I56/I61)</f>
        <v>2.4072840416970807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6032.848460777674</v>
      </c>
      <c r="C7" s="293">
        <v>5.624338136627548</v>
      </c>
      <c r="D7" s="295">
        <v>8173.512992205784</v>
      </c>
      <c r="E7" s="296">
        <v>4.888168991155373</v>
      </c>
      <c r="F7" s="295">
        <v>13557.777777777777</v>
      </c>
      <c r="G7" s="297">
        <v>6.051728809746568</v>
      </c>
      <c r="H7" s="78"/>
      <c r="I7" s="292">
        <v>12034.88240067944</v>
      </c>
      <c r="J7" s="298">
        <v>0.8926309364364315</v>
      </c>
    </row>
    <row r="8" spans="1:10" ht="12.75" customHeight="1">
      <c r="A8" s="299" t="s">
        <v>67</v>
      </c>
      <c r="B8" s="42">
        <v>6669.9906518714815</v>
      </c>
      <c r="C8" s="300">
        <v>4.560613324694955</v>
      </c>
      <c r="D8" s="38">
        <v>8499.613468974601</v>
      </c>
      <c r="E8" s="301">
        <v>4.343992905246262</v>
      </c>
      <c r="F8" s="38">
        <v>9770</v>
      </c>
      <c r="G8" s="302">
        <v>-55.611085870059064</v>
      </c>
      <c r="H8" s="78"/>
      <c r="I8" s="303">
        <v>12802.307559759578</v>
      </c>
      <c r="J8" s="304">
        <v>-0.8175937178590267</v>
      </c>
    </row>
    <row r="9" spans="1:10" ht="12.75" customHeight="1">
      <c r="A9" s="299" t="s">
        <v>68</v>
      </c>
      <c r="B9" s="42">
        <v>6785.381386861314</v>
      </c>
      <c r="C9" s="300">
        <v>4.6095526918907845</v>
      </c>
      <c r="D9" s="38">
        <v>8811.051221263813</v>
      </c>
      <c r="E9" s="301">
        <v>2.2959610895173053</v>
      </c>
      <c r="F9" s="38" t="s">
        <v>141</v>
      </c>
      <c r="G9" s="302" t="s">
        <v>141</v>
      </c>
      <c r="H9" s="78"/>
      <c r="I9" s="305">
        <v>12965.923948902166</v>
      </c>
      <c r="J9" s="304">
        <v>-0.5378406835676943</v>
      </c>
    </row>
    <row r="10" spans="1:10" ht="12.75" customHeight="1">
      <c r="A10" s="299" t="s">
        <v>69</v>
      </c>
      <c r="B10" s="42">
        <v>7084.140614438285</v>
      </c>
      <c r="C10" s="300">
        <v>4.404727983549</v>
      </c>
      <c r="D10" s="38">
        <v>8699.897311651117</v>
      </c>
      <c r="E10" s="301">
        <v>2.460030987914766</v>
      </c>
      <c r="F10" s="38" t="s">
        <v>141</v>
      </c>
      <c r="G10" s="302" t="s">
        <v>141</v>
      </c>
      <c r="H10" s="78"/>
      <c r="I10" s="305">
        <v>12430.766510396359</v>
      </c>
      <c r="J10" s="304">
        <v>-0.41016416899197494</v>
      </c>
    </row>
    <row r="11" spans="1:10" ht="12.75" customHeight="1">
      <c r="A11" s="299" t="s">
        <v>70</v>
      </c>
      <c r="B11" s="42">
        <v>6747.577917108413</v>
      </c>
      <c r="C11" s="300">
        <v>7.5212668205433975</v>
      </c>
      <c r="D11" s="38">
        <v>8760.060105329274</v>
      </c>
      <c r="E11" s="301">
        <v>3.259382502486206</v>
      </c>
      <c r="F11" s="38" t="s">
        <v>141</v>
      </c>
      <c r="G11" s="302" t="s">
        <v>141</v>
      </c>
      <c r="H11" s="78"/>
      <c r="I11" s="305">
        <v>12421.745762254292</v>
      </c>
      <c r="J11" s="304">
        <v>-1.6206818297436467</v>
      </c>
    </row>
    <row r="12" spans="1:10" ht="12.75" customHeight="1">
      <c r="A12" s="299" t="s">
        <v>71</v>
      </c>
      <c r="B12" s="42">
        <v>7381.786787268392</v>
      </c>
      <c r="C12" s="300">
        <v>1.18381863200448</v>
      </c>
      <c r="D12" s="38">
        <v>8957.660524530862</v>
      </c>
      <c r="E12" s="301">
        <v>3.1780288052897774</v>
      </c>
      <c r="F12" s="38" t="s">
        <v>141</v>
      </c>
      <c r="G12" s="302" t="s">
        <v>141</v>
      </c>
      <c r="H12" s="78"/>
      <c r="I12" s="305">
        <v>13343.337717345154</v>
      </c>
      <c r="J12" s="304">
        <v>-0.9611393253910596</v>
      </c>
    </row>
    <row r="13" spans="1:10" ht="12.75" customHeight="1">
      <c r="A13" s="306" t="s">
        <v>72</v>
      </c>
      <c r="B13" s="307">
        <v>6716.23801074597</v>
      </c>
      <c r="C13" s="308">
        <v>3.2956896883241735</v>
      </c>
      <c r="D13" s="50">
        <v>8249.911241511662</v>
      </c>
      <c r="E13" s="309">
        <v>2.6395456243360154</v>
      </c>
      <c r="F13" s="50" t="s">
        <v>141</v>
      </c>
      <c r="G13" s="310" t="s">
        <v>141</v>
      </c>
      <c r="H13" s="78"/>
      <c r="I13" s="311">
        <v>11804.925838343559</v>
      </c>
      <c r="J13" s="312">
        <v>-0.46342475968407015</v>
      </c>
    </row>
    <row r="14" spans="1:10" ht="12.75" customHeight="1">
      <c r="A14" s="299" t="s">
        <v>73</v>
      </c>
      <c r="B14" s="42">
        <v>6320.379157343645</v>
      </c>
      <c r="C14" s="300">
        <v>3.373267000596263</v>
      </c>
      <c r="D14" s="38">
        <v>7840.4372611396975</v>
      </c>
      <c r="E14" s="301">
        <v>2.2226482332078183</v>
      </c>
      <c r="F14" s="38" t="s">
        <v>141</v>
      </c>
      <c r="G14" s="302" t="s">
        <v>141</v>
      </c>
      <c r="H14" s="78"/>
      <c r="I14" s="305">
        <v>11803.843997934522</v>
      </c>
      <c r="J14" s="304">
        <v>0.32270968963811575</v>
      </c>
    </row>
    <row r="15" spans="1:10" ht="12.75" customHeight="1">
      <c r="A15" s="299" t="s">
        <v>74</v>
      </c>
      <c r="B15" s="42">
        <v>5973.062791906244</v>
      </c>
      <c r="C15" s="300">
        <v>4.081396710093914</v>
      </c>
      <c r="D15" s="38">
        <v>7862.193599899918</v>
      </c>
      <c r="E15" s="301">
        <v>3.414705992219186</v>
      </c>
      <c r="F15" s="38" t="s">
        <v>141</v>
      </c>
      <c r="G15" s="302" t="s">
        <v>141</v>
      </c>
      <c r="H15" s="78"/>
      <c r="I15" s="305">
        <v>12093.157961621553</v>
      </c>
      <c r="J15" s="304">
        <v>-1.014334649867788</v>
      </c>
    </row>
    <row r="16" spans="1:10" ht="12.75" customHeight="1">
      <c r="A16" s="299" t="s">
        <v>75</v>
      </c>
      <c r="B16" s="42">
        <v>5522.134902110706</v>
      </c>
      <c r="C16" s="300">
        <v>4.7434072089917585</v>
      </c>
      <c r="D16" s="38">
        <v>7299.149694555113</v>
      </c>
      <c r="E16" s="301">
        <v>2.785513364121721</v>
      </c>
      <c r="F16" s="38" t="s">
        <v>141</v>
      </c>
      <c r="G16" s="302" t="s">
        <v>141</v>
      </c>
      <c r="H16" s="78"/>
      <c r="I16" s="305">
        <v>10760.370192160035</v>
      </c>
      <c r="J16" s="304">
        <v>-0.44647345859374465</v>
      </c>
    </row>
    <row r="17" spans="1:10" ht="12.75" customHeight="1">
      <c r="A17" s="313" t="s">
        <v>76</v>
      </c>
      <c r="B17" s="44">
        <v>5165.023447725217</v>
      </c>
      <c r="C17" s="314">
        <v>5.29400911649279</v>
      </c>
      <c r="D17" s="68">
        <v>6876.330824749646</v>
      </c>
      <c r="E17" s="315">
        <v>5.327499309142331</v>
      </c>
      <c r="F17" s="68">
        <v>1653.3333333333333</v>
      </c>
      <c r="G17" s="316">
        <v>-210.71428571428572</v>
      </c>
      <c r="H17" s="78"/>
      <c r="I17" s="317">
        <v>9995.544100183526</v>
      </c>
      <c r="J17" s="318">
        <v>2.079239895924633</v>
      </c>
    </row>
    <row r="18" spans="1:10" ht="12.75" customHeight="1">
      <c r="A18" s="299" t="s">
        <v>77</v>
      </c>
      <c r="B18" s="42">
        <v>5828.623325505693</v>
      </c>
      <c r="C18" s="300">
        <v>4.913403396198218</v>
      </c>
      <c r="D18" s="38">
        <v>7961.687361906761</v>
      </c>
      <c r="E18" s="301">
        <v>3.2991045907388483</v>
      </c>
      <c r="F18" s="38">
        <v>22730</v>
      </c>
      <c r="G18" s="302">
        <v>82.91309012875537</v>
      </c>
      <c r="H18" s="78"/>
      <c r="I18" s="305">
        <v>11637.887517107907</v>
      </c>
      <c r="J18" s="304">
        <v>0.685093970835212</v>
      </c>
    </row>
    <row r="19" spans="1:10" ht="12.75" customHeight="1">
      <c r="A19" s="299" t="s">
        <v>78</v>
      </c>
      <c r="B19" s="42">
        <v>5704.0443404424</v>
      </c>
      <c r="C19" s="300">
        <v>4.427668713426368</v>
      </c>
      <c r="D19" s="38">
        <v>7817.664883965054</v>
      </c>
      <c r="E19" s="301">
        <v>3.9908434773625547</v>
      </c>
      <c r="F19" s="38" t="s">
        <v>141</v>
      </c>
      <c r="G19" s="302" t="s">
        <v>141</v>
      </c>
      <c r="H19" s="78"/>
      <c r="I19" s="305">
        <v>11300.288257867443</v>
      </c>
      <c r="J19" s="304">
        <v>0.034760047181643994</v>
      </c>
    </row>
    <row r="20" spans="1:10" ht="12.75" customHeight="1">
      <c r="A20" s="299" t="s">
        <v>79</v>
      </c>
      <c r="B20" s="42">
        <v>5752.173418731244</v>
      </c>
      <c r="C20" s="300">
        <v>6.747774628013997</v>
      </c>
      <c r="D20" s="38">
        <v>8989.516480697705</v>
      </c>
      <c r="E20" s="301">
        <v>6.679147295518989</v>
      </c>
      <c r="F20" s="38" t="s">
        <v>141</v>
      </c>
      <c r="G20" s="302" t="s">
        <v>141</v>
      </c>
      <c r="H20" s="78"/>
      <c r="I20" s="305">
        <v>12957.94071800594</v>
      </c>
      <c r="J20" s="304">
        <v>1.4866055178515611</v>
      </c>
    </row>
    <row r="21" spans="1:10" ht="12.75" customHeight="1">
      <c r="A21" s="299" t="s">
        <v>80</v>
      </c>
      <c r="B21" s="42">
        <v>6473.088777595365</v>
      </c>
      <c r="C21" s="300">
        <v>4.681883478780136</v>
      </c>
      <c r="D21" s="38">
        <v>9133.58630525245</v>
      </c>
      <c r="E21" s="301">
        <v>4.242009260395383</v>
      </c>
      <c r="F21" s="38" t="s">
        <v>141</v>
      </c>
      <c r="G21" s="302" t="s">
        <v>141</v>
      </c>
      <c r="H21" s="78"/>
      <c r="I21" s="305">
        <v>12935.743895326445</v>
      </c>
      <c r="J21" s="304">
        <v>-0.23810525554299392</v>
      </c>
    </row>
    <row r="22" spans="1:10" ht="12.75" customHeight="1">
      <c r="A22" s="299" t="s">
        <v>81</v>
      </c>
      <c r="B22" s="42">
        <v>6235.854646248206</v>
      </c>
      <c r="C22" s="300">
        <v>4.092963265670355</v>
      </c>
      <c r="D22" s="38">
        <v>7693.686991251086</v>
      </c>
      <c r="E22" s="301">
        <v>2.6020295348808604</v>
      </c>
      <c r="F22" s="38" t="s">
        <v>141</v>
      </c>
      <c r="G22" s="302" t="s">
        <v>141</v>
      </c>
      <c r="H22" s="78"/>
      <c r="I22" s="305">
        <v>10853.936933223413</v>
      </c>
      <c r="J22" s="304">
        <v>-0.27614354525534834</v>
      </c>
    </row>
    <row r="23" spans="1:10" ht="12.75" customHeight="1">
      <c r="A23" s="306" t="s">
        <v>82</v>
      </c>
      <c r="B23" s="307">
        <v>5994.335744830589</v>
      </c>
      <c r="C23" s="308">
        <v>3.8315319485114236</v>
      </c>
      <c r="D23" s="50">
        <v>7414.4882468437045</v>
      </c>
      <c r="E23" s="309">
        <v>4.548431938390855</v>
      </c>
      <c r="F23" s="50" t="s">
        <v>141</v>
      </c>
      <c r="G23" s="310" t="s">
        <v>141</v>
      </c>
      <c r="H23" s="78"/>
      <c r="I23" s="311">
        <v>10859.214623505082</v>
      </c>
      <c r="J23" s="312">
        <v>1.8596503582036497</v>
      </c>
    </row>
    <row r="24" spans="1:10" ht="12.75" customHeight="1">
      <c r="A24" s="299" t="s">
        <v>83</v>
      </c>
      <c r="B24" s="42">
        <v>6173.516962212588</v>
      </c>
      <c r="C24" s="300">
        <v>4.080219119768595</v>
      </c>
      <c r="D24" s="38">
        <v>7842.573876205184</v>
      </c>
      <c r="E24" s="301">
        <v>3.4599206197196244</v>
      </c>
      <c r="F24" s="38" t="s">
        <v>141</v>
      </c>
      <c r="G24" s="302" t="s">
        <v>141</v>
      </c>
      <c r="H24" s="78"/>
      <c r="I24" s="305">
        <v>11412.668444026522</v>
      </c>
      <c r="J24" s="304">
        <v>0.4154713493243591</v>
      </c>
    </row>
    <row r="25" spans="1:10" ht="12.75" customHeight="1">
      <c r="A25" s="299" t="s">
        <v>84</v>
      </c>
      <c r="B25" s="42">
        <v>5636.9406886605375</v>
      </c>
      <c r="C25" s="300">
        <v>3.6764008635413377</v>
      </c>
      <c r="D25" s="38">
        <v>6998.319628706592</v>
      </c>
      <c r="E25" s="301">
        <v>7.400738426787409</v>
      </c>
      <c r="F25" s="38" t="s">
        <v>141</v>
      </c>
      <c r="G25" s="302" t="s">
        <v>141</v>
      </c>
      <c r="H25" s="78"/>
      <c r="I25" s="305">
        <v>9676.22742901203</v>
      </c>
      <c r="J25" s="304">
        <v>3.1904344610504096</v>
      </c>
    </row>
    <row r="26" spans="1:10" ht="12.75" customHeight="1">
      <c r="A26" s="299" t="s">
        <v>85</v>
      </c>
      <c r="B26" s="42">
        <v>5792.263269565418</v>
      </c>
      <c r="C26" s="300">
        <v>4.0075197477586695</v>
      </c>
      <c r="D26" s="38">
        <v>7935.631548499068</v>
      </c>
      <c r="E26" s="301">
        <v>4.165050759036254</v>
      </c>
      <c r="F26" s="38" t="s">
        <v>141</v>
      </c>
      <c r="G26" s="302" t="s">
        <v>141</v>
      </c>
      <c r="H26" s="78"/>
      <c r="I26" s="305">
        <v>11691.735724412096</v>
      </c>
      <c r="J26" s="304">
        <v>0.3679565904369622</v>
      </c>
    </row>
    <row r="27" spans="1:10" ht="12.75" customHeight="1">
      <c r="A27" s="313" t="s">
        <v>86</v>
      </c>
      <c r="B27" s="44">
        <v>6263.501946597588</v>
      </c>
      <c r="C27" s="314">
        <v>4.513463836385513</v>
      </c>
      <c r="D27" s="68">
        <v>8231.979516453996</v>
      </c>
      <c r="E27" s="315">
        <v>5.214242215827306</v>
      </c>
      <c r="F27" s="68" t="s">
        <v>141</v>
      </c>
      <c r="G27" s="316" t="s">
        <v>141</v>
      </c>
      <c r="H27" s="78"/>
      <c r="I27" s="317">
        <v>11799.208324831667</v>
      </c>
      <c r="J27" s="318">
        <v>2.659577011418136</v>
      </c>
    </row>
    <row r="28" spans="1:10" ht="12.75" customHeight="1">
      <c r="A28" s="299" t="s">
        <v>87</v>
      </c>
      <c r="B28" s="42">
        <v>5967.351884357528</v>
      </c>
      <c r="C28" s="300">
        <v>6.068687830529927</v>
      </c>
      <c r="D28" s="38">
        <v>7615.28504683269</v>
      </c>
      <c r="E28" s="301">
        <v>3.7350966072616827</v>
      </c>
      <c r="F28" s="38" t="s">
        <v>141</v>
      </c>
      <c r="G28" s="302" t="s">
        <v>141</v>
      </c>
      <c r="H28" s="78"/>
      <c r="I28" s="305">
        <v>11285.696693444053</v>
      </c>
      <c r="J28" s="304">
        <v>1.0558789565363873</v>
      </c>
    </row>
    <row r="29" spans="1:10" ht="12.75" customHeight="1">
      <c r="A29" s="299" t="s">
        <v>88</v>
      </c>
      <c r="B29" s="42">
        <v>5780.17401174851</v>
      </c>
      <c r="C29" s="300">
        <v>4.92803071815455</v>
      </c>
      <c r="D29" s="38">
        <v>7524.249349918355</v>
      </c>
      <c r="E29" s="301">
        <v>3.097544940308724</v>
      </c>
      <c r="F29" s="38" t="s">
        <v>141</v>
      </c>
      <c r="G29" s="302" t="s">
        <v>141</v>
      </c>
      <c r="H29" s="78"/>
      <c r="I29" s="305">
        <v>11127.620618433162</v>
      </c>
      <c r="J29" s="304">
        <v>0.13999230904432688</v>
      </c>
    </row>
    <row r="30" spans="1:10" ht="12.75" customHeight="1">
      <c r="A30" s="299" t="s">
        <v>89</v>
      </c>
      <c r="B30" s="42">
        <v>5428.379397564071</v>
      </c>
      <c r="C30" s="300">
        <v>6.4211064832672875</v>
      </c>
      <c r="D30" s="38">
        <v>6913.163755796817</v>
      </c>
      <c r="E30" s="301">
        <v>4.831690843497517</v>
      </c>
      <c r="F30" s="38" t="s">
        <v>141</v>
      </c>
      <c r="G30" s="302" t="s">
        <v>141</v>
      </c>
      <c r="H30" s="78"/>
      <c r="I30" s="305">
        <v>11314.84963958464</v>
      </c>
      <c r="J30" s="304">
        <v>0.9820226466964695</v>
      </c>
    </row>
    <row r="31" spans="1:10" ht="12.75" customHeight="1">
      <c r="A31" s="299" t="s">
        <v>90</v>
      </c>
      <c r="B31" s="42">
        <v>6290.488404176801</v>
      </c>
      <c r="C31" s="300">
        <v>6.040431672015399</v>
      </c>
      <c r="D31" s="38">
        <v>8184.8424874546145</v>
      </c>
      <c r="E31" s="301">
        <v>5.1529914815122435</v>
      </c>
      <c r="F31" s="38" t="s">
        <v>141</v>
      </c>
      <c r="G31" s="302" t="s">
        <v>141</v>
      </c>
      <c r="H31" s="78"/>
      <c r="I31" s="305">
        <v>11368.702401513283</v>
      </c>
      <c r="J31" s="304">
        <v>2.9433731028502215</v>
      </c>
    </row>
    <row r="32" spans="1:10" ht="12.75" customHeight="1">
      <c r="A32" s="299" t="s">
        <v>91</v>
      </c>
      <c r="B32" s="42">
        <v>6400.9641339764885</v>
      </c>
      <c r="C32" s="300">
        <v>4.35998586895407</v>
      </c>
      <c r="D32" s="38">
        <v>8475.748328705995</v>
      </c>
      <c r="E32" s="301">
        <v>4.489021716340374</v>
      </c>
      <c r="F32" s="38" t="s">
        <v>141</v>
      </c>
      <c r="G32" s="302" t="s">
        <v>141</v>
      </c>
      <c r="H32" s="78"/>
      <c r="I32" s="305">
        <v>12509.708077162415</v>
      </c>
      <c r="J32" s="304">
        <v>1.1294500668884266</v>
      </c>
    </row>
    <row r="33" spans="1:10" ht="12.75" customHeight="1">
      <c r="A33" s="306" t="s">
        <v>92</v>
      </c>
      <c r="B33" s="307">
        <v>5892.957851202221</v>
      </c>
      <c r="C33" s="308">
        <v>5.846917220297729</v>
      </c>
      <c r="D33" s="50">
        <v>8323.362068965518</v>
      </c>
      <c r="E33" s="309">
        <v>5.403455652222662</v>
      </c>
      <c r="F33" s="50" t="s">
        <v>141</v>
      </c>
      <c r="G33" s="310" t="s">
        <v>141</v>
      </c>
      <c r="H33" s="78"/>
      <c r="I33" s="311">
        <v>11720.17309400317</v>
      </c>
      <c r="J33" s="312">
        <v>0.839238958800423</v>
      </c>
    </row>
    <row r="34" spans="1:10" ht="12.75" customHeight="1">
      <c r="A34" s="299" t="s">
        <v>93</v>
      </c>
      <c r="B34" s="42">
        <v>5778.32500008811</v>
      </c>
      <c r="C34" s="300">
        <v>6.40525105863739</v>
      </c>
      <c r="D34" s="38">
        <v>8456.591049836423</v>
      </c>
      <c r="E34" s="301">
        <v>6.15395345248636</v>
      </c>
      <c r="F34" s="38" t="s">
        <v>141</v>
      </c>
      <c r="G34" s="302" t="s">
        <v>141</v>
      </c>
      <c r="H34" s="78"/>
      <c r="I34" s="305">
        <v>12436.272442725716</v>
      </c>
      <c r="J34" s="304">
        <v>2.128436715925492</v>
      </c>
    </row>
    <row r="35" spans="1:10" ht="12.75" customHeight="1">
      <c r="A35" s="299" t="s">
        <v>94</v>
      </c>
      <c r="B35" s="42">
        <v>6399.9366846192825</v>
      </c>
      <c r="C35" s="300">
        <v>4.952939918630789</v>
      </c>
      <c r="D35" s="38">
        <v>8653.659641112994</v>
      </c>
      <c r="E35" s="301">
        <v>5.5252507389708345</v>
      </c>
      <c r="F35" s="38">
        <v>6070</v>
      </c>
      <c r="G35" s="302">
        <v>-153.33919156414763</v>
      </c>
      <c r="H35" s="78"/>
      <c r="I35" s="305">
        <v>12670.421582824258</v>
      </c>
      <c r="J35" s="304">
        <v>0.24627994023995972</v>
      </c>
    </row>
    <row r="36" spans="1:10" ht="12.75" customHeight="1">
      <c r="A36" s="299" t="s">
        <v>95</v>
      </c>
      <c r="B36" s="42">
        <v>4878.379553256944</v>
      </c>
      <c r="C36" s="300">
        <v>7.807475378686543</v>
      </c>
      <c r="D36" s="38">
        <v>6532.052501931994</v>
      </c>
      <c r="E36" s="301">
        <v>7.282573999006557</v>
      </c>
      <c r="F36" s="38" t="s">
        <v>141</v>
      </c>
      <c r="G36" s="302" t="s">
        <v>141</v>
      </c>
      <c r="H36" s="78"/>
      <c r="I36" s="305">
        <v>10250.155112037295</v>
      </c>
      <c r="J36" s="304">
        <v>2.257778742148808</v>
      </c>
    </row>
    <row r="37" spans="1:10" ht="12.75" customHeight="1">
      <c r="A37" s="313" t="s">
        <v>96</v>
      </c>
      <c r="B37" s="44">
        <v>5330.528789059601</v>
      </c>
      <c r="C37" s="314">
        <v>2.383488107318029</v>
      </c>
      <c r="D37" s="68">
        <v>7160.202266396556</v>
      </c>
      <c r="E37" s="315">
        <v>1.5978761362479093</v>
      </c>
      <c r="F37" s="68" t="s">
        <v>141</v>
      </c>
      <c r="G37" s="316" t="s">
        <v>141</v>
      </c>
      <c r="H37" s="78"/>
      <c r="I37" s="317">
        <v>10953.560440207157</v>
      </c>
      <c r="J37" s="318">
        <v>0.8477456742627234</v>
      </c>
    </row>
    <row r="38" spans="1:10" ht="12.75" customHeight="1">
      <c r="A38" s="299" t="s">
        <v>97</v>
      </c>
      <c r="B38" s="42">
        <v>6553.876721888174</v>
      </c>
      <c r="C38" s="300">
        <v>7.013096432790134</v>
      </c>
      <c r="D38" s="38">
        <v>8241.96566570987</v>
      </c>
      <c r="E38" s="301">
        <v>8.968939635662002</v>
      </c>
      <c r="F38" s="38" t="s">
        <v>141</v>
      </c>
      <c r="G38" s="302" t="s">
        <v>141</v>
      </c>
      <c r="H38" s="78"/>
      <c r="I38" s="305">
        <v>11585.566873800984</v>
      </c>
      <c r="J38" s="304">
        <v>0.07863800430264974</v>
      </c>
    </row>
    <row r="39" spans="1:10" ht="12.75" customHeight="1">
      <c r="A39" s="299" t="s">
        <v>98</v>
      </c>
      <c r="B39" s="42">
        <v>7495.793370852407</v>
      </c>
      <c r="C39" s="300">
        <v>3.168231829368453</v>
      </c>
      <c r="D39" s="38">
        <v>9125.17740812379</v>
      </c>
      <c r="E39" s="301">
        <v>4.161842169181778</v>
      </c>
      <c r="F39" s="38" t="s">
        <v>141</v>
      </c>
      <c r="G39" s="302" t="s">
        <v>141</v>
      </c>
      <c r="H39" s="78"/>
      <c r="I39" s="305">
        <v>12507.554411603636</v>
      </c>
      <c r="J39" s="304">
        <v>-2.374624811770461</v>
      </c>
    </row>
    <row r="40" spans="1:10" ht="12.75" customHeight="1">
      <c r="A40" s="299" t="s">
        <v>99</v>
      </c>
      <c r="B40" s="42">
        <v>5420.7764340641825</v>
      </c>
      <c r="C40" s="300">
        <v>6.227175254783083</v>
      </c>
      <c r="D40" s="38">
        <v>7066.881980766506</v>
      </c>
      <c r="E40" s="301">
        <v>6.876634047028652</v>
      </c>
      <c r="F40" s="38" t="s">
        <v>141</v>
      </c>
      <c r="G40" s="302" t="s">
        <v>141</v>
      </c>
      <c r="H40" s="78"/>
      <c r="I40" s="305">
        <v>10336.933231039295</v>
      </c>
      <c r="J40" s="304">
        <v>0.48425844672419793</v>
      </c>
    </row>
    <row r="41" spans="1:10" ht="12.75" customHeight="1">
      <c r="A41" s="299" t="s">
        <v>100</v>
      </c>
      <c r="B41" s="42">
        <v>6505.6163020627355</v>
      </c>
      <c r="C41" s="300">
        <v>5.7940669520363475</v>
      </c>
      <c r="D41" s="38">
        <v>8179.0293467267775</v>
      </c>
      <c r="E41" s="301">
        <v>3.7925457363624573</v>
      </c>
      <c r="F41" s="38" t="s">
        <v>141</v>
      </c>
      <c r="G41" s="302" t="s">
        <v>141</v>
      </c>
      <c r="H41" s="78"/>
      <c r="I41" s="305">
        <v>12893.995267710809</v>
      </c>
      <c r="J41" s="304">
        <v>0.7126592645925478</v>
      </c>
    </row>
    <row r="42" spans="1:10" ht="12.75" customHeight="1">
      <c r="A42" s="299" t="s">
        <v>101</v>
      </c>
      <c r="B42" s="42">
        <v>7114.945065439974</v>
      </c>
      <c r="C42" s="300">
        <v>5.914680945275581</v>
      </c>
      <c r="D42" s="38">
        <v>8935.10490467139</v>
      </c>
      <c r="E42" s="301">
        <v>5.154677411419327</v>
      </c>
      <c r="F42" s="38" t="s">
        <v>141</v>
      </c>
      <c r="G42" s="302" t="s">
        <v>141</v>
      </c>
      <c r="H42" s="78"/>
      <c r="I42" s="305">
        <v>12586.707829537288</v>
      </c>
      <c r="J42" s="304">
        <v>1.1941002864460355</v>
      </c>
    </row>
    <row r="43" spans="1:10" ht="12.75" customHeight="1">
      <c r="A43" s="306" t="s">
        <v>102</v>
      </c>
      <c r="B43" s="307">
        <v>5819.053994366686</v>
      </c>
      <c r="C43" s="308">
        <v>7.5955001679961915</v>
      </c>
      <c r="D43" s="50">
        <v>7188.281434198798</v>
      </c>
      <c r="E43" s="309">
        <v>5.440932960148514</v>
      </c>
      <c r="F43" s="50" t="s">
        <v>141</v>
      </c>
      <c r="G43" s="310" t="s">
        <v>141</v>
      </c>
      <c r="H43" s="78"/>
      <c r="I43" s="311">
        <v>10700.183144615852</v>
      </c>
      <c r="J43" s="312">
        <v>3.445713854968421</v>
      </c>
    </row>
    <row r="44" spans="1:10" ht="12.75" customHeight="1">
      <c r="A44" s="299" t="s">
        <v>103</v>
      </c>
      <c r="B44" s="42">
        <v>6976.210412667946</v>
      </c>
      <c r="C44" s="300">
        <v>4.050572721210282</v>
      </c>
      <c r="D44" s="38">
        <v>9074.740483651762</v>
      </c>
      <c r="E44" s="301">
        <v>6.235261079729868</v>
      </c>
      <c r="F44" s="38" t="s">
        <v>141</v>
      </c>
      <c r="G44" s="302" t="s">
        <v>141</v>
      </c>
      <c r="H44" s="78"/>
      <c r="I44" s="305">
        <v>13341.828008937739</v>
      </c>
      <c r="J44" s="304">
        <v>1.7139399347911584</v>
      </c>
    </row>
    <row r="45" spans="1:10" ht="12.75" customHeight="1">
      <c r="A45" s="299" t="s">
        <v>104</v>
      </c>
      <c r="B45" s="42">
        <v>5941.564552588536</v>
      </c>
      <c r="C45" s="300">
        <v>4.514712533296449</v>
      </c>
      <c r="D45" s="38">
        <v>7500.773954221399</v>
      </c>
      <c r="E45" s="301">
        <v>2.0045422508907307</v>
      </c>
      <c r="F45" s="38" t="s">
        <v>141</v>
      </c>
      <c r="G45" s="302" t="s">
        <v>141</v>
      </c>
      <c r="H45" s="78"/>
      <c r="I45" s="305">
        <v>11058.075862155045</v>
      </c>
      <c r="J45" s="304">
        <v>2.3122250299550418</v>
      </c>
    </row>
    <row r="46" spans="1:10" ht="12.75" customHeight="1">
      <c r="A46" s="299" t="s">
        <v>105</v>
      </c>
      <c r="B46" s="42">
        <v>6489.726153763281</v>
      </c>
      <c r="C46" s="300">
        <v>6.345861249317823</v>
      </c>
      <c r="D46" s="38">
        <v>8660.438270285673</v>
      </c>
      <c r="E46" s="301">
        <v>5.4027051627473925</v>
      </c>
      <c r="F46" s="38" t="s">
        <v>141</v>
      </c>
      <c r="G46" s="302" t="s">
        <v>141</v>
      </c>
      <c r="H46" s="78"/>
      <c r="I46" s="305">
        <v>12180.407894244092</v>
      </c>
      <c r="J46" s="304">
        <v>0.3596398857880841</v>
      </c>
    </row>
    <row r="47" spans="1:10" ht="12.75" customHeight="1">
      <c r="A47" s="313" t="s">
        <v>106</v>
      </c>
      <c r="B47" s="44">
        <v>5954.129863505047</v>
      </c>
      <c r="C47" s="314">
        <v>7.852235440226518</v>
      </c>
      <c r="D47" s="68">
        <v>8349.559184877771</v>
      </c>
      <c r="E47" s="315">
        <v>6.5421454713593254</v>
      </c>
      <c r="F47" s="68" t="s">
        <v>141</v>
      </c>
      <c r="G47" s="316" t="s">
        <v>141</v>
      </c>
      <c r="H47" s="78"/>
      <c r="I47" s="317">
        <v>12799.81744110177</v>
      </c>
      <c r="J47" s="318">
        <v>1.9653490853347146</v>
      </c>
    </row>
    <row r="48" spans="1:10" ht="12.75" customHeight="1">
      <c r="A48" s="306" t="s">
        <v>107</v>
      </c>
      <c r="B48" s="307">
        <v>6786.596692152255</v>
      </c>
      <c r="C48" s="308">
        <v>6.484955834620505</v>
      </c>
      <c r="D48" s="50">
        <v>9032.528177791923</v>
      </c>
      <c r="E48" s="309">
        <v>5.025837709539402</v>
      </c>
      <c r="F48" s="50" t="s">
        <v>141</v>
      </c>
      <c r="G48" s="310" t="s">
        <v>141</v>
      </c>
      <c r="H48" s="78"/>
      <c r="I48" s="311">
        <v>13233.340450385636</v>
      </c>
      <c r="J48" s="312">
        <v>2.300231943313815</v>
      </c>
    </row>
    <row r="49" spans="1:10" ht="12.75" customHeight="1">
      <c r="A49" s="299" t="s">
        <v>108</v>
      </c>
      <c r="B49" s="42">
        <v>6887.417197164814</v>
      </c>
      <c r="C49" s="300">
        <v>8.100952490161522</v>
      </c>
      <c r="D49" s="38">
        <v>9049.218630424308</v>
      </c>
      <c r="E49" s="301">
        <v>6.359603598409912</v>
      </c>
      <c r="F49" s="38" t="s">
        <v>141</v>
      </c>
      <c r="G49" s="302" t="s">
        <v>141</v>
      </c>
      <c r="H49" s="78"/>
      <c r="I49" s="305">
        <v>13582.176018896133</v>
      </c>
      <c r="J49" s="304">
        <v>2.1462049008984363</v>
      </c>
    </row>
    <row r="50" spans="1:10" ht="12.75" customHeight="1">
      <c r="A50" s="299" t="s">
        <v>109</v>
      </c>
      <c r="B50" s="42">
        <v>6004.3115108206875</v>
      </c>
      <c r="C50" s="300">
        <v>11.870187084844444</v>
      </c>
      <c r="D50" s="38">
        <v>7944.228166900081</v>
      </c>
      <c r="E50" s="301">
        <v>10.237529899778211</v>
      </c>
      <c r="F50" s="38">
        <v>31020</v>
      </c>
      <c r="G50" s="302">
        <v>-21.25904302576469</v>
      </c>
      <c r="H50" s="78"/>
      <c r="I50" s="305">
        <v>11205.284824293705</v>
      </c>
      <c r="J50" s="304">
        <v>3.990313278778549</v>
      </c>
    </row>
    <row r="51" spans="1:10" ht="12.75" customHeight="1">
      <c r="A51" s="299" t="s">
        <v>110</v>
      </c>
      <c r="B51" s="42">
        <v>6733.484265950573</v>
      </c>
      <c r="C51" s="300">
        <v>7.201901579997383</v>
      </c>
      <c r="D51" s="38">
        <v>8937.385328981274</v>
      </c>
      <c r="E51" s="301">
        <v>7.314737431379047</v>
      </c>
      <c r="F51" s="38" t="s">
        <v>141</v>
      </c>
      <c r="G51" s="302" t="s">
        <v>141</v>
      </c>
      <c r="H51" s="78"/>
      <c r="I51" s="305">
        <v>12918.813663387094</v>
      </c>
      <c r="J51" s="304">
        <v>3.598979117239096</v>
      </c>
    </row>
    <row r="52" spans="1:10" ht="12.75" customHeight="1">
      <c r="A52" s="313" t="s">
        <v>111</v>
      </c>
      <c r="B52" s="44">
        <v>6111.540751558726</v>
      </c>
      <c r="C52" s="314">
        <v>7.658151338305026</v>
      </c>
      <c r="D52" s="68">
        <v>8053.813241526381</v>
      </c>
      <c r="E52" s="315">
        <v>8.097451402448195</v>
      </c>
      <c r="F52" s="68" t="s">
        <v>141</v>
      </c>
      <c r="G52" s="316" t="s">
        <v>141</v>
      </c>
      <c r="H52" s="78"/>
      <c r="I52" s="317">
        <v>11929.800593652484</v>
      </c>
      <c r="J52" s="318">
        <v>2.5640762130298014</v>
      </c>
    </row>
    <row r="53" spans="1:10" ht="12.75" customHeight="1">
      <c r="A53" s="299" t="s">
        <v>112</v>
      </c>
      <c r="B53" s="42">
        <v>6143.635727994008</v>
      </c>
      <c r="C53" s="300">
        <v>10.033237239470722</v>
      </c>
      <c r="D53" s="38">
        <v>8084.028688717973</v>
      </c>
      <c r="E53" s="301">
        <v>8.462486930355533</v>
      </c>
      <c r="F53" s="38" t="s">
        <v>141</v>
      </c>
      <c r="G53" s="302" t="s">
        <v>141</v>
      </c>
      <c r="H53" s="78"/>
      <c r="I53" s="305">
        <v>11812.89234316314</v>
      </c>
      <c r="J53" s="304">
        <v>2.7443273061135187</v>
      </c>
    </row>
    <row r="54" spans="1:10" ht="12.75" customHeight="1" thickBot="1">
      <c r="A54" s="299" t="s">
        <v>113</v>
      </c>
      <c r="B54" s="42">
        <v>4753.304901289618</v>
      </c>
      <c r="C54" s="300">
        <v>5.353812451115989</v>
      </c>
      <c r="D54" s="38">
        <v>7598.994846675851</v>
      </c>
      <c r="E54" s="301">
        <v>6.5980238197452135</v>
      </c>
      <c r="F54" s="38" t="s">
        <v>141</v>
      </c>
      <c r="G54" s="302" t="s">
        <v>141</v>
      </c>
      <c r="H54" s="78"/>
      <c r="I54" s="305">
        <v>11712.53339269813</v>
      </c>
      <c r="J54" s="304">
        <v>7.773244347879367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7495.793370852407</v>
      </c>
      <c r="C56" s="361" t="str">
        <f>INDEX(A8:A54,MATCH(B56,$B$8:$B$54,0))</f>
        <v>島根県</v>
      </c>
      <c r="D56" s="366">
        <f>LARGE(D8:D54,1)</f>
        <v>9133.58630525245</v>
      </c>
      <c r="E56" s="323" t="str">
        <f>INDEX(A8:A54,MATCH(D56,$D$8:$D$54,0))</f>
        <v>神奈川県</v>
      </c>
      <c r="F56" s="372" t="s">
        <v>135</v>
      </c>
      <c r="G56" s="324" t="s">
        <v>135</v>
      </c>
      <c r="I56" s="343">
        <f>LARGE(I8:I54,1)</f>
        <v>13582.176018896133</v>
      </c>
      <c r="J56" s="324" t="str">
        <f>INDEX(A8:A54,MATCH(I56,$I$8:$I$54,0))</f>
        <v>長崎県</v>
      </c>
    </row>
    <row r="57" spans="1:10" ht="12.75">
      <c r="A57" s="325" t="s">
        <v>115</v>
      </c>
      <c r="B57" s="327">
        <f>LARGE(B8:B54,2)</f>
        <v>7381.786787268392</v>
      </c>
      <c r="C57" s="362" t="str">
        <f>INDEX(A8:A54,MATCH(B57,$B$8:$B$54,0))</f>
        <v>秋田県</v>
      </c>
      <c r="D57" s="367">
        <f>LARGE(D8:D54,2)</f>
        <v>9125.17740812379</v>
      </c>
      <c r="E57" s="326" t="str">
        <f>INDEX(A8:A54,MATCH(D57,$D$8:$D$54,0))</f>
        <v>島根県</v>
      </c>
      <c r="F57" s="373" t="s">
        <v>136</v>
      </c>
      <c r="G57" s="328" t="s">
        <v>136</v>
      </c>
      <c r="I57" s="327">
        <f>LARGE(I8:I54,2)</f>
        <v>13343.337717345154</v>
      </c>
      <c r="J57" s="328" t="str">
        <f>INDEX(A8:A54,MATCH(I57,$I$8:$I$54,0))</f>
        <v>秋田県</v>
      </c>
    </row>
    <row r="58" spans="1:10" ht="12.75">
      <c r="A58" s="325" t="s">
        <v>116</v>
      </c>
      <c r="B58" s="344">
        <f>LARGE(B8:B54,3)</f>
        <v>7114.945065439974</v>
      </c>
      <c r="C58" s="362" t="str">
        <f>INDEX(A8:A54,MATCH(B58,$B$8:$B$54,0))</f>
        <v>山口県</v>
      </c>
      <c r="D58" s="368">
        <f>LARGE(D8:D54,3)</f>
        <v>9074.740483651762</v>
      </c>
      <c r="E58" s="326" t="str">
        <f>INDEX(A8:A54,MATCH(D58,$D$8:$D$54,0))</f>
        <v>香川県</v>
      </c>
      <c r="F58" s="374" t="s">
        <v>136</v>
      </c>
      <c r="G58" s="328" t="s">
        <v>136</v>
      </c>
      <c r="I58" s="344">
        <f>LARGE(I8:I54,3)</f>
        <v>13341.828008937739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5165.023447725217</v>
      </c>
      <c r="C59" s="363" t="str">
        <f>INDEX(A8:A54,MATCH(B59,$B$8:$B$54,0))</f>
        <v>群馬県</v>
      </c>
      <c r="D59" s="369">
        <f>SMALL(D8:D54,3)</f>
        <v>6913.163755796817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10250.155112037295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4878.379553256944</v>
      </c>
      <c r="C60" s="362" t="str">
        <f>INDEX(A8:A54,MATCH(B60,$B$8:$B$54,0))</f>
        <v>奈良県</v>
      </c>
      <c r="D60" s="368">
        <f>SMALL(D8:D54,2)</f>
        <v>6876.330824749646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9995.544100183526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4753.304901289618</v>
      </c>
      <c r="C61" s="364" t="str">
        <f>INDEX(A8:A54,MATCH(B61,$B$8:$B$54,0))</f>
        <v>沖縄県</v>
      </c>
      <c r="D61" s="370">
        <f>SMALL(D8:D54,1)</f>
        <v>6532.052501931994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9676.22742901203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1.576964559714805</v>
      </c>
      <c r="C62" s="365"/>
      <c r="D62" s="371">
        <f>IF(D61=0,0,D56/D61)</f>
        <v>1.398272028975731</v>
      </c>
      <c r="E62" s="339"/>
      <c r="F62" s="377" t="s">
        <v>136</v>
      </c>
      <c r="G62" s="378" t="s">
        <v>136</v>
      </c>
      <c r="H62" s="340"/>
      <c r="I62" s="338">
        <f>IF(I61=0,0,I56/I61)</f>
        <v>1.4036644052177794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2024-03-22T02:56:29Z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