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<sst xmlns="http://schemas.openxmlformats.org/spreadsheetml/2006/main" count="1339" uniqueCount="141">
  <si>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</si>
  <si>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</si>
  <si>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</si>
  <si>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</si>
  <si>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</si>
  <si>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</si>
  <si>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</si>
  <si>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</si>
  <si>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</si>
  <si>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</si>
  <si>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</si>
  <si>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</si>
  <si>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</si>
  <si>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</si>
  <si>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</si>
  <si>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</si>
  <si>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</si>
  <si>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</si>
  <si>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</si>
  <si>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</si>
  <si>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</si>
  <si>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</si>
  <si>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</si>
  <si>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</si>
  <si>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</si>
  <si>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</si>
  <si>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</si>
  <si>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</si>
  <si>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</si>
  <si>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</si>
  <si>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</si>
  <si>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</si>
  <si>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</si>
  <si>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</si>
  <si>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</si>
  <si>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</si>
  <si>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</si>
  <si>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</si>
  <si>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</si>
  <si>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</si>
  <si>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</si>
  <si>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</si>
  <si>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</si>
  <si>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</si>
  <si>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</si>
  <si>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</si>
  <si>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</si>
  <si>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</si>
  <si>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</si>
  <si>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</si>
  <si>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</si>
  <si>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</si>
  <si>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</si>
  <si>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</si>
  <si>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</si>
  <si>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</si>
  <si>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</si>
  <si>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</si>
  <si>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</si>
  <si>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</si>
  <si>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</si>
  <si>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</si>
  <si>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</si>
  <si>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</si>
  <si>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</si>
  <si>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</si>
  <si>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</si>
  <si>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</si>
  <si>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</si>
  <si>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</si>
  <si>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</si>
  <si>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</si>
  <si>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</si>
  <si>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</si>
  <si>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</si>
  <si>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</si>
  <si>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</si>
  <si>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</si>
  <si>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</si>
  <si>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</si>
  <si>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</si>
  <si>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</si>
  <si>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</si>
  <si>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</si>
  <si>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</si>
  <si>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</si>
  <si>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</si>
  <si>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</si>
  <si>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</si>
  <si>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</si>
  <si>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</si>
  <si>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</si>
  <si>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</si>
  <si>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</si>
  <si>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</si>
  <si>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</si>
  <si>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</si>
  <si>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</si>
  <si>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</si>
  <si>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</si>
  <si>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</si>
  <si>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</si>
  <si>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</si>
  <si>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</si>
  <si>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</si>
  <si>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</si>
  <si>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</si>
  <si>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</si>
  <si>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</si>
  <si>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</si>
  <si>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</si>
  <si>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</si>
  <si>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</si>
  <si>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</si>
  <si>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</si>
  <si>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</si>
  <si>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</si>
  <si>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</si>
  <si>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</si>
  <si>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</si>
  <si>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</si>
  <si>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</si>
  <si>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</si>
  <si>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</si>
  <si>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</si>
  <si>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</si>
  <si>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</si>
  <si>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</si>
  <si>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</si>
  <si>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</si>
  <si>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</si>
  <si>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</si>
  <si>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</si>
  <si>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</si>
  <si>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</si>
  <si>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</si>
  <si>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</si>
  <si>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令和5年6月診療分 国民健康保険・後期高齢者医療 医療費速報</t>
  </si>
  <si>
    <t>22日</t>
  </si>
  <si>
    <t>4日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</si>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</sst>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8889.94309496</v>
      </c>
      <c r="C9" s="36">
        <v>-2.5203332990292022</v>
      </c>
      <c r="D9" s="38">
        <v>5169.83849672</v>
      </c>
      <c r="E9" s="39">
        <v>-4.685168830015829</v>
      </c>
      <c r="F9" s="37">
        <v>0.015957100000000002</v>
      </c>
      <c r="G9" s="40">
        <v>-25.858520153327905</v>
      </c>
      <c r="H9" s="41"/>
      <c r="I9" s="42">
        <v>15320.676397389998</v>
      </c>
      <c r="J9" s="43">
        <v>3.362379203169942</v>
      </c>
    </row>
    <row r="10" spans="1:10" ht="18.75" customHeight="1">
      <c r="A10" s="34" t="s">
        <v>9</v>
      </c>
      <c r="B10" s="35">
        <v>3823.3671000000004</v>
      </c>
      <c r="C10" s="36">
        <v>-1.766062731980886</v>
      </c>
      <c r="D10" s="38">
        <v>2128.3919</v>
      </c>
      <c r="E10" s="39">
        <v>-5.440926010708352</v>
      </c>
      <c r="F10" s="37">
        <v>0.0041</v>
      </c>
      <c r="G10" s="40">
        <v>-44.59459459459459</v>
      </c>
      <c r="H10" s="41"/>
      <c r="I10" s="42">
        <v>4814.1569</v>
      </c>
      <c r="J10" s="43">
        <v>3.9343683842905595</v>
      </c>
    </row>
    <row r="11" spans="1:10" ht="18.75" customHeight="1">
      <c r="A11" s="34" t="s">
        <v>10</v>
      </c>
      <c r="B11" s="35">
        <v>4615.214</v>
      </c>
      <c r="C11" s="36">
        <v>-3.7883132507264525</v>
      </c>
      <c r="D11" s="38">
        <v>2521.8538</v>
      </c>
      <c r="E11" s="39">
        <v>-6.707522410266931</v>
      </c>
      <c r="F11" s="37">
        <v>0.010499999999999999</v>
      </c>
      <c r="G11" s="40">
        <v>-33.544303797468366</v>
      </c>
      <c r="H11" s="41"/>
      <c r="I11" s="44">
        <v>7063.6074</v>
      </c>
      <c r="J11" s="45">
        <v>1.717987592451826</v>
      </c>
    </row>
    <row r="12" spans="1:10" ht="18.75" customHeight="1" thickBot="1">
      <c r="A12" s="46" t="s">
        <v>11</v>
      </c>
      <c r="B12" s="47">
        <v>2673.8752</v>
      </c>
      <c r="C12" s="48">
        <v>-4.8925566522154</v>
      </c>
      <c r="D12" s="50">
        <v>1094.2147</v>
      </c>
      <c r="E12" s="51">
        <v>-6.914147617444222</v>
      </c>
      <c r="F12" s="49">
        <v>0.001</v>
      </c>
      <c r="G12" s="52">
        <v>-50</v>
      </c>
      <c r="H12" s="41"/>
      <c r="I12" s="53">
        <v>1927.6933</v>
      </c>
      <c r="J12" s="54">
        <v>3.699224617378811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8399.54459907</v>
      </c>
      <c r="C14" s="36">
        <v>-2.7739934744939005</v>
      </c>
      <c r="D14" s="38">
        <v>5034.64660561</v>
      </c>
      <c r="E14" s="39">
        <v>-4.69690306691184</v>
      </c>
      <c r="F14" s="37">
        <v>0.015957100000000002</v>
      </c>
      <c r="G14" s="40">
        <v>-25.858520153327905</v>
      </c>
      <c r="H14" s="41"/>
      <c r="I14" s="63"/>
      <c r="J14" s="41"/>
    </row>
    <row r="15" spans="1:10" ht="18.75" customHeight="1">
      <c r="A15" s="34" t="s">
        <v>9</v>
      </c>
      <c r="B15" s="35">
        <v>3533.6159000000002</v>
      </c>
      <c r="C15" s="36">
        <v>-2.3650317856536343</v>
      </c>
      <c r="D15" s="38">
        <v>2072.3753999999994</v>
      </c>
      <c r="E15" s="39">
        <v>-5.47491210348736</v>
      </c>
      <c r="F15" s="37">
        <v>0.0041</v>
      </c>
      <c r="G15" s="40">
        <v>-44.59459459459459</v>
      </c>
      <c r="H15" s="41"/>
      <c r="I15" s="63"/>
      <c r="J15" s="41"/>
    </row>
    <row r="16" spans="1:10" ht="18.75" customHeight="1">
      <c r="A16" s="64" t="s">
        <v>14</v>
      </c>
      <c r="B16" s="65">
        <v>4322.513</v>
      </c>
      <c r="C16" s="66">
        <v>-4.166680523380279</v>
      </c>
      <c r="D16" s="68">
        <v>2460.0838000000003</v>
      </c>
      <c r="E16" s="69">
        <v>-6.738027589363607</v>
      </c>
      <c r="F16" s="67">
        <v>0.010499999999999999</v>
      </c>
      <c r="G16" s="70">
        <v>-33.544303797468366</v>
      </c>
      <c r="H16" s="41"/>
      <c r="I16" s="41"/>
      <c r="J16" s="41"/>
    </row>
    <row r="17" spans="1:9" ht="18.75" customHeight="1" thickBot="1">
      <c r="A17" s="71" t="s">
        <v>15</v>
      </c>
      <c r="B17" s="72">
        <v>2412.7618</v>
      </c>
      <c r="C17" s="73">
        <v>-5.1686572733623475</v>
      </c>
      <c r="D17" s="74">
        <v>1062.6978</v>
      </c>
      <c r="E17" s="75">
        <v>-6.950864491038483</v>
      </c>
      <c r="F17" s="76">
        <v>0.001</v>
      </c>
      <c r="G17" s="77">
        <v>-50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490.39849588999994</v>
      </c>
      <c r="C19" s="36">
        <v>2.0394539248091315</v>
      </c>
      <c r="D19" s="38">
        <v>135.19189110999997</v>
      </c>
      <c r="E19" s="83">
        <v>-4.246110104413049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289.75120000000004</v>
      </c>
      <c r="C20" s="36">
        <v>6.177702811398073</v>
      </c>
      <c r="D20" s="38">
        <v>56.0165</v>
      </c>
      <c r="E20" s="83">
        <v>-4.16617480757615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292.701</v>
      </c>
      <c r="C21" s="66">
        <v>2.168677222082608</v>
      </c>
      <c r="D21" s="68">
        <v>61.77</v>
      </c>
      <c r="E21" s="85">
        <v>-5.476169344102248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261.1134</v>
      </c>
      <c r="C22" s="88">
        <v>-2.2631415827842227</v>
      </c>
      <c r="D22" s="89">
        <v>31.5169</v>
      </c>
      <c r="E22" s="90">
        <v>-5.658925866724127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22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139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30</v>
      </c>
      <c r="G29" s="111">
        <v>24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33247.41220143707</v>
      </c>
      <c r="C35" s="36">
        <v>2.4942562534370305</v>
      </c>
      <c r="D35" s="38">
        <v>47247.02105281532</v>
      </c>
      <c r="E35" s="39">
        <v>2.3945408785300013</v>
      </c>
      <c r="F35" s="37">
        <v>159571.00000000003</v>
      </c>
      <c r="G35" s="40">
        <v>48.2829596933442</v>
      </c>
      <c r="H35" s="41"/>
      <c r="I35" s="42">
        <v>79476.73209939568</v>
      </c>
      <c r="J35" s="43">
        <v>-0.3248292506060046</v>
      </c>
    </row>
    <row r="36" spans="1:10" ht="18.75" customHeight="1">
      <c r="A36" s="124" t="s">
        <v>27</v>
      </c>
      <c r="B36" s="125">
        <v>1.7260394202392093</v>
      </c>
      <c r="C36" s="36">
        <v>1.161048349760591</v>
      </c>
      <c r="D36" s="127">
        <v>2.3047157015894593</v>
      </c>
      <c r="E36" s="39">
        <v>0.22197272935537643</v>
      </c>
      <c r="F36" s="126">
        <v>10.499999999999998</v>
      </c>
      <c r="G36" s="40">
        <v>32.91139240506326</v>
      </c>
      <c r="H36" s="41"/>
      <c r="I36" s="128">
        <v>3.6642796859853175</v>
      </c>
      <c r="J36" s="43">
        <v>-1.9105610791567573</v>
      </c>
    </row>
    <row r="37" spans="1:10" ht="18.75" customHeight="1" thickBot="1">
      <c r="A37" s="129" t="s">
        <v>28</v>
      </c>
      <c r="B37" s="130">
        <v>19262.255433789203</v>
      </c>
      <c r="C37" s="131">
        <v>1.3179063734758247</v>
      </c>
      <c r="D37" s="133">
        <v>20500.15150251771</v>
      </c>
      <c r="E37" s="134">
        <v>2.167756321302424</v>
      </c>
      <c r="F37" s="132">
        <v>15197.238095238099</v>
      </c>
      <c r="G37" s="135">
        <v>11.565274435944705</v>
      </c>
      <c r="H37" s="41"/>
      <c r="I37" s="42">
        <v>21689.59220099067</v>
      </c>
      <c r="J37" s="43">
        <v>1.6166183087563784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34812.98733704255</v>
      </c>
      <c r="C39" s="36">
        <v>2.5251817911841146</v>
      </c>
      <c r="D39" s="38">
        <v>47376.0894735079</v>
      </c>
      <c r="E39" s="39">
        <v>2.4223346211632015</v>
      </c>
      <c r="F39" s="37">
        <v>159571.00000000003</v>
      </c>
      <c r="G39" s="40">
        <v>48.2829596933442</v>
      </c>
      <c r="H39" s="41"/>
      <c r="I39" s="78"/>
    </row>
    <row r="40" spans="1:9" ht="18.75" customHeight="1">
      <c r="A40" s="124" t="s">
        <v>27</v>
      </c>
      <c r="B40" s="125">
        <v>1.7915208206628601</v>
      </c>
      <c r="C40" s="36">
        <v>1.0565881713500431</v>
      </c>
      <c r="D40" s="127">
        <v>2.314942027733567</v>
      </c>
      <c r="E40" s="39">
        <v>0.22873603339857895</v>
      </c>
      <c r="F40" s="126">
        <v>10.499999999999998</v>
      </c>
      <c r="G40" s="40">
        <v>32.91139240506326</v>
      </c>
      <c r="H40" s="41"/>
      <c r="I40" s="78"/>
    </row>
    <row r="41" spans="1:9" ht="18.75" customHeight="1" thickBot="1">
      <c r="A41" s="129" t="s">
        <v>28</v>
      </c>
      <c r="B41" s="130">
        <v>19432.086379080873</v>
      </c>
      <c r="C41" s="131">
        <v>1.45323886983395</v>
      </c>
      <c r="D41" s="133">
        <v>20465.345959393737</v>
      </c>
      <c r="E41" s="134">
        <v>2.188592488120035</v>
      </c>
      <c r="F41" s="138">
        <v>15197.238095238099</v>
      </c>
      <c r="G41" s="139">
        <v>11.565274435944705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18781.054357608606</v>
      </c>
      <c r="C43" s="36">
        <v>4.402224071114065</v>
      </c>
      <c r="D43" s="38">
        <v>42895.04713661558</v>
      </c>
      <c r="E43" s="142">
        <v>1.4975616668463965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1.1209727267922673</v>
      </c>
      <c r="C44" s="36">
        <v>4.534439592838599</v>
      </c>
      <c r="D44" s="127">
        <v>1.959900878576256</v>
      </c>
      <c r="E44" s="142">
        <v>0.19371893345595637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16754.247368133347</v>
      </c>
      <c r="C45" s="146">
        <v>-0.12648034680197523</v>
      </c>
      <c r="D45" s="147">
        <v>21886.33497005018</v>
      </c>
      <c r="E45" s="148">
        <v>1.3013218266270448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839954.459907</v>
      </c>
      <c r="C7" s="293">
        <v>-2.773993474493874</v>
      </c>
      <c r="D7" s="350">
        <v>503464.660561</v>
      </c>
      <c r="E7" s="296">
        <v>-4.6969030669118315</v>
      </c>
      <c r="F7" s="350">
        <v>1.59571</v>
      </c>
      <c r="G7" s="297">
        <v>-25.858520153327913</v>
      </c>
      <c r="H7" s="78"/>
      <c r="I7" s="349">
        <v>1532067.639739</v>
      </c>
      <c r="J7" s="298">
        <v>3.362379203169944</v>
      </c>
      <c r="K7" s="78"/>
    </row>
    <row r="8" spans="1:11" ht="12.75" customHeight="1">
      <c r="A8" s="299" t="s">
        <v>67</v>
      </c>
      <c r="B8" s="84">
        <v>37812.459864</v>
      </c>
      <c r="C8" s="300">
        <v>-2.7222746108547136</v>
      </c>
      <c r="D8" s="81">
        <v>22908.088175</v>
      </c>
      <c r="E8" s="301">
        <v>-4.045127693441312</v>
      </c>
      <c r="F8" s="81">
        <v>0.09562</v>
      </c>
      <c r="G8" s="302">
        <v>-32.91236932575598</v>
      </c>
      <c r="H8" s="78"/>
      <c r="I8" s="351">
        <v>79754.331516</v>
      </c>
      <c r="J8" s="304">
        <v>2.2099014680344293</v>
      </c>
      <c r="K8" s="78"/>
    </row>
    <row r="9" spans="1:11" ht="12.75" customHeight="1">
      <c r="A9" s="299" t="s">
        <v>68</v>
      </c>
      <c r="B9" s="84">
        <v>9108.408206</v>
      </c>
      <c r="C9" s="300">
        <v>-2.0205546470358127</v>
      </c>
      <c r="D9" s="81">
        <v>5377.773599</v>
      </c>
      <c r="E9" s="301">
        <v>-0.23613120620570774</v>
      </c>
      <c r="F9" s="81">
        <v>0</v>
      </c>
      <c r="G9" s="302" t="s">
        <v>140</v>
      </c>
      <c r="H9" s="78"/>
      <c r="I9" s="352">
        <v>14850.854684</v>
      </c>
      <c r="J9" s="304">
        <v>2.602880709112049</v>
      </c>
      <c r="K9" s="78"/>
    </row>
    <row r="10" spans="1:11" ht="12.75" customHeight="1">
      <c r="A10" s="299" t="s">
        <v>69</v>
      </c>
      <c r="B10" s="84">
        <v>8486.074673</v>
      </c>
      <c r="C10" s="300">
        <v>-3.0137964072100467</v>
      </c>
      <c r="D10" s="81">
        <v>5215.859926</v>
      </c>
      <c r="E10" s="301">
        <v>-4.745748319587603</v>
      </c>
      <c r="F10" s="81">
        <v>0.01139</v>
      </c>
      <c r="G10" s="302">
        <v>-85.38431926087515</v>
      </c>
      <c r="H10" s="78"/>
      <c r="I10" s="352">
        <v>14300.418236</v>
      </c>
      <c r="J10" s="304">
        <v>0.7868969158672642</v>
      </c>
      <c r="K10" s="78"/>
    </row>
    <row r="11" spans="1:11" ht="12.75" customHeight="1">
      <c r="A11" s="299" t="s">
        <v>70</v>
      </c>
      <c r="B11" s="84">
        <v>15720.37412</v>
      </c>
      <c r="C11" s="300">
        <v>-0.909913688213025</v>
      </c>
      <c r="D11" s="81">
        <v>10067.146369</v>
      </c>
      <c r="E11" s="301">
        <v>-1.6730526463092947</v>
      </c>
      <c r="F11" s="81">
        <v>0.00753</v>
      </c>
      <c r="G11" s="302">
        <v>27.627118644067796</v>
      </c>
      <c r="H11" s="78"/>
      <c r="I11" s="352">
        <v>23691.244657</v>
      </c>
      <c r="J11" s="304">
        <v>4.115739844865544</v>
      </c>
      <c r="K11" s="78"/>
    </row>
    <row r="12" spans="1:11" ht="12.75" customHeight="1">
      <c r="A12" s="299" t="s">
        <v>71</v>
      </c>
      <c r="B12" s="84">
        <v>7356.692025</v>
      </c>
      <c r="C12" s="300">
        <v>0.0365902715487953</v>
      </c>
      <c r="D12" s="81">
        <v>4934.183984</v>
      </c>
      <c r="E12" s="301">
        <v>0.8462846071278795</v>
      </c>
      <c r="F12" s="81">
        <v>0</v>
      </c>
      <c r="G12" s="302">
        <v>-100</v>
      </c>
      <c r="H12" s="78"/>
      <c r="I12" s="352">
        <v>13261.627021</v>
      </c>
      <c r="J12" s="304">
        <v>2.0337459823866406</v>
      </c>
      <c r="K12" s="78"/>
    </row>
    <row r="13" spans="1:11" ht="12.75" customHeight="1">
      <c r="A13" s="306" t="s">
        <v>72</v>
      </c>
      <c r="B13" s="330">
        <v>7289.246573</v>
      </c>
      <c r="C13" s="308">
        <v>-2.437118368674152</v>
      </c>
      <c r="D13" s="353">
        <v>4582.98871</v>
      </c>
      <c r="E13" s="309">
        <v>-3.7462487646465847</v>
      </c>
      <c r="F13" s="353">
        <v>0</v>
      </c>
      <c r="G13" s="310" t="s">
        <v>140</v>
      </c>
      <c r="H13" s="78"/>
      <c r="I13" s="354">
        <v>13815.710228</v>
      </c>
      <c r="J13" s="312">
        <v>1.6343477148207464</v>
      </c>
      <c r="K13" s="78"/>
    </row>
    <row r="14" spans="1:11" ht="12.75" customHeight="1">
      <c r="A14" s="299" t="s">
        <v>73</v>
      </c>
      <c r="B14" s="84">
        <v>12657.08141</v>
      </c>
      <c r="C14" s="300">
        <v>-1.4725295416999395</v>
      </c>
      <c r="D14" s="81">
        <v>7907.221464</v>
      </c>
      <c r="E14" s="301">
        <v>-0.4816699272222535</v>
      </c>
      <c r="F14" s="81">
        <v>-0.40685</v>
      </c>
      <c r="G14" s="302">
        <v>7533.208255159475</v>
      </c>
      <c r="H14" s="78"/>
      <c r="I14" s="352">
        <v>21140.558695</v>
      </c>
      <c r="J14" s="304">
        <v>2.8567408321989456</v>
      </c>
      <c r="K14" s="78"/>
    </row>
    <row r="15" spans="1:11" ht="12.75" customHeight="1">
      <c r="A15" s="299" t="s">
        <v>74</v>
      </c>
      <c r="B15" s="84">
        <v>18546.3788</v>
      </c>
      <c r="C15" s="300">
        <v>-2.727476426384173</v>
      </c>
      <c r="D15" s="81">
        <v>10988.014973</v>
      </c>
      <c r="E15" s="301">
        <v>-3.202719247493637</v>
      </c>
      <c r="F15" s="81">
        <v>0</v>
      </c>
      <c r="G15" s="302">
        <v>-100</v>
      </c>
      <c r="H15" s="78"/>
      <c r="I15" s="352">
        <v>32678.544957</v>
      </c>
      <c r="J15" s="304">
        <v>4.994899435223001</v>
      </c>
      <c r="K15" s="78"/>
    </row>
    <row r="16" spans="1:11" ht="12.75" customHeight="1">
      <c r="A16" s="299" t="s">
        <v>75</v>
      </c>
      <c r="B16" s="84">
        <v>13200.061583</v>
      </c>
      <c r="C16" s="300">
        <v>-2.051213242047631</v>
      </c>
      <c r="D16" s="81">
        <v>7956.639583</v>
      </c>
      <c r="E16" s="301">
        <v>-4.424993415488259</v>
      </c>
      <c r="F16" s="81">
        <v>0.00215</v>
      </c>
      <c r="G16" s="302">
        <v>-96.92505720823799</v>
      </c>
      <c r="H16" s="78"/>
      <c r="I16" s="352">
        <v>20358.593383</v>
      </c>
      <c r="J16" s="304">
        <v>4.147331430173282</v>
      </c>
      <c r="K16" s="78"/>
    </row>
    <row r="17" spans="1:11" ht="12.75" customHeight="1">
      <c r="A17" s="313" t="s">
        <v>76</v>
      </c>
      <c r="B17" s="334">
        <v>12937.364426</v>
      </c>
      <c r="C17" s="314">
        <v>-4.172262422933488</v>
      </c>
      <c r="D17" s="355">
        <v>7611.650598</v>
      </c>
      <c r="E17" s="315">
        <v>-6.314530988064257</v>
      </c>
      <c r="F17" s="355">
        <v>1.06439</v>
      </c>
      <c r="G17" s="316">
        <v>86.31995378717595</v>
      </c>
      <c r="H17" s="78"/>
      <c r="I17" s="356">
        <v>22342.679796</v>
      </c>
      <c r="J17" s="318">
        <v>1.957715137729991</v>
      </c>
      <c r="K17" s="78"/>
    </row>
    <row r="18" spans="1:11" ht="12.75" customHeight="1">
      <c r="A18" s="299" t="s">
        <v>77</v>
      </c>
      <c r="B18" s="84">
        <v>44485.890554</v>
      </c>
      <c r="C18" s="300">
        <v>-3.2480173660095013</v>
      </c>
      <c r="D18" s="81">
        <v>26509.220947</v>
      </c>
      <c r="E18" s="301">
        <v>-5.861733673410214</v>
      </c>
      <c r="F18" s="81">
        <v>0.66244</v>
      </c>
      <c r="G18" s="302">
        <v>54.94947604790419</v>
      </c>
      <c r="H18" s="78"/>
      <c r="I18" s="352">
        <v>74656.737266</v>
      </c>
      <c r="J18" s="304">
        <v>4.574174393292366</v>
      </c>
      <c r="K18" s="78"/>
    </row>
    <row r="19" spans="1:11" ht="12.75" customHeight="1">
      <c r="A19" s="299" t="s">
        <v>78</v>
      </c>
      <c r="B19" s="84">
        <v>38642.783639</v>
      </c>
      <c r="C19" s="300">
        <v>-3.911848524919216</v>
      </c>
      <c r="D19" s="81">
        <v>23646.753753</v>
      </c>
      <c r="E19" s="301">
        <v>-6.276249515695401</v>
      </c>
      <c r="F19" s="81">
        <v>-0.0264</v>
      </c>
      <c r="G19" s="302">
        <v>-104.09416581371545</v>
      </c>
      <c r="H19" s="78"/>
      <c r="I19" s="352">
        <v>65282.118446</v>
      </c>
      <c r="J19" s="304">
        <v>4.817364436492464</v>
      </c>
      <c r="K19" s="78"/>
    </row>
    <row r="20" spans="1:11" ht="12.75" customHeight="1">
      <c r="A20" s="299" t="s">
        <v>79</v>
      </c>
      <c r="B20" s="84">
        <v>80662.465504</v>
      </c>
      <c r="C20" s="300">
        <v>-2.4979405312159266</v>
      </c>
      <c r="D20" s="81">
        <v>43010.607213</v>
      </c>
      <c r="E20" s="301">
        <v>-5.733609348702017</v>
      </c>
      <c r="F20" s="81">
        <v>-0.00491</v>
      </c>
      <c r="G20" s="302">
        <v>-113.53735869864902</v>
      </c>
      <c r="H20" s="78"/>
      <c r="I20" s="352">
        <v>134762.980504</v>
      </c>
      <c r="J20" s="304">
        <v>2.8674102701899304</v>
      </c>
      <c r="K20" s="78"/>
    </row>
    <row r="21" spans="1:11" ht="12.75" customHeight="1">
      <c r="A21" s="299" t="s">
        <v>80</v>
      </c>
      <c r="B21" s="84">
        <v>53912.586144</v>
      </c>
      <c r="C21" s="300">
        <v>-3.3527570889858787</v>
      </c>
      <c r="D21" s="81">
        <v>31897.801182</v>
      </c>
      <c r="E21" s="301">
        <v>-6.1788098877308855</v>
      </c>
      <c r="F21" s="81">
        <v>-0.00616</v>
      </c>
      <c r="G21" s="302">
        <v>-44.852282900626676</v>
      </c>
      <c r="H21" s="78"/>
      <c r="I21" s="352">
        <v>94213.579226</v>
      </c>
      <c r="J21" s="304">
        <v>3.7918965255974735</v>
      </c>
      <c r="K21" s="78"/>
    </row>
    <row r="22" spans="1:11" ht="12.75" customHeight="1">
      <c r="A22" s="299" t="s">
        <v>81</v>
      </c>
      <c r="B22" s="84">
        <v>14567.267326</v>
      </c>
      <c r="C22" s="300">
        <v>-1.7950561238107545</v>
      </c>
      <c r="D22" s="81">
        <v>9649.213465</v>
      </c>
      <c r="E22" s="301">
        <v>-2.489199090620544</v>
      </c>
      <c r="F22" s="81">
        <v>0.01357</v>
      </c>
      <c r="G22" s="302">
        <v>-172.37333333333333</v>
      </c>
      <c r="H22" s="78"/>
      <c r="I22" s="352">
        <v>24820.517623</v>
      </c>
      <c r="J22" s="304">
        <v>2.5254047618391047</v>
      </c>
      <c r="K22" s="78"/>
    </row>
    <row r="23" spans="1:11" ht="12.75" customHeight="1">
      <c r="A23" s="306" t="s">
        <v>82</v>
      </c>
      <c r="B23" s="330">
        <v>6244.901549</v>
      </c>
      <c r="C23" s="308">
        <v>-1.829494207552758</v>
      </c>
      <c r="D23" s="353">
        <v>3931.675567</v>
      </c>
      <c r="E23" s="309">
        <v>-3.517417553858998</v>
      </c>
      <c r="F23" s="353">
        <v>0</v>
      </c>
      <c r="G23" s="310" t="s">
        <v>140</v>
      </c>
      <c r="H23" s="78"/>
      <c r="I23" s="354">
        <v>15059.697108</v>
      </c>
      <c r="J23" s="312">
        <v>3.6782132350352588</v>
      </c>
      <c r="K23" s="78"/>
    </row>
    <row r="24" spans="1:11" ht="12.75" customHeight="1">
      <c r="A24" s="299" t="s">
        <v>83</v>
      </c>
      <c r="B24" s="84">
        <v>7655.517014</v>
      </c>
      <c r="C24" s="300">
        <v>-3.1710457598918858</v>
      </c>
      <c r="D24" s="81">
        <v>4686.533981</v>
      </c>
      <c r="E24" s="301">
        <v>-6.17098060556139</v>
      </c>
      <c r="F24" s="81">
        <v>0</v>
      </c>
      <c r="G24" s="302" t="s">
        <v>140</v>
      </c>
      <c r="H24" s="78"/>
      <c r="I24" s="352">
        <v>15271.125061</v>
      </c>
      <c r="J24" s="304">
        <v>3.776917046456362</v>
      </c>
      <c r="K24" s="78"/>
    </row>
    <row r="25" spans="1:11" ht="12.75" customHeight="1">
      <c r="A25" s="299" t="s">
        <v>84</v>
      </c>
      <c r="B25" s="84">
        <v>4896.669927</v>
      </c>
      <c r="C25" s="300">
        <v>-4.609351508490714</v>
      </c>
      <c r="D25" s="81">
        <v>3253.775708</v>
      </c>
      <c r="E25" s="301">
        <v>-6.387030623033035</v>
      </c>
      <c r="F25" s="81">
        <v>0</v>
      </c>
      <c r="G25" s="302" t="s">
        <v>140</v>
      </c>
      <c r="H25" s="78"/>
      <c r="I25" s="352">
        <v>9677.340312</v>
      </c>
      <c r="J25" s="304">
        <v>3.2306769890607154</v>
      </c>
      <c r="K25" s="78"/>
    </row>
    <row r="26" spans="1:11" ht="12.75" customHeight="1">
      <c r="A26" s="299" t="s">
        <v>85</v>
      </c>
      <c r="B26" s="84">
        <v>5782.047368</v>
      </c>
      <c r="C26" s="300">
        <v>-2.935996334318456</v>
      </c>
      <c r="D26" s="81">
        <v>3498.704977</v>
      </c>
      <c r="E26" s="301">
        <v>-1.8347549213883303</v>
      </c>
      <c r="F26" s="81">
        <v>0</v>
      </c>
      <c r="G26" s="302" t="s">
        <v>140</v>
      </c>
      <c r="H26" s="78"/>
      <c r="I26" s="352">
        <v>9830.28773</v>
      </c>
      <c r="J26" s="304">
        <v>1.7415208831194162</v>
      </c>
      <c r="K26" s="78"/>
    </row>
    <row r="27" spans="1:11" ht="12.75" customHeight="1">
      <c r="A27" s="313" t="s">
        <v>86</v>
      </c>
      <c r="B27" s="334">
        <v>13643.379962</v>
      </c>
      <c r="C27" s="314">
        <v>-1.9958559317022657</v>
      </c>
      <c r="D27" s="355">
        <v>8551.186709</v>
      </c>
      <c r="E27" s="315">
        <v>-3.197806926470175</v>
      </c>
      <c r="F27" s="355">
        <v>0</v>
      </c>
      <c r="G27" s="316">
        <v>-100</v>
      </c>
      <c r="H27" s="78"/>
      <c r="I27" s="356">
        <v>26403.410693</v>
      </c>
      <c r="J27" s="318">
        <v>2.123866776731861</v>
      </c>
      <c r="K27" s="78"/>
    </row>
    <row r="28" spans="1:11" ht="12.75" customHeight="1">
      <c r="A28" s="299" t="s">
        <v>87</v>
      </c>
      <c r="B28" s="84">
        <v>13535.526938</v>
      </c>
      <c r="C28" s="300">
        <v>-3.4388721600645695</v>
      </c>
      <c r="D28" s="81">
        <v>8460.334033</v>
      </c>
      <c r="E28" s="301">
        <v>-6.343083506722609</v>
      </c>
      <c r="F28" s="81">
        <v>0</v>
      </c>
      <c r="G28" s="302" t="s">
        <v>140</v>
      </c>
      <c r="H28" s="78"/>
      <c r="I28" s="352">
        <v>24347.126705</v>
      </c>
      <c r="J28" s="304">
        <v>4.3415564712182295</v>
      </c>
      <c r="K28" s="78"/>
    </row>
    <row r="29" spans="1:11" ht="12.75" customHeight="1">
      <c r="A29" s="299" t="s">
        <v>88</v>
      </c>
      <c r="B29" s="84">
        <v>24293.971215</v>
      </c>
      <c r="C29" s="300">
        <v>-2.903592274341652</v>
      </c>
      <c r="D29" s="81">
        <v>15476.50902</v>
      </c>
      <c r="E29" s="301">
        <v>-3.858783626560519</v>
      </c>
      <c r="F29" s="81">
        <v>0</v>
      </c>
      <c r="G29" s="302">
        <v>-100</v>
      </c>
      <c r="H29" s="78"/>
      <c r="I29" s="352">
        <v>41506.626581</v>
      </c>
      <c r="J29" s="304">
        <v>3.3899667075366247</v>
      </c>
      <c r="K29" s="78"/>
    </row>
    <row r="30" spans="1:11" ht="12.75" customHeight="1">
      <c r="A30" s="299" t="s">
        <v>89</v>
      </c>
      <c r="B30" s="84">
        <v>42547.231241</v>
      </c>
      <c r="C30" s="300">
        <v>-1.6840517018425851</v>
      </c>
      <c r="D30" s="81">
        <v>23526.901066</v>
      </c>
      <c r="E30" s="301">
        <v>-4.441096412890881</v>
      </c>
      <c r="F30" s="81">
        <v>0.0173</v>
      </c>
      <c r="G30" s="302">
        <v>-84.83919025501709</v>
      </c>
      <c r="H30" s="78"/>
      <c r="I30" s="352">
        <v>85222.805076</v>
      </c>
      <c r="J30" s="304">
        <v>5.597641897309402</v>
      </c>
      <c r="K30" s="78"/>
    </row>
    <row r="31" spans="1:11" ht="12.75" customHeight="1">
      <c r="A31" s="299" t="s">
        <v>90</v>
      </c>
      <c r="B31" s="84">
        <v>11884.675429</v>
      </c>
      <c r="C31" s="300">
        <v>-2.167528809799174</v>
      </c>
      <c r="D31" s="81">
        <v>7540.414533</v>
      </c>
      <c r="E31" s="301">
        <v>-4.151005578470636</v>
      </c>
      <c r="F31" s="81">
        <v>0</v>
      </c>
      <c r="G31" s="302" t="s">
        <v>140</v>
      </c>
      <c r="H31" s="78"/>
      <c r="I31" s="352">
        <v>20917.931379</v>
      </c>
      <c r="J31" s="304">
        <v>4.350909673024889</v>
      </c>
      <c r="K31" s="78"/>
    </row>
    <row r="32" spans="1:11" ht="12.75" customHeight="1">
      <c r="A32" s="299" t="s">
        <v>91</v>
      </c>
      <c r="B32" s="84">
        <v>8943.59505</v>
      </c>
      <c r="C32" s="300">
        <v>-3.6953018582095796</v>
      </c>
      <c r="D32" s="81">
        <v>5670.783777</v>
      </c>
      <c r="E32" s="301">
        <v>-4.542879845680038</v>
      </c>
      <c r="F32" s="81">
        <v>0</v>
      </c>
      <c r="G32" s="302" t="s">
        <v>140</v>
      </c>
      <c r="H32" s="78"/>
      <c r="I32" s="352">
        <v>15419.923733</v>
      </c>
      <c r="J32" s="304">
        <v>2.6344767857943197</v>
      </c>
      <c r="K32" s="78"/>
    </row>
    <row r="33" spans="1:11" ht="12.75" customHeight="1">
      <c r="A33" s="306" t="s">
        <v>92</v>
      </c>
      <c r="B33" s="330">
        <v>17087.179102</v>
      </c>
      <c r="C33" s="308">
        <v>-5.606412208675722</v>
      </c>
      <c r="D33" s="353">
        <v>10465.142191</v>
      </c>
      <c r="E33" s="309">
        <v>-7.98947434567316</v>
      </c>
      <c r="F33" s="353">
        <v>-0.01602</v>
      </c>
      <c r="G33" s="310">
        <v>-41.63934426229508</v>
      </c>
      <c r="H33" s="78"/>
      <c r="I33" s="354">
        <v>34523.379229</v>
      </c>
      <c r="J33" s="312">
        <v>0.41276151794539273</v>
      </c>
      <c r="K33" s="78"/>
    </row>
    <row r="34" spans="1:11" ht="12.75" customHeight="1">
      <c r="A34" s="299" t="s">
        <v>93</v>
      </c>
      <c r="B34" s="84">
        <v>60684.156002</v>
      </c>
      <c r="C34" s="300">
        <v>-3.0929490216037046</v>
      </c>
      <c r="D34" s="81">
        <v>34841.314175</v>
      </c>
      <c r="E34" s="301">
        <v>-6.210405703622316</v>
      </c>
      <c r="F34" s="81">
        <v>-0.00543</v>
      </c>
      <c r="G34" s="302">
        <v>30.215827338129497</v>
      </c>
      <c r="H34" s="78"/>
      <c r="I34" s="352">
        <v>114297.070898</v>
      </c>
      <c r="J34" s="304">
        <v>5.391506399441319</v>
      </c>
      <c r="K34" s="78"/>
    </row>
    <row r="35" spans="1:11" ht="12.75" customHeight="1">
      <c r="A35" s="299" t="s">
        <v>94</v>
      </c>
      <c r="B35" s="84">
        <v>37798.816051</v>
      </c>
      <c r="C35" s="300">
        <v>-2.359577243063264</v>
      </c>
      <c r="D35" s="81">
        <v>23274.139332</v>
      </c>
      <c r="E35" s="301">
        <v>-4.710214365858229</v>
      </c>
      <c r="F35" s="81">
        <v>0.00416</v>
      </c>
      <c r="G35" s="302">
        <v>-88.98888300688195</v>
      </c>
      <c r="H35" s="78"/>
      <c r="I35" s="352">
        <v>72774.050667</v>
      </c>
      <c r="J35" s="304">
        <v>2.5555617740510232</v>
      </c>
      <c r="K35" s="78"/>
    </row>
    <row r="36" spans="1:11" ht="12.75" customHeight="1">
      <c r="A36" s="299" t="s">
        <v>95</v>
      </c>
      <c r="B36" s="84">
        <v>9469.028693</v>
      </c>
      <c r="C36" s="300">
        <v>-3.5421592128071455</v>
      </c>
      <c r="D36" s="81">
        <v>5863.096667</v>
      </c>
      <c r="E36" s="301">
        <v>-6.768321247972729</v>
      </c>
      <c r="F36" s="81">
        <v>0</v>
      </c>
      <c r="G36" s="302">
        <v>-100</v>
      </c>
      <c r="H36" s="78"/>
      <c r="I36" s="352">
        <v>18206.77316</v>
      </c>
      <c r="J36" s="304">
        <v>0.5447213747362689</v>
      </c>
      <c r="K36" s="78"/>
    </row>
    <row r="37" spans="1:11" ht="12.75" customHeight="1">
      <c r="A37" s="313" t="s">
        <v>96</v>
      </c>
      <c r="B37" s="334">
        <v>7389.032901</v>
      </c>
      <c r="C37" s="314">
        <v>-6.489459803465198</v>
      </c>
      <c r="D37" s="355">
        <v>4332.456041</v>
      </c>
      <c r="E37" s="315">
        <v>-9.070626409810885</v>
      </c>
      <c r="F37" s="355">
        <v>0</v>
      </c>
      <c r="G37" s="316" t="s">
        <v>140</v>
      </c>
      <c r="H37" s="78"/>
      <c r="I37" s="356">
        <v>13464.952063</v>
      </c>
      <c r="J37" s="318">
        <v>2.395063736585281</v>
      </c>
      <c r="K37" s="78"/>
    </row>
    <row r="38" spans="1:11" ht="12.75" customHeight="1">
      <c r="A38" s="299" t="s">
        <v>97</v>
      </c>
      <c r="B38" s="84">
        <v>3931.403127</v>
      </c>
      <c r="C38" s="300">
        <v>-0.12694834344137623</v>
      </c>
      <c r="D38" s="81">
        <v>2529.714515</v>
      </c>
      <c r="E38" s="301">
        <v>-2.2956906083251147</v>
      </c>
      <c r="F38" s="81">
        <v>0</v>
      </c>
      <c r="G38" s="302" t="s">
        <v>140</v>
      </c>
      <c r="H38" s="78"/>
      <c r="I38" s="352">
        <v>7672.8587</v>
      </c>
      <c r="J38" s="304">
        <v>5.867367048136585</v>
      </c>
      <c r="K38" s="78"/>
    </row>
    <row r="39" spans="1:11" ht="12.75" customHeight="1">
      <c r="A39" s="299" t="s">
        <v>98</v>
      </c>
      <c r="B39" s="84">
        <v>4956.7633</v>
      </c>
      <c r="C39" s="300">
        <v>-3.9543868906599924</v>
      </c>
      <c r="D39" s="81">
        <v>3305.344942</v>
      </c>
      <c r="E39" s="301">
        <v>-5.756592369312238</v>
      </c>
      <c r="F39" s="81">
        <v>0</v>
      </c>
      <c r="G39" s="302">
        <v>-100</v>
      </c>
      <c r="H39" s="78"/>
      <c r="I39" s="352">
        <v>10079.021686</v>
      </c>
      <c r="J39" s="304">
        <v>1.367885679364881</v>
      </c>
      <c r="K39" s="78"/>
    </row>
    <row r="40" spans="1:11" ht="12.75" customHeight="1">
      <c r="A40" s="299" t="s">
        <v>99</v>
      </c>
      <c r="B40" s="84">
        <v>12964.753319</v>
      </c>
      <c r="C40" s="300">
        <v>-4.9016968595138675</v>
      </c>
      <c r="D40" s="81">
        <v>8179.426206</v>
      </c>
      <c r="E40" s="301">
        <v>-7.097869017363078</v>
      </c>
      <c r="F40" s="81">
        <v>0</v>
      </c>
      <c r="G40" s="302" t="s">
        <v>140</v>
      </c>
      <c r="H40" s="78"/>
      <c r="I40" s="352">
        <v>25867.479485</v>
      </c>
      <c r="J40" s="304">
        <v>3.4406858256175616</v>
      </c>
      <c r="K40" s="78"/>
    </row>
    <row r="41" spans="1:11" ht="12.75" customHeight="1">
      <c r="A41" s="299" t="s">
        <v>100</v>
      </c>
      <c r="B41" s="84">
        <v>18049.506639</v>
      </c>
      <c r="C41" s="300">
        <v>-3.6902367986163145</v>
      </c>
      <c r="D41" s="81">
        <v>11117.37055</v>
      </c>
      <c r="E41" s="301">
        <v>-6.090694267018844</v>
      </c>
      <c r="F41" s="81">
        <v>0.06229</v>
      </c>
      <c r="G41" s="302">
        <v>345.2466047176555</v>
      </c>
      <c r="H41" s="78"/>
      <c r="I41" s="352">
        <v>40392.545716</v>
      </c>
      <c r="J41" s="304">
        <v>3.792069521819173</v>
      </c>
      <c r="K41" s="78"/>
    </row>
    <row r="42" spans="1:11" ht="12.75" customHeight="1">
      <c r="A42" s="299" t="s">
        <v>101</v>
      </c>
      <c r="B42" s="84">
        <v>10836.525293</v>
      </c>
      <c r="C42" s="300">
        <v>-4.246169995241272</v>
      </c>
      <c r="D42" s="81">
        <v>7297.017238</v>
      </c>
      <c r="E42" s="301">
        <v>-4.82479889073616</v>
      </c>
      <c r="F42" s="81">
        <v>0</v>
      </c>
      <c r="G42" s="302">
        <v>-100</v>
      </c>
      <c r="H42" s="78"/>
      <c r="I42" s="352">
        <v>21959.932672</v>
      </c>
      <c r="J42" s="304">
        <v>2.8706933503127297</v>
      </c>
      <c r="K42" s="78"/>
    </row>
    <row r="43" spans="1:11" ht="12.75" customHeight="1">
      <c r="A43" s="306" t="s">
        <v>102</v>
      </c>
      <c r="B43" s="330">
        <v>5520.829923</v>
      </c>
      <c r="C43" s="308">
        <v>-5.438437844992532</v>
      </c>
      <c r="D43" s="353">
        <v>3224.831895</v>
      </c>
      <c r="E43" s="309">
        <v>-6.711596775020207</v>
      </c>
      <c r="F43" s="353">
        <v>0</v>
      </c>
      <c r="G43" s="310" t="s">
        <v>140</v>
      </c>
      <c r="H43" s="78"/>
      <c r="I43" s="354">
        <v>11564.411312</v>
      </c>
      <c r="J43" s="312">
        <v>1.2913784655585785</v>
      </c>
      <c r="K43" s="78"/>
    </row>
    <row r="44" spans="1:11" ht="12.75" customHeight="1">
      <c r="A44" s="299" t="s">
        <v>103</v>
      </c>
      <c r="B44" s="84">
        <v>7258.675064</v>
      </c>
      <c r="C44" s="300">
        <v>-4.41606930237948</v>
      </c>
      <c r="D44" s="81">
        <v>4714.420226</v>
      </c>
      <c r="E44" s="301">
        <v>-5.946771965057417</v>
      </c>
      <c r="F44" s="81">
        <v>0</v>
      </c>
      <c r="G44" s="302" t="s">
        <v>140</v>
      </c>
      <c r="H44" s="78"/>
      <c r="I44" s="352">
        <v>13550.48663</v>
      </c>
      <c r="J44" s="304">
        <v>5.177718061685544</v>
      </c>
      <c r="K44" s="78"/>
    </row>
    <row r="45" spans="1:11" ht="12.75" customHeight="1">
      <c r="A45" s="299" t="s">
        <v>104</v>
      </c>
      <c r="B45" s="84">
        <v>10336.179306</v>
      </c>
      <c r="C45" s="300">
        <v>-1.2641009035704622</v>
      </c>
      <c r="D45" s="81">
        <v>6438.089942</v>
      </c>
      <c r="E45" s="301">
        <v>-3.8905072814158115</v>
      </c>
      <c r="F45" s="81">
        <v>0</v>
      </c>
      <c r="G45" s="302" t="s">
        <v>140</v>
      </c>
      <c r="H45" s="78"/>
      <c r="I45" s="352">
        <v>19457.344809</v>
      </c>
      <c r="J45" s="304">
        <v>3.507563779304883</v>
      </c>
      <c r="K45" s="78"/>
    </row>
    <row r="46" spans="1:11" ht="12.75" customHeight="1">
      <c r="A46" s="299" t="s">
        <v>105</v>
      </c>
      <c r="B46" s="84">
        <v>5932.562152</v>
      </c>
      <c r="C46" s="300">
        <v>-2.109388813626176</v>
      </c>
      <c r="D46" s="81">
        <v>3763.858072</v>
      </c>
      <c r="E46" s="301">
        <v>-2.7853124857063642</v>
      </c>
      <c r="F46" s="81">
        <v>0</v>
      </c>
      <c r="G46" s="302" t="s">
        <v>140</v>
      </c>
      <c r="H46" s="78"/>
      <c r="I46" s="352">
        <v>12617.23417</v>
      </c>
      <c r="J46" s="304">
        <v>0.20577276588469837</v>
      </c>
      <c r="K46" s="78"/>
    </row>
    <row r="47" spans="1:11" ht="12.75" customHeight="1">
      <c r="A47" s="313" t="s">
        <v>106</v>
      </c>
      <c r="B47" s="334">
        <v>35603.226713</v>
      </c>
      <c r="C47" s="314">
        <v>-1.9696643514112147</v>
      </c>
      <c r="D47" s="355">
        <v>20077.21881</v>
      </c>
      <c r="E47" s="315">
        <v>-3.640448827544316</v>
      </c>
      <c r="F47" s="355">
        <v>-0.03732</v>
      </c>
      <c r="G47" s="316">
        <v>188.8544891640867</v>
      </c>
      <c r="H47" s="78"/>
      <c r="I47" s="356">
        <v>72648.652153</v>
      </c>
      <c r="J47" s="318">
        <v>2.01793183841575</v>
      </c>
      <c r="K47" s="78"/>
    </row>
    <row r="48" spans="1:11" ht="12.75" customHeight="1">
      <c r="A48" s="306" t="s">
        <v>107</v>
      </c>
      <c r="B48" s="330">
        <v>6760.397183</v>
      </c>
      <c r="C48" s="308">
        <v>-1.2122115401603655</v>
      </c>
      <c r="D48" s="353">
        <v>4143.883248</v>
      </c>
      <c r="E48" s="309">
        <v>-1.4052437951678391</v>
      </c>
      <c r="F48" s="353">
        <v>-0.0007</v>
      </c>
      <c r="G48" s="310" t="s">
        <v>140</v>
      </c>
      <c r="H48" s="78"/>
      <c r="I48" s="354">
        <v>11989.0719</v>
      </c>
      <c r="J48" s="312">
        <v>4.342807976728379</v>
      </c>
      <c r="K48" s="78"/>
    </row>
    <row r="49" spans="1:11" ht="12.75" customHeight="1">
      <c r="A49" s="299" t="s">
        <v>108</v>
      </c>
      <c r="B49" s="84">
        <v>11828.779388</v>
      </c>
      <c r="C49" s="300">
        <v>-1.5707871789035022</v>
      </c>
      <c r="D49" s="81">
        <v>7581.547036</v>
      </c>
      <c r="E49" s="301">
        <v>-2.053344018784917</v>
      </c>
      <c r="F49" s="81">
        <v>-0.00377</v>
      </c>
      <c r="G49" s="302">
        <v>-103.24915970007757</v>
      </c>
      <c r="H49" s="78"/>
      <c r="I49" s="352">
        <v>20218.301601</v>
      </c>
      <c r="J49" s="304">
        <v>-0.009998148764017245</v>
      </c>
      <c r="K49" s="78"/>
    </row>
    <row r="50" spans="1:11" ht="12.75" customHeight="1">
      <c r="A50" s="299" t="s">
        <v>109</v>
      </c>
      <c r="B50" s="84">
        <v>14466.503886</v>
      </c>
      <c r="C50" s="300">
        <v>-2.872649189766734</v>
      </c>
      <c r="D50" s="81">
        <v>8865.938825</v>
      </c>
      <c r="E50" s="301">
        <v>-3.7965244383089667</v>
      </c>
      <c r="F50" s="81">
        <v>0.01067</v>
      </c>
      <c r="G50" s="302">
        <v>-358.3535108958838</v>
      </c>
      <c r="H50" s="78"/>
      <c r="I50" s="352">
        <v>26466.279581</v>
      </c>
      <c r="J50" s="304">
        <v>1.738527280361344</v>
      </c>
      <c r="K50" s="78"/>
    </row>
    <row r="51" spans="1:11" ht="12.75" customHeight="1">
      <c r="A51" s="299" t="s">
        <v>110</v>
      </c>
      <c r="B51" s="84">
        <v>9058.871065</v>
      </c>
      <c r="C51" s="300">
        <v>-2.537685793382851</v>
      </c>
      <c r="D51" s="81">
        <v>5876.251148</v>
      </c>
      <c r="E51" s="301">
        <v>-4.936369291537268</v>
      </c>
      <c r="F51" s="81">
        <v>0.01434</v>
      </c>
      <c r="G51" s="302" t="s">
        <v>140</v>
      </c>
      <c r="H51" s="78"/>
      <c r="I51" s="352">
        <v>17780.382789</v>
      </c>
      <c r="J51" s="304">
        <v>4.562926021292739</v>
      </c>
      <c r="K51" s="78"/>
    </row>
    <row r="52" spans="1:11" ht="12.75" customHeight="1">
      <c r="A52" s="313" t="s">
        <v>111</v>
      </c>
      <c r="B52" s="334">
        <v>8769.654538</v>
      </c>
      <c r="C52" s="314">
        <v>-0.7709287236827965</v>
      </c>
      <c r="D52" s="355">
        <v>5374.375305</v>
      </c>
      <c r="E52" s="315">
        <v>-0.8876235695487386</v>
      </c>
      <c r="F52" s="355">
        <v>0.13742</v>
      </c>
      <c r="G52" s="316">
        <v>570.6686188384577</v>
      </c>
      <c r="H52" s="78"/>
      <c r="I52" s="356">
        <v>14241.824171</v>
      </c>
      <c r="J52" s="318">
        <v>3.538926572403316</v>
      </c>
      <c r="K52" s="78"/>
    </row>
    <row r="53" spans="1:11" ht="12.75" customHeight="1">
      <c r="A53" s="299" t="s">
        <v>112</v>
      </c>
      <c r="B53" s="84">
        <v>14582.551457</v>
      </c>
      <c r="C53" s="300">
        <v>-0.5539954344405957</v>
      </c>
      <c r="D53" s="81">
        <v>9268.48912</v>
      </c>
      <c r="E53" s="301">
        <v>-0.4313036522081114</v>
      </c>
      <c r="F53" s="81">
        <v>0</v>
      </c>
      <c r="G53" s="302" t="s">
        <v>140</v>
      </c>
      <c r="H53" s="78"/>
      <c r="I53" s="352">
        <v>25104.196494</v>
      </c>
      <c r="J53" s="304">
        <v>1.8206676620680355</v>
      </c>
      <c r="K53" s="78"/>
    </row>
    <row r="54" spans="1:11" ht="12.75" customHeight="1" thickBot="1">
      <c r="A54" s="299" t="s">
        <v>113</v>
      </c>
      <c r="B54" s="84">
        <v>11856.414265</v>
      </c>
      <c r="C54" s="300">
        <v>-1.8578265422686795</v>
      </c>
      <c r="D54" s="81">
        <v>6070.751765</v>
      </c>
      <c r="E54" s="301">
        <v>-0.9872322204164033</v>
      </c>
      <c r="F54" s="81">
        <v>0</v>
      </c>
      <c r="G54" s="302" t="s">
        <v>140</v>
      </c>
      <c r="H54" s="78"/>
      <c r="I54" s="352">
        <v>13604.619237</v>
      </c>
      <c r="J54" s="304">
        <v>9.246311896207628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80662.465504</v>
      </c>
      <c r="C56" s="361" t="str">
        <f>INDEX(A8:A54,MATCH(B56,$B$8:$B$54,0))</f>
        <v>東京都</v>
      </c>
      <c r="D56" s="366">
        <f>LARGE(D8:D54,1)</f>
        <v>43010.607213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134762.980504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60684.156002</v>
      </c>
      <c r="C57" s="362" t="str">
        <f>INDEX(A8:A54,MATCH(B57,$B$8:$B$54,0))</f>
        <v>大阪府</v>
      </c>
      <c r="D57" s="367">
        <f>LARGE(D8:D54,2)</f>
        <v>34841.314175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114297.070898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53912.586144</v>
      </c>
      <c r="C58" s="362" t="str">
        <f>INDEX(A8:A54,MATCH(B58,$B$8:$B$54,0))</f>
        <v>神奈川県</v>
      </c>
      <c r="D58" s="368">
        <f>LARGE(D8:D54,3)</f>
        <v>31897.801182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94213.579226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4956.7633</v>
      </c>
      <c r="C59" s="363" t="str">
        <f>INDEX(A8:A54,MATCH(B59,$B$8:$B$54,0))</f>
        <v>島根県</v>
      </c>
      <c r="D59" s="369">
        <f>SMALL(D8:D54,3)</f>
        <v>3253.775708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9830.28773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4896.669927</v>
      </c>
      <c r="C60" s="362" t="str">
        <f>INDEX(A8:A54,MATCH(B60,$B$8:$B$54,0))</f>
        <v>福井県</v>
      </c>
      <c r="D60" s="368">
        <f>SMALL(D8:D54,2)</f>
        <v>3224.831895</v>
      </c>
      <c r="E60" s="326" t="str">
        <f>INDEX(A8:A54,MATCH(D60,$D$8:$D$54,0))</f>
        <v>徳島県</v>
      </c>
      <c r="F60" s="374" t="s">
        <v>136</v>
      </c>
      <c r="G60" s="328" t="s">
        <v>136</v>
      </c>
      <c r="I60" s="344">
        <f>SMALL(I8:I54,2)</f>
        <v>9677.340312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3931.403127</v>
      </c>
      <c r="C61" s="364" t="str">
        <f>INDEX(A8:A54,MATCH(B61,$B$8:$B$54,0))</f>
        <v>鳥取県</v>
      </c>
      <c r="D61" s="370">
        <f>SMALL(D8:D54,1)</f>
        <v>2529.714515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7672.8587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20.51747503328473</v>
      </c>
      <c r="C62" s="365"/>
      <c r="D62" s="371">
        <f>IF(D61=0,0,D56/D61)</f>
        <v>17.002158527362525</v>
      </c>
      <c r="E62" s="339"/>
      <c r="F62" s="377" t="s">
        <v>136</v>
      </c>
      <c r="G62" s="378" t="s">
        <v>136</v>
      </c>
      <c r="H62" s="340"/>
      <c r="I62" s="338">
        <f>IF(I61=0,0,I56/I61)</f>
        <v>17.563594713923248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24127618</v>
      </c>
      <c r="C7" s="293">
        <v>-5.168657273362355</v>
      </c>
      <c r="D7" s="295">
        <v>10626978</v>
      </c>
      <c r="E7" s="296">
        <v>-6.950864491038475</v>
      </c>
      <c r="F7" s="294">
        <v>10</v>
      </c>
      <c r="G7" s="298">
        <v>-50</v>
      </c>
      <c r="H7" s="78"/>
      <c r="I7" s="292">
        <v>19276933</v>
      </c>
      <c r="J7" s="298">
        <v>3.6992246173788175</v>
      </c>
      <c r="K7" s="78"/>
    </row>
    <row r="8" spans="1:11" ht="12.75" customHeight="1">
      <c r="A8" s="299" t="s">
        <v>67</v>
      </c>
      <c r="B8" s="42">
        <v>1002523</v>
      </c>
      <c r="C8" s="300">
        <v>-4.734016825344637</v>
      </c>
      <c r="D8" s="38">
        <v>474758</v>
      </c>
      <c r="E8" s="301">
        <v>-5.919584646176406</v>
      </c>
      <c r="F8" s="38">
        <v>2</v>
      </c>
      <c r="G8" s="302">
        <v>0</v>
      </c>
      <c r="H8" s="78"/>
      <c r="I8" s="303">
        <v>880324</v>
      </c>
      <c r="J8" s="304">
        <v>2.764635360670339</v>
      </c>
      <c r="K8" s="78"/>
    </row>
    <row r="9" spans="1:11" ht="12.75" customHeight="1">
      <c r="A9" s="299" t="s">
        <v>68</v>
      </c>
      <c r="B9" s="42">
        <v>270078</v>
      </c>
      <c r="C9" s="300">
        <v>-5.04053949524285</v>
      </c>
      <c r="D9" s="38">
        <v>129841</v>
      </c>
      <c r="E9" s="301">
        <v>-4.819815857377434</v>
      </c>
      <c r="F9" s="38">
        <v>0</v>
      </c>
      <c r="G9" s="302" t="s">
        <v>140</v>
      </c>
      <c r="H9" s="78"/>
      <c r="I9" s="305">
        <v>217980</v>
      </c>
      <c r="J9" s="304">
        <v>2.175410965646225</v>
      </c>
      <c r="K9" s="78"/>
    </row>
    <row r="10" spans="1:11" ht="12.75" customHeight="1">
      <c r="A10" s="299" t="s">
        <v>69</v>
      </c>
      <c r="B10" s="42">
        <v>238591</v>
      </c>
      <c r="C10" s="300">
        <v>-4.508596951844262</v>
      </c>
      <c r="D10" s="38">
        <v>125177</v>
      </c>
      <c r="E10" s="301">
        <v>-4.500442491379047</v>
      </c>
      <c r="F10" s="38">
        <v>1</v>
      </c>
      <c r="G10" s="302">
        <v>0</v>
      </c>
      <c r="H10" s="78"/>
      <c r="I10" s="305">
        <v>220239</v>
      </c>
      <c r="J10" s="304">
        <v>1.7157451367977683</v>
      </c>
      <c r="K10" s="78"/>
    </row>
    <row r="11" spans="1:11" ht="12.75" customHeight="1">
      <c r="A11" s="299" t="s">
        <v>70</v>
      </c>
      <c r="B11" s="42">
        <v>428999</v>
      </c>
      <c r="C11" s="300">
        <v>-4.419654394923758</v>
      </c>
      <c r="D11" s="38">
        <v>207362</v>
      </c>
      <c r="E11" s="301">
        <v>-4.800337896776208</v>
      </c>
      <c r="F11" s="38">
        <v>0</v>
      </c>
      <c r="G11" s="302" t="s">
        <v>140</v>
      </c>
      <c r="H11" s="78"/>
      <c r="I11" s="305">
        <v>332721</v>
      </c>
      <c r="J11" s="304">
        <v>3.801768917590903</v>
      </c>
      <c r="K11" s="78"/>
    </row>
    <row r="12" spans="1:11" ht="12.75" customHeight="1">
      <c r="A12" s="299" t="s">
        <v>71</v>
      </c>
      <c r="B12" s="42">
        <v>188218</v>
      </c>
      <c r="C12" s="300">
        <v>-5.143052972689658</v>
      </c>
      <c r="D12" s="38">
        <v>106552</v>
      </c>
      <c r="E12" s="301">
        <v>-5.029635901778154</v>
      </c>
      <c r="F12" s="38">
        <v>0</v>
      </c>
      <c r="G12" s="302" t="s">
        <v>140</v>
      </c>
      <c r="H12" s="78"/>
      <c r="I12" s="305">
        <v>193063</v>
      </c>
      <c r="J12" s="304">
        <v>1.3374274991470487</v>
      </c>
      <c r="K12" s="78"/>
    </row>
    <row r="13" spans="1:11" ht="12.75" customHeight="1">
      <c r="A13" s="306" t="s">
        <v>72</v>
      </c>
      <c r="B13" s="307">
        <v>201605</v>
      </c>
      <c r="C13" s="308">
        <v>-4.391888687602553</v>
      </c>
      <c r="D13" s="50">
        <v>108856</v>
      </c>
      <c r="E13" s="309">
        <v>-4.257808033633253</v>
      </c>
      <c r="F13" s="50">
        <v>0</v>
      </c>
      <c r="G13" s="310" t="s">
        <v>140</v>
      </c>
      <c r="H13" s="78"/>
      <c r="I13" s="311">
        <v>193924</v>
      </c>
      <c r="J13" s="312">
        <v>1.6730193516591256</v>
      </c>
      <c r="K13" s="78"/>
    </row>
    <row r="14" spans="1:11" ht="12.75" customHeight="1">
      <c r="A14" s="299" t="s">
        <v>73</v>
      </c>
      <c r="B14" s="42">
        <v>370496</v>
      </c>
      <c r="C14" s="300">
        <v>-5.13335245196444</v>
      </c>
      <c r="D14" s="38">
        <v>188033</v>
      </c>
      <c r="E14" s="301">
        <v>-4.911375761713318</v>
      </c>
      <c r="F14" s="38">
        <v>0</v>
      </c>
      <c r="G14" s="302" t="s">
        <v>140</v>
      </c>
      <c r="H14" s="78"/>
      <c r="I14" s="305">
        <v>307435</v>
      </c>
      <c r="J14" s="304">
        <v>2.853061320076144</v>
      </c>
      <c r="K14" s="78"/>
    </row>
    <row r="15" spans="1:11" ht="12.75" customHeight="1">
      <c r="A15" s="299" t="s">
        <v>74</v>
      </c>
      <c r="B15" s="42">
        <v>603411</v>
      </c>
      <c r="C15" s="300">
        <v>-5.573621187178027</v>
      </c>
      <c r="D15" s="38">
        <v>273109</v>
      </c>
      <c r="E15" s="301">
        <v>-6.453822730526698</v>
      </c>
      <c r="F15" s="38">
        <v>0</v>
      </c>
      <c r="G15" s="302" t="s">
        <v>140</v>
      </c>
      <c r="H15" s="78"/>
      <c r="I15" s="305">
        <v>455222</v>
      </c>
      <c r="J15" s="304">
        <v>4.104520277903557</v>
      </c>
      <c r="K15" s="78"/>
    </row>
    <row r="16" spans="1:11" ht="12.75" customHeight="1">
      <c r="A16" s="299" t="s">
        <v>75</v>
      </c>
      <c r="B16" s="42">
        <v>399239</v>
      </c>
      <c r="C16" s="300">
        <v>-5.73625730165701</v>
      </c>
      <c r="D16" s="38">
        <v>189284</v>
      </c>
      <c r="E16" s="301">
        <v>-6.056003891089207</v>
      </c>
      <c r="F16" s="38">
        <v>0</v>
      </c>
      <c r="G16" s="302" t="s">
        <v>140</v>
      </c>
      <c r="H16" s="78"/>
      <c r="I16" s="305">
        <v>292222</v>
      </c>
      <c r="J16" s="304">
        <v>4.277853508139626</v>
      </c>
      <c r="K16" s="78"/>
    </row>
    <row r="17" spans="1:11" ht="12.75" customHeight="1">
      <c r="A17" s="313" t="s">
        <v>76</v>
      </c>
      <c r="B17" s="44">
        <v>398576</v>
      </c>
      <c r="C17" s="314">
        <v>-5.601936389968476</v>
      </c>
      <c r="D17" s="68">
        <v>182744</v>
      </c>
      <c r="E17" s="315">
        <v>-6.688044443990564</v>
      </c>
      <c r="F17" s="68">
        <v>3</v>
      </c>
      <c r="G17" s="316">
        <v>0</v>
      </c>
      <c r="H17" s="78"/>
      <c r="I17" s="317">
        <v>314184</v>
      </c>
      <c r="J17" s="318">
        <v>3.4827574849313265</v>
      </c>
      <c r="K17" s="78"/>
    </row>
    <row r="18" spans="1:11" ht="12.75" customHeight="1">
      <c r="A18" s="299" t="s">
        <v>77</v>
      </c>
      <c r="B18" s="42">
        <v>1404674</v>
      </c>
      <c r="C18" s="300">
        <v>-5.811852222383895</v>
      </c>
      <c r="D18" s="38">
        <v>603955</v>
      </c>
      <c r="E18" s="301">
        <v>-7.86725794665971</v>
      </c>
      <c r="F18" s="38">
        <v>2</v>
      </c>
      <c r="G18" s="302">
        <v>-33.333333333333336</v>
      </c>
      <c r="H18" s="78"/>
      <c r="I18" s="305">
        <v>1055196</v>
      </c>
      <c r="J18" s="304">
        <v>5.029741286639116</v>
      </c>
      <c r="K18" s="78"/>
    </row>
    <row r="19" spans="1:11" ht="12.75" customHeight="1">
      <c r="A19" s="299" t="s">
        <v>78</v>
      </c>
      <c r="B19" s="42">
        <v>1204398</v>
      </c>
      <c r="C19" s="300">
        <v>-5.5802154003910385</v>
      </c>
      <c r="D19" s="38">
        <v>526284</v>
      </c>
      <c r="E19" s="301">
        <v>-7.80921550491886</v>
      </c>
      <c r="F19" s="38">
        <v>0</v>
      </c>
      <c r="G19" s="302">
        <v>-100</v>
      </c>
      <c r="H19" s="78"/>
      <c r="I19" s="305">
        <v>934557</v>
      </c>
      <c r="J19" s="304">
        <v>4.878664637677256</v>
      </c>
      <c r="K19" s="78"/>
    </row>
    <row r="20" spans="1:11" ht="12.75" customHeight="1">
      <c r="A20" s="299" t="s">
        <v>79</v>
      </c>
      <c r="B20" s="42">
        <v>2615777</v>
      </c>
      <c r="C20" s="300">
        <v>-4.25399597949631</v>
      </c>
      <c r="D20" s="38">
        <v>851752</v>
      </c>
      <c r="E20" s="301">
        <v>-8.13391762217594</v>
      </c>
      <c r="F20" s="38">
        <v>0</v>
      </c>
      <c r="G20" s="302" t="s">
        <v>140</v>
      </c>
      <c r="H20" s="78"/>
      <c r="I20" s="305">
        <v>1691545</v>
      </c>
      <c r="J20" s="304">
        <v>3.778058901914398</v>
      </c>
      <c r="K20" s="78"/>
    </row>
    <row r="21" spans="1:11" ht="12.75" customHeight="1">
      <c r="A21" s="299" t="s">
        <v>80</v>
      </c>
      <c r="B21" s="42">
        <v>1622421</v>
      </c>
      <c r="C21" s="300">
        <v>-5.382027366774615</v>
      </c>
      <c r="D21" s="38">
        <v>673489</v>
      </c>
      <c r="E21" s="301">
        <v>-7.217584173692622</v>
      </c>
      <c r="F21" s="38">
        <v>0</v>
      </c>
      <c r="G21" s="302" t="s">
        <v>140</v>
      </c>
      <c r="H21" s="78"/>
      <c r="I21" s="305">
        <v>1268157</v>
      </c>
      <c r="J21" s="304">
        <v>4.621676115551391</v>
      </c>
      <c r="K21" s="78"/>
    </row>
    <row r="22" spans="1:11" ht="12.75" customHeight="1">
      <c r="A22" s="299" t="s">
        <v>81</v>
      </c>
      <c r="B22" s="42">
        <v>409504</v>
      </c>
      <c r="C22" s="300">
        <v>-5.4075405276798625</v>
      </c>
      <c r="D22" s="38">
        <v>224493</v>
      </c>
      <c r="E22" s="301">
        <v>-5.791980528336725</v>
      </c>
      <c r="F22" s="38">
        <v>0</v>
      </c>
      <c r="G22" s="302" t="s">
        <v>140</v>
      </c>
      <c r="H22" s="78"/>
      <c r="I22" s="305">
        <v>387458</v>
      </c>
      <c r="J22" s="304">
        <v>2.7186952383729714</v>
      </c>
      <c r="K22" s="78"/>
    </row>
    <row r="23" spans="1:11" ht="12.75" customHeight="1">
      <c r="A23" s="306" t="s">
        <v>82</v>
      </c>
      <c r="B23" s="307">
        <v>169168</v>
      </c>
      <c r="C23" s="308">
        <v>-6.204326949733308</v>
      </c>
      <c r="D23" s="50">
        <v>91888</v>
      </c>
      <c r="E23" s="309">
        <v>-8.216633038336296</v>
      </c>
      <c r="F23" s="50">
        <v>0</v>
      </c>
      <c r="G23" s="310" t="s">
        <v>140</v>
      </c>
      <c r="H23" s="78"/>
      <c r="I23" s="311">
        <v>193285</v>
      </c>
      <c r="J23" s="312">
        <v>3.3305712223677526</v>
      </c>
      <c r="K23" s="78"/>
    </row>
    <row r="24" spans="1:11" ht="12.75" customHeight="1">
      <c r="A24" s="299" t="s">
        <v>83</v>
      </c>
      <c r="B24" s="42">
        <v>196015</v>
      </c>
      <c r="C24" s="300">
        <v>-5.745705987574772</v>
      </c>
      <c r="D24" s="38">
        <v>96474</v>
      </c>
      <c r="E24" s="301">
        <v>-8.488659969835805</v>
      </c>
      <c r="F24" s="38">
        <v>0</v>
      </c>
      <c r="G24" s="302" t="s">
        <v>140</v>
      </c>
      <c r="H24" s="78"/>
      <c r="I24" s="305">
        <v>186701</v>
      </c>
      <c r="J24" s="304">
        <v>4.74109396914446</v>
      </c>
      <c r="K24" s="78"/>
    </row>
    <row r="25" spans="1:11" ht="12.75" customHeight="1">
      <c r="A25" s="299" t="s">
        <v>84</v>
      </c>
      <c r="B25" s="42">
        <v>128616</v>
      </c>
      <c r="C25" s="300">
        <v>-5.762016412661196</v>
      </c>
      <c r="D25" s="38">
        <v>67444</v>
      </c>
      <c r="E25" s="301">
        <v>-6.886459023635962</v>
      </c>
      <c r="F25" s="38">
        <v>0</v>
      </c>
      <c r="G25" s="302" t="s">
        <v>140</v>
      </c>
      <c r="H25" s="78"/>
      <c r="I25" s="305">
        <v>126728</v>
      </c>
      <c r="J25" s="304">
        <v>3.308904450187089</v>
      </c>
      <c r="K25" s="78"/>
    </row>
    <row r="26" spans="1:11" ht="12.75" customHeight="1">
      <c r="A26" s="299" t="s">
        <v>85</v>
      </c>
      <c r="B26" s="42">
        <v>173753</v>
      </c>
      <c r="C26" s="300">
        <v>-4.666461828836046</v>
      </c>
      <c r="D26" s="38">
        <v>78140</v>
      </c>
      <c r="E26" s="301">
        <v>-6.087374556817499</v>
      </c>
      <c r="F26" s="38">
        <v>0</v>
      </c>
      <c r="G26" s="302" t="s">
        <v>140</v>
      </c>
      <c r="H26" s="78"/>
      <c r="I26" s="305">
        <v>136559</v>
      </c>
      <c r="J26" s="304">
        <v>3.1474711462928275</v>
      </c>
      <c r="K26" s="78"/>
    </row>
    <row r="27" spans="1:11" ht="12.75" customHeight="1">
      <c r="A27" s="313" t="s">
        <v>86</v>
      </c>
      <c r="B27" s="44">
        <v>401260</v>
      </c>
      <c r="C27" s="314">
        <v>-4.8447911973250495</v>
      </c>
      <c r="D27" s="68">
        <v>191381</v>
      </c>
      <c r="E27" s="315">
        <v>-6.543575820022365</v>
      </c>
      <c r="F27" s="68">
        <v>0</v>
      </c>
      <c r="G27" s="316" t="s">
        <v>140</v>
      </c>
      <c r="H27" s="78"/>
      <c r="I27" s="317">
        <v>371820</v>
      </c>
      <c r="J27" s="318">
        <v>2.767497588493313</v>
      </c>
      <c r="K27" s="78"/>
    </row>
    <row r="28" spans="1:11" ht="12.75" customHeight="1">
      <c r="A28" s="299" t="s">
        <v>87</v>
      </c>
      <c r="B28" s="42">
        <v>378237</v>
      </c>
      <c r="C28" s="300">
        <v>-6.073346014591725</v>
      </c>
      <c r="D28" s="38">
        <v>181809</v>
      </c>
      <c r="E28" s="301">
        <v>-8.03095834281812</v>
      </c>
      <c r="F28" s="38">
        <v>0</v>
      </c>
      <c r="G28" s="302" t="s">
        <v>140</v>
      </c>
      <c r="H28" s="78"/>
      <c r="I28" s="305">
        <v>331378</v>
      </c>
      <c r="J28" s="304">
        <v>4.263968334875058</v>
      </c>
      <c r="K28" s="78"/>
    </row>
    <row r="29" spans="1:11" ht="12.75" customHeight="1">
      <c r="A29" s="299" t="s">
        <v>88</v>
      </c>
      <c r="B29" s="42">
        <v>703773</v>
      </c>
      <c r="C29" s="300">
        <v>-5.904146366247199</v>
      </c>
      <c r="D29" s="38">
        <v>343078</v>
      </c>
      <c r="E29" s="301">
        <v>-6.742632847943503</v>
      </c>
      <c r="F29" s="38">
        <v>0</v>
      </c>
      <c r="G29" s="302">
        <v>-100</v>
      </c>
      <c r="H29" s="78"/>
      <c r="I29" s="305">
        <v>599155</v>
      </c>
      <c r="J29" s="304">
        <v>4.053385201844343</v>
      </c>
      <c r="K29" s="78"/>
    </row>
    <row r="30" spans="1:11" ht="12.75" customHeight="1">
      <c r="A30" s="299" t="s">
        <v>89</v>
      </c>
      <c r="B30" s="42">
        <v>1307822</v>
      </c>
      <c r="C30" s="300">
        <v>-5.828144655559884</v>
      </c>
      <c r="D30" s="38">
        <v>558731</v>
      </c>
      <c r="E30" s="301">
        <v>-7.963886024530621</v>
      </c>
      <c r="F30" s="38">
        <v>0</v>
      </c>
      <c r="G30" s="302" t="s">
        <v>140</v>
      </c>
      <c r="H30" s="78"/>
      <c r="I30" s="305">
        <v>1051150</v>
      </c>
      <c r="J30" s="304">
        <v>3.4708482217562926</v>
      </c>
      <c r="K30" s="78"/>
    </row>
    <row r="31" spans="1:11" ht="12.75" customHeight="1">
      <c r="A31" s="299" t="s">
        <v>90</v>
      </c>
      <c r="B31" s="42">
        <v>323133</v>
      </c>
      <c r="C31" s="300">
        <v>-5.943496181073026</v>
      </c>
      <c r="D31" s="38">
        <v>161109</v>
      </c>
      <c r="E31" s="301">
        <v>-7.729974914951376</v>
      </c>
      <c r="F31" s="38">
        <v>0</v>
      </c>
      <c r="G31" s="302" t="s">
        <v>140</v>
      </c>
      <c r="H31" s="78"/>
      <c r="I31" s="305">
        <v>290959</v>
      </c>
      <c r="J31" s="304">
        <v>3.7275893662456374</v>
      </c>
      <c r="K31" s="78"/>
    </row>
    <row r="32" spans="1:11" ht="12.75" customHeight="1">
      <c r="A32" s="299" t="s">
        <v>91</v>
      </c>
      <c r="B32" s="42">
        <v>251985</v>
      </c>
      <c r="C32" s="300">
        <v>-4.788443954084139</v>
      </c>
      <c r="D32" s="38">
        <v>119928</v>
      </c>
      <c r="E32" s="301">
        <v>-6.324545987111892</v>
      </c>
      <c r="F32" s="38">
        <v>0</v>
      </c>
      <c r="G32" s="302" t="s">
        <v>140</v>
      </c>
      <c r="H32" s="78"/>
      <c r="I32" s="305">
        <v>200021</v>
      </c>
      <c r="J32" s="304">
        <v>4.602552034306035</v>
      </c>
      <c r="K32" s="78"/>
    </row>
    <row r="33" spans="1:11" ht="12.75" customHeight="1">
      <c r="A33" s="306" t="s">
        <v>92</v>
      </c>
      <c r="B33" s="307">
        <v>487246</v>
      </c>
      <c r="C33" s="308">
        <v>-4.924827068109311</v>
      </c>
      <c r="D33" s="50">
        <v>205561</v>
      </c>
      <c r="E33" s="309">
        <v>-8.543221081761677</v>
      </c>
      <c r="F33" s="50">
        <v>0</v>
      </c>
      <c r="G33" s="310" t="s">
        <v>140</v>
      </c>
      <c r="H33" s="78"/>
      <c r="I33" s="311">
        <v>405978</v>
      </c>
      <c r="J33" s="312">
        <v>4.42385005362944</v>
      </c>
      <c r="K33" s="78"/>
    </row>
    <row r="34" spans="1:11" ht="12.75" customHeight="1">
      <c r="A34" s="299" t="s">
        <v>93</v>
      </c>
      <c r="B34" s="42">
        <v>1710173</v>
      </c>
      <c r="C34" s="300">
        <v>-5.448647776001203</v>
      </c>
      <c r="D34" s="38">
        <v>644503</v>
      </c>
      <c r="E34" s="301">
        <v>-8.737510761701936</v>
      </c>
      <c r="F34" s="38">
        <v>0</v>
      </c>
      <c r="G34" s="302" t="s">
        <v>140</v>
      </c>
      <c r="H34" s="78"/>
      <c r="I34" s="305">
        <v>1268145</v>
      </c>
      <c r="J34" s="304">
        <v>4.232523733201825</v>
      </c>
      <c r="K34" s="78"/>
    </row>
    <row r="35" spans="1:11" ht="12.75" customHeight="1">
      <c r="A35" s="299" t="s">
        <v>94</v>
      </c>
      <c r="B35" s="42">
        <v>1023431</v>
      </c>
      <c r="C35" s="300">
        <v>-5.16867862848078</v>
      </c>
      <c r="D35" s="38">
        <v>462265</v>
      </c>
      <c r="E35" s="301">
        <v>-7.347426356371624</v>
      </c>
      <c r="F35" s="38">
        <v>1</v>
      </c>
      <c r="G35" s="302">
        <v>0</v>
      </c>
      <c r="H35" s="78"/>
      <c r="I35" s="305">
        <v>855992</v>
      </c>
      <c r="J35" s="304">
        <v>4.074379833698286</v>
      </c>
      <c r="K35" s="78"/>
    </row>
    <row r="36" spans="1:11" ht="12.75" customHeight="1">
      <c r="A36" s="299" t="s">
        <v>95</v>
      </c>
      <c r="B36" s="42">
        <v>270839</v>
      </c>
      <c r="C36" s="300">
        <v>-5.549394598817097</v>
      </c>
      <c r="D36" s="38">
        <v>125006</v>
      </c>
      <c r="E36" s="301">
        <v>-7.444784208616848</v>
      </c>
      <c r="F36" s="38">
        <v>0</v>
      </c>
      <c r="G36" s="302">
        <v>-100</v>
      </c>
      <c r="H36" s="78"/>
      <c r="I36" s="305">
        <v>231888</v>
      </c>
      <c r="J36" s="304">
        <v>4.528448174827129</v>
      </c>
      <c r="K36" s="78"/>
    </row>
    <row r="37" spans="1:11" ht="12.75" customHeight="1">
      <c r="A37" s="313" t="s">
        <v>96</v>
      </c>
      <c r="B37" s="44">
        <v>216456</v>
      </c>
      <c r="C37" s="314">
        <v>-5.961064745826039</v>
      </c>
      <c r="D37" s="68">
        <v>95300</v>
      </c>
      <c r="E37" s="315">
        <v>-7.304736893298317</v>
      </c>
      <c r="F37" s="68">
        <v>0</v>
      </c>
      <c r="G37" s="316" t="s">
        <v>140</v>
      </c>
      <c r="H37" s="78"/>
      <c r="I37" s="317">
        <v>169468</v>
      </c>
      <c r="J37" s="318">
        <v>3.0313347357157623</v>
      </c>
      <c r="K37" s="78"/>
    </row>
    <row r="38" spans="1:11" ht="12.75" customHeight="1">
      <c r="A38" s="299" t="s">
        <v>97</v>
      </c>
      <c r="B38" s="42">
        <v>105285</v>
      </c>
      <c r="C38" s="300">
        <v>-5.117876067913918</v>
      </c>
      <c r="D38" s="38">
        <v>54606</v>
      </c>
      <c r="E38" s="301">
        <v>-6.308872226892919</v>
      </c>
      <c r="F38" s="38">
        <v>0</v>
      </c>
      <c r="G38" s="302" t="s">
        <v>140</v>
      </c>
      <c r="H38" s="78"/>
      <c r="I38" s="305">
        <v>95728</v>
      </c>
      <c r="J38" s="304">
        <v>3.075200275648204</v>
      </c>
      <c r="K38" s="78"/>
    </row>
    <row r="39" spans="1:11" ht="12.75" customHeight="1">
      <c r="A39" s="299" t="s">
        <v>98</v>
      </c>
      <c r="B39" s="42">
        <v>114866</v>
      </c>
      <c r="C39" s="300">
        <v>-5.705326065541472</v>
      </c>
      <c r="D39" s="38">
        <v>64937</v>
      </c>
      <c r="E39" s="301">
        <v>-7.215625759069542</v>
      </c>
      <c r="F39" s="38">
        <v>0</v>
      </c>
      <c r="G39" s="302" t="s">
        <v>140</v>
      </c>
      <c r="H39" s="78"/>
      <c r="I39" s="305">
        <v>127642</v>
      </c>
      <c r="J39" s="304">
        <v>2.6415883303714307</v>
      </c>
      <c r="K39" s="78"/>
    </row>
    <row r="40" spans="1:11" ht="12.75" customHeight="1">
      <c r="A40" s="299" t="s">
        <v>99</v>
      </c>
      <c r="B40" s="42">
        <v>337944</v>
      </c>
      <c r="C40" s="300">
        <v>-5.398233061238201</v>
      </c>
      <c r="D40" s="38">
        <v>163543</v>
      </c>
      <c r="E40" s="301">
        <v>-7.5474577995861925</v>
      </c>
      <c r="F40" s="38">
        <v>0</v>
      </c>
      <c r="G40" s="302" t="s">
        <v>140</v>
      </c>
      <c r="H40" s="78"/>
      <c r="I40" s="305">
        <v>315828</v>
      </c>
      <c r="J40" s="304">
        <v>3.4101364382000767</v>
      </c>
      <c r="K40" s="78"/>
    </row>
    <row r="41" spans="1:11" ht="12.75" customHeight="1">
      <c r="A41" s="299" t="s">
        <v>100</v>
      </c>
      <c r="B41" s="42">
        <v>483675</v>
      </c>
      <c r="C41" s="300">
        <v>-5.463355139584111</v>
      </c>
      <c r="D41" s="38">
        <v>234828</v>
      </c>
      <c r="E41" s="301">
        <v>-7.359833362263496</v>
      </c>
      <c r="F41" s="38">
        <v>0</v>
      </c>
      <c r="G41" s="302" t="s">
        <v>140</v>
      </c>
      <c r="H41" s="78"/>
      <c r="I41" s="305">
        <v>459391</v>
      </c>
      <c r="J41" s="304">
        <v>3.584723997898501</v>
      </c>
      <c r="K41" s="78"/>
    </row>
    <row r="42" spans="1:11" ht="12.75" customHeight="1">
      <c r="A42" s="299" t="s">
        <v>101</v>
      </c>
      <c r="B42" s="42">
        <v>252718</v>
      </c>
      <c r="C42" s="300">
        <v>-5.551050001681797</v>
      </c>
      <c r="D42" s="38">
        <v>139817</v>
      </c>
      <c r="E42" s="301">
        <v>-6.705945938732342</v>
      </c>
      <c r="F42" s="38">
        <v>0</v>
      </c>
      <c r="G42" s="302" t="s">
        <v>140</v>
      </c>
      <c r="H42" s="78"/>
      <c r="I42" s="305">
        <v>255545</v>
      </c>
      <c r="J42" s="304">
        <v>2.6767597626193833</v>
      </c>
      <c r="K42" s="78"/>
    </row>
    <row r="43" spans="1:11" ht="12.75" customHeight="1">
      <c r="A43" s="306" t="s">
        <v>102</v>
      </c>
      <c r="B43" s="307">
        <v>138930</v>
      </c>
      <c r="C43" s="308">
        <v>-5.715565448721429</v>
      </c>
      <c r="D43" s="50">
        <v>69947</v>
      </c>
      <c r="E43" s="309">
        <v>-6.91233813763458</v>
      </c>
      <c r="F43" s="50">
        <v>0</v>
      </c>
      <c r="G43" s="310" t="s">
        <v>140</v>
      </c>
      <c r="H43" s="78"/>
      <c r="I43" s="311">
        <v>131234</v>
      </c>
      <c r="J43" s="312">
        <v>3.6693551572411507</v>
      </c>
      <c r="K43" s="78"/>
    </row>
    <row r="44" spans="1:11" ht="12.75" customHeight="1">
      <c r="A44" s="299" t="s">
        <v>103</v>
      </c>
      <c r="B44" s="42">
        <v>176439</v>
      </c>
      <c r="C44" s="300">
        <v>-5.776583927884821</v>
      </c>
      <c r="D44" s="38">
        <v>89725</v>
      </c>
      <c r="E44" s="301">
        <v>-7.813623754238159</v>
      </c>
      <c r="F44" s="38">
        <v>0</v>
      </c>
      <c r="G44" s="302" t="s">
        <v>140</v>
      </c>
      <c r="H44" s="78"/>
      <c r="I44" s="305">
        <v>164933</v>
      </c>
      <c r="J44" s="304">
        <v>4.033733237457266</v>
      </c>
      <c r="K44" s="78"/>
    </row>
    <row r="45" spans="1:11" ht="12.75" customHeight="1">
      <c r="A45" s="299" t="s">
        <v>104</v>
      </c>
      <c r="B45" s="42">
        <v>273790</v>
      </c>
      <c r="C45" s="300">
        <v>-5.407646436937279</v>
      </c>
      <c r="D45" s="38">
        <v>135361</v>
      </c>
      <c r="E45" s="301">
        <v>-6.716423053333058</v>
      </c>
      <c r="F45" s="38">
        <v>0</v>
      </c>
      <c r="G45" s="302" t="s">
        <v>140</v>
      </c>
      <c r="H45" s="78"/>
      <c r="I45" s="305">
        <v>239737</v>
      </c>
      <c r="J45" s="304">
        <v>2.9130589694828526</v>
      </c>
      <c r="K45" s="78"/>
    </row>
    <row r="46" spans="1:11" ht="12.75" customHeight="1">
      <c r="A46" s="299" t="s">
        <v>105</v>
      </c>
      <c r="B46" s="42">
        <v>149366</v>
      </c>
      <c r="C46" s="300">
        <v>-5.33874136510552</v>
      </c>
      <c r="D46" s="38">
        <v>70585</v>
      </c>
      <c r="E46" s="301">
        <v>-6.82094202133277</v>
      </c>
      <c r="F46" s="38">
        <v>0</v>
      </c>
      <c r="G46" s="302" t="s">
        <v>140</v>
      </c>
      <c r="H46" s="78"/>
      <c r="I46" s="305">
        <v>133275</v>
      </c>
      <c r="J46" s="304">
        <v>2.6621680955792297</v>
      </c>
      <c r="K46" s="78"/>
    </row>
    <row r="47" spans="1:11" ht="12.75" customHeight="1">
      <c r="A47" s="313" t="s">
        <v>106</v>
      </c>
      <c r="B47" s="44">
        <v>1001052</v>
      </c>
      <c r="C47" s="314">
        <v>-4.254568235401015</v>
      </c>
      <c r="D47" s="68">
        <v>415796</v>
      </c>
      <c r="E47" s="315">
        <v>-5.853317242050778</v>
      </c>
      <c r="F47" s="68">
        <v>0</v>
      </c>
      <c r="G47" s="316" t="s">
        <v>140</v>
      </c>
      <c r="H47" s="78"/>
      <c r="I47" s="317">
        <v>739369</v>
      </c>
      <c r="J47" s="318">
        <v>3.5839823364673213</v>
      </c>
      <c r="K47" s="78"/>
    </row>
    <row r="48" spans="1:11" ht="12.75" customHeight="1">
      <c r="A48" s="306" t="s">
        <v>107</v>
      </c>
      <c r="B48" s="307">
        <v>158750</v>
      </c>
      <c r="C48" s="308">
        <v>-4.09477550625876</v>
      </c>
      <c r="D48" s="50">
        <v>75787</v>
      </c>
      <c r="E48" s="309">
        <v>-4.796181144400477</v>
      </c>
      <c r="F48" s="50">
        <v>0</v>
      </c>
      <c r="G48" s="310" t="s">
        <v>140</v>
      </c>
      <c r="H48" s="78"/>
      <c r="I48" s="311">
        <v>128953</v>
      </c>
      <c r="J48" s="312">
        <v>2.4517943543581717</v>
      </c>
      <c r="K48" s="78"/>
    </row>
    <row r="49" spans="1:11" ht="12.75" customHeight="1">
      <c r="A49" s="299" t="s">
        <v>108</v>
      </c>
      <c r="B49" s="42">
        <v>289752</v>
      </c>
      <c r="C49" s="300">
        <v>-4.82303283131046</v>
      </c>
      <c r="D49" s="38">
        <v>141756</v>
      </c>
      <c r="E49" s="301">
        <v>-4.949140722959426</v>
      </c>
      <c r="F49" s="38">
        <v>0</v>
      </c>
      <c r="G49" s="302" t="s">
        <v>140</v>
      </c>
      <c r="H49" s="78"/>
      <c r="I49" s="305">
        <v>225543</v>
      </c>
      <c r="J49" s="304">
        <v>2.6193661106712893</v>
      </c>
      <c r="K49" s="78"/>
    </row>
    <row r="50" spans="1:11" ht="12.75" customHeight="1">
      <c r="A50" s="299" t="s">
        <v>109</v>
      </c>
      <c r="B50" s="42">
        <v>369384</v>
      </c>
      <c r="C50" s="300">
        <v>-4.669930499459325</v>
      </c>
      <c r="D50" s="38">
        <v>171229</v>
      </c>
      <c r="E50" s="301">
        <v>-5.371679312955584</v>
      </c>
      <c r="F50" s="38">
        <v>1</v>
      </c>
      <c r="G50" s="302">
        <v>-66.66666666666667</v>
      </c>
      <c r="H50" s="78"/>
      <c r="I50" s="305">
        <v>291949</v>
      </c>
      <c r="J50" s="304">
        <v>2.3552839628231155</v>
      </c>
      <c r="K50" s="78"/>
    </row>
    <row r="51" spans="1:11" ht="12.75" customHeight="1">
      <c r="A51" s="299" t="s">
        <v>110</v>
      </c>
      <c r="B51" s="42">
        <v>219364</v>
      </c>
      <c r="C51" s="300">
        <v>-4.981287684524222</v>
      </c>
      <c r="D51" s="38">
        <v>111270</v>
      </c>
      <c r="E51" s="301">
        <v>-6.368333361382723</v>
      </c>
      <c r="F51" s="38">
        <v>0</v>
      </c>
      <c r="G51" s="302">
        <v>-100</v>
      </c>
      <c r="H51" s="78"/>
      <c r="I51" s="305">
        <v>199759</v>
      </c>
      <c r="J51" s="304">
        <v>2.877345858311188</v>
      </c>
      <c r="K51" s="78"/>
    </row>
    <row r="52" spans="1:11" ht="12.75" customHeight="1">
      <c r="A52" s="313" t="s">
        <v>111</v>
      </c>
      <c r="B52" s="44">
        <v>232766</v>
      </c>
      <c r="C52" s="314">
        <v>-5.363132580085137</v>
      </c>
      <c r="D52" s="68">
        <v>111354</v>
      </c>
      <c r="E52" s="315">
        <v>-6.191081944011525</v>
      </c>
      <c r="F52" s="68">
        <v>0</v>
      </c>
      <c r="G52" s="316" t="s">
        <v>140</v>
      </c>
      <c r="H52" s="78"/>
      <c r="I52" s="317">
        <v>183494</v>
      </c>
      <c r="J52" s="318">
        <v>2.8565342660792163</v>
      </c>
      <c r="K52" s="78"/>
    </row>
    <row r="53" spans="1:11" ht="12.75" customHeight="1">
      <c r="A53" s="299" t="s">
        <v>112</v>
      </c>
      <c r="B53" s="42">
        <v>343538</v>
      </c>
      <c r="C53" s="300">
        <v>-4.5088517590942825</v>
      </c>
      <c r="D53" s="38">
        <v>170296</v>
      </c>
      <c r="E53" s="301">
        <v>-4.670846394984326</v>
      </c>
      <c r="F53" s="38">
        <v>0</v>
      </c>
      <c r="G53" s="302" t="s">
        <v>140</v>
      </c>
      <c r="H53" s="78"/>
      <c r="I53" s="305">
        <v>268629</v>
      </c>
      <c r="J53" s="304">
        <v>2.4726584702476093</v>
      </c>
      <c r="K53" s="78"/>
    </row>
    <row r="54" spans="1:11" ht="12.75" customHeight="1" thickBot="1">
      <c r="A54" s="359" t="s">
        <v>113</v>
      </c>
      <c r="B54" s="42">
        <v>379582</v>
      </c>
      <c r="C54" s="300">
        <v>-3.105320525747485</v>
      </c>
      <c r="D54" s="38">
        <v>117835</v>
      </c>
      <c r="E54" s="301">
        <v>-3.314078474490047</v>
      </c>
      <c r="F54" s="38">
        <v>0</v>
      </c>
      <c r="G54" s="302" t="s">
        <v>140</v>
      </c>
      <c r="H54" s="78"/>
      <c r="I54" s="305">
        <v>152470</v>
      </c>
      <c r="J54" s="304">
        <v>4.469430683741358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2615777</v>
      </c>
      <c r="C56" s="361" t="str">
        <f>INDEX(A8:A54,MATCH(B56,$B$8:$B$54,0))</f>
        <v>東京都</v>
      </c>
      <c r="D56" s="366">
        <f>LARGE(D8:D54,1)</f>
        <v>851752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1691545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1710173</v>
      </c>
      <c r="C57" s="362" t="str">
        <f>INDEX(A8:A54,MATCH(B57,$B$8:$B$54,0))</f>
        <v>大阪府</v>
      </c>
      <c r="D57" s="367">
        <f>LARGE(D8:D54,2)</f>
        <v>673489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1268157</v>
      </c>
      <c r="J57" s="328" t="str">
        <f>INDEX(A8:A54,MATCH(I57,$I$8:$I$54,0))</f>
        <v>神奈川県</v>
      </c>
    </row>
    <row r="58" spans="1:10" ht="12.75">
      <c r="A58" s="325" t="s">
        <v>116</v>
      </c>
      <c r="B58" s="344">
        <f>LARGE(B8:B54,3)</f>
        <v>1622421</v>
      </c>
      <c r="C58" s="362" t="str">
        <f>INDEX(A8:A54,MATCH(B58,$B$8:$B$54,0))</f>
        <v>神奈川県</v>
      </c>
      <c r="D58" s="368">
        <f>LARGE(D8:D54,3)</f>
        <v>644503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1268145</v>
      </c>
      <c r="J58" s="328" t="str">
        <f>INDEX(A8:A54,MATCH(I58,$I$8:$I$54,0))</f>
        <v>大阪府</v>
      </c>
    </row>
    <row r="59" spans="1:10" ht="12.75">
      <c r="A59" s="329" t="s">
        <v>117</v>
      </c>
      <c r="B59" s="345">
        <f>SMALL(B8:B54,3)</f>
        <v>128616</v>
      </c>
      <c r="C59" s="363" t="str">
        <f>INDEX(A8:A54,MATCH(B59,$B$8:$B$54,0))</f>
        <v>福井県</v>
      </c>
      <c r="D59" s="369">
        <f>SMALL(D8:D54,3)</f>
        <v>67444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127642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114866</v>
      </c>
      <c r="C60" s="362" t="str">
        <f>INDEX(A8:A54,MATCH(B60,$B$8:$B$54,0))</f>
        <v>島根県</v>
      </c>
      <c r="D60" s="368">
        <f>SMALL(D8:D54,2)</f>
        <v>64937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126728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105285</v>
      </c>
      <c r="C61" s="364" t="str">
        <f>INDEX(A8:A54,MATCH(B61,$B$8:$B$54,0))</f>
        <v>鳥取県</v>
      </c>
      <c r="D61" s="370">
        <f>SMALL(D8:D54,1)</f>
        <v>54606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95728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24.844726219309493</v>
      </c>
      <c r="C62" s="365"/>
      <c r="D62" s="371">
        <f>IF(D61=0,0,D56/D61)</f>
        <v>15.598139398600887</v>
      </c>
      <c r="E62" s="339"/>
      <c r="F62" s="377" t="s">
        <v>136</v>
      </c>
      <c r="G62" s="378" t="s">
        <v>136</v>
      </c>
      <c r="H62" s="340"/>
      <c r="I62" s="338">
        <f>IF(I61=0,0,I56/I61)</f>
        <v>17.670326341300353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8889.94309496</v>
      </c>
      <c r="D7" s="168">
        <v>-2.5203332990292022</v>
      </c>
      <c r="E7" s="169">
        <v>5169.83849672</v>
      </c>
      <c r="F7" s="170">
        <v>-4.685168830015829</v>
      </c>
      <c r="G7" s="169">
        <v>0.015957100000000002</v>
      </c>
      <c r="H7" s="171">
        <v>-25.858520153327905</v>
      </c>
      <c r="J7" s="172">
        <v>15320.676397389998</v>
      </c>
      <c r="K7" s="171">
        <v>3.362379203169942</v>
      </c>
    </row>
    <row r="8" spans="1:12" ht="15.75" customHeight="1">
      <c r="A8" s="390"/>
      <c r="B8" s="173" t="s">
        <v>34</v>
      </c>
      <c r="C8" s="167">
        <v>3244.52344</v>
      </c>
      <c r="D8" s="168">
        <v>-3.634611553587969</v>
      </c>
      <c r="E8" s="169">
        <v>1965.0131192000001</v>
      </c>
      <c r="F8" s="170">
        <v>-5.0463878396809205</v>
      </c>
      <c r="G8" s="169">
        <v>0.0048735</v>
      </c>
      <c r="H8" s="171">
        <v>-7.852442898199961</v>
      </c>
      <c r="J8" s="172">
        <v>7333.2218263</v>
      </c>
      <c r="K8" s="171">
        <v>2.6195608170027485</v>
      </c>
      <c r="L8" s="174"/>
    </row>
    <row r="9" spans="1:12" ht="15.75" customHeight="1">
      <c r="A9" s="390"/>
      <c r="B9" s="173" t="s">
        <v>35</v>
      </c>
      <c r="C9" s="167">
        <v>3201.6248238</v>
      </c>
      <c r="D9" s="168">
        <v>-2.3339949524448724</v>
      </c>
      <c r="E9" s="169">
        <v>1864.0498129999999</v>
      </c>
      <c r="F9" s="170">
        <v>-4.619151646346533</v>
      </c>
      <c r="G9" s="169">
        <v>0.0018517</v>
      </c>
      <c r="H9" s="171">
        <v>-59.90776425756722</v>
      </c>
      <c r="J9" s="172">
        <v>4514.1764216</v>
      </c>
      <c r="K9" s="171">
        <v>3.9163313371420707</v>
      </c>
      <c r="L9" s="174"/>
    </row>
    <row r="10" spans="1:12" ht="15.75" customHeight="1">
      <c r="A10" s="390"/>
      <c r="B10" s="173" t="s">
        <v>36</v>
      </c>
      <c r="C10" s="167">
        <v>648.5791368</v>
      </c>
      <c r="D10" s="168">
        <v>-4.88935685247702</v>
      </c>
      <c r="E10" s="169">
        <v>340.2217174</v>
      </c>
      <c r="F10" s="170">
        <v>-6.892158788215029</v>
      </c>
      <c r="G10" s="169">
        <v>0.0015431</v>
      </c>
      <c r="H10" s="171">
        <v>-31.068524970963995</v>
      </c>
      <c r="J10" s="172">
        <v>646.6993325</v>
      </c>
      <c r="K10" s="171">
        <v>3.4912761887483073</v>
      </c>
      <c r="L10" s="174"/>
    </row>
    <row r="11" spans="1:11" ht="15.75" customHeight="1">
      <c r="A11" s="390"/>
      <c r="B11" s="175" t="s">
        <v>37</v>
      </c>
      <c r="C11" s="176">
        <v>1534.6340427</v>
      </c>
      <c r="D11" s="177">
        <v>-0.37073436621017014</v>
      </c>
      <c r="E11" s="178">
        <v>883.9672624000001</v>
      </c>
      <c r="F11" s="179">
        <v>-3.743184892093551</v>
      </c>
      <c r="G11" s="178">
        <v>0.0054965</v>
      </c>
      <c r="H11" s="180">
        <v>-15.726288675600259</v>
      </c>
      <c r="J11" s="181">
        <v>2293.1237736</v>
      </c>
      <c r="K11" s="180">
        <v>3.7384809686495144</v>
      </c>
    </row>
    <row r="12" spans="1:11" ht="15.75" customHeight="1">
      <c r="A12" s="390"/>
      <c r="B12" s="182" t="s">
        <v>38</v>
      </c>
      <c r="C12" s="183">
        <v>140.06222531</v>
      </c>
      <c r="D12" s="184">
        <v>-4.287297273612977</v>
      </c>
      <c r="E12" s="185">
        <v>72.17334362</v>
      </c>
      <c r="F12" s="186">
        <v>-6.067369800206893</v>
      </c>
      <c r="G12" s="185">
        <v>0.0010214</v>
      </c>
      <c r="H12" s="187">
        <v>97.37198067632852</v>
      </c>
      <c r="J12" s="188">
        <v>338.4512843</v>
      </c>
      <c r="K12" s="187">
        <v>0.6723512672424379</v>
      </c>
    </row>
    <row r="13" spans="1:11" ht="15.75" customHeight="1">
      <c r="A13" s="391"/>
      <c r="B13" s="173" t="s">
        <v>39</v>
      </c>
      <c r="C13" s="189">
        <v>120.51942635</v>
      </c>
      <c r="D13" s="168">
        <v>13.528954594378222</v>
      </c>
      <c r="E13" s="169">
        <v>44.4132411</v>
      </c>
      <c r="F13" s="170">
        <v>12.13185377098472</v>
      </c>
      <c r="G13" s="169">
        <v>0.0011709</v>
      </c>
      <c r="H13" s="171">
        <v>-49.89301609038001</v>
      </c>
      <c r="J13" s="172">
        <v>195.00375909</v>
      </c>
      <c r="K13" s="171">
        <v>21.37724914452675</v>
      </c>
    </row>
    <row r="14" spans="1:11" ht="15.75" customHeight="1">
      <c r="A14" s="387" t="s">
        <v>40</v>
      </c>
      <c r="B14" s="190" t="s">
        <v>33</v>
      </c>
      <c r="C14" s="191">
        <v>3823.3671000000004</v>
      </c>
      <c r="D14" s="192">
        <v>-1.766062731980886</v>
      </c>
      <c r="E14" s="193">
        <v>2128.3919</v>
      </c>
      <c r="F14" s="194">
        <v>-5.440926010708352</v>
      </c>
      <c r="G14" s="193">
        <v>0.0041</v>
      </c>
      <c r="H14" s="195">
        <v>-44.59459459459459</v>
      </c>
      <c r="J14" s="196">
        <v>4814.1569</v>
      </c>
      <c r="K14" s="195">
        <v>3.9343683842905595</v>
      </c>
    </row>
    <row r="15" spans="1:11" ht="15.75" customHeight="1">
      <c r="A15" s="392"/>
      <c r="B15" s="173" t="s">
        <v>41</v>
      </c>
      <c r="C15" s="167">
        <v>52.032</v>
      </c>
      <c r="D15" s="168">
        <v>-5.775318174903853</v>
      </c>
      <c r="E15" s="169">
        <v>29.5351</v>
      </c>
      <c r="F15" s="170">
        <v>-7.983176259833331</v>
      </c>
      <c r="G15" s="169">
        <v>0.0003</v>
      </c>
      <c r="H15" s="171">
        <v>49.99999999999998</v>
      </c>
      <c r="J15" s="172">
        <v>118.4271</v>
      </c>
      <c r="K15" s="171">
        <v>0.40883497294074755</v>
      </c>
    </row>
    <row r="16" spans="1:12" ht="15.75" customHeight="1">
      <c r="A16" s="392"/>
      <c r="B16" s="173" t="s">
        <v>128</v>
      </c>
      <c r="C16" s="167">
        <v>1956.8637</v>
      </c>
      <c r="D16" s="168">
        <v>-2.1906668102169764</v>
      </c>
      <c r="E16" s="169">
        <v>1099.7858999999999</v>
      </c>
      <c r="F16" s="170">
        <v>-5.799608238520025</v>
      </c>
      <c r="G16" s="169">
        <v>0.0013</v>
      </c>
      <c r="H16" s="171">
        <v>-60.60606060606061</v>
      </c>
      <c r="J16" s="172">
        <v>2484.6567</v>
      </c>
      <c r="K16" s="171">
        <v>3.5281605295707545</v>
      </c>
      <c r="L16" s="174"/>
    </row>
    <row r="17" spans="1:11" ht="15.75" customHeight="1">
      <c r="A17" s="392"/>
      <c r="B17" s="173" t="s">
        <v>42</v>
      </c>
      <c r="C17" s="167">
        <v>480.0355</v>
      </c>
      <c r="D17" s="168">
        <v>-4.312000341261954</v>
      </c>
      <c r="E17" s="169">
        <v>250.38479999999998</v>
      </c>
      <c r="F17" s="170">
        <v>-5.897580736997476</v>
      </c>
      <c r="G17" s="169">
        <v>0.0012</v>
      </c>
      <c r="H17" s="171">
        <v>-20.000000000000007</v>
      </c>
      <c r="J17" s="172">
        <v>441.5378</v>
      </c>
      <c r="K17" s="171">
        <v>5.592579545777933</v>
      </c>
    </row>
    <row r="18" spans="1:12" ht="15.75" customHeight="1">
      <c r="A18" s="392"/>
      <c r="B18" s="175" t="s">
        <v>37</v>
      </c>
      <c r="C18" s="176">
        <v>1320.439</v>
      </c>
      <c r="D18" s="177">
        <v>-0.09374446726056064</v>
      </c>
      <c r="E18" s="178">
        <v>744.4582</v>
      </c>
      <c r="F18" s="179">
        <v>-4.695931587167467</v>
      </c>
      <c r="G18" s="178">
        <v>0.0012</v>
      </c>
      <c r="H18" s="180">
        <v>-45.45454545454546</v>
      </c>
      <c r="J18" s="181">
        <v>1754.6549</v>
      </c>
      <c r="K18" s="180">
        <v>4.278927478491887</v>
      </c>
      <c r="L18" s="197"/>
    </row>
    <row r="19" spans="1:11" ht="15.75" customHeight="1">
      <c r="A19" s="392"/>
      <c r="B19" s="182" t="s">
        <v>38</v>
      </c>
      <c r="C19" s="198">
        <v>49.5477</v>
      </c>
      <c r="D19" s="184">
        <v>-5.338180956711462</v>
      </c>
      <c r="E19" s="185">
        <v>28.365399999999998</v>
      </c>
      <c r="F19" s="186">
        <v>-7.5361912554234065</v>
      </c>
      <c r="G19" s="185">
        <v>0.0003</v>
      </c>
      <c r="H19" s="187">
        <v>199.99999999999997</v>
      </c>
      <c r="J19" s="188">
        <v>112.2397</v>
      </c>
      <c r="K19" s="187">
        <v>0.8801873802359105</v>
      </c>
    </row>
    <row r="20" spans="1:11" ht="15.75" customHeight="1">
      <c r="A20" s="393"/>
      <c r="B20" s="173" t="s">
        <v>39</v>
      </c>
      <c r="C20" s="167">
        <v>13.9969</v>
      </c>
      <c r="D20" s="168">
        <v>8.965146785205485</v>
      </c>
      <c r="E20" s="169">
        <v>4.2279</v>
      </c>
      <c r="F20" s="170">
        <v>4.418374907384552</v>
      </c>
      <c r="G20" s="169">
        <v>0.0001</v>
      </c>
      <c r="H20" s="171">
        <v>-50</v>
      </c>
      <c r="J20" s="172">
        <v>14.8804</v>
      </c>
      <c r="K20" s="171">
        <v>12.849136590803955</v>
      </c>
    </row>
    <row r="21" spans="1:11" ht="15.75" customHeight="1">
      <c r="A21" s="387" t="s">
        <v>43</v>
      </c>
      <c r="B21" s="190" t="s">
        <v>33</v>
      </c>
      <c r="C21" s="191">
        <v>4615.214</v>
      </c>
      <c r="D21" s="192">
        <v>-3.7883132507264525</v>
      </c>
      <c r="E21" s="193">
        <v>2521.8538</v>
      </c>
      <c r="F21" s="194">
        <v>-6.707522410266931</v>
      </c>
      <c r="G21" s="193">
        <v>0.010499999999999999</v>
      </c>
      <c r="H21" s="195">
        <v>-33.544303797468366</v>
      </c>
      <c r="J21" s="196">
        <v>7063.6074</v>
      </c>
      <c r="K21" s="195">
        <v>1.717987592451826</v>
      </c>
    </row>
    <row r="22" spans="1:11" ht="15.75" customHeight="1">
      <c r="A22" s="394"/>
      <c r="B22" s="173" t="s">
        <v>41</v>
      </c>
      <c r="C22" s="167">
        <v>796.1855</v>
      </c>
      <c r="D22" s="168">
        <v>-4.295528577296221</v>
      </c>
      <c r="E22" s="169">
        <v>413.23069999999996</v>
      </c>
      <c r="F22" s="170">
        <v>-6.209078749695579</v>
      </c>
      <c r="G22" s="169">
        <v>0.005</v>
      </c>
      <c r="H22" s="171">
        <v>47.058823529411775</v>
      </c>
      <c r="J22" s="172">
        <v>1984.1671</v>
      </c>
      <c r="K22" s="171">
        <v>0.6050294729151054</v>
      </c>
    </row>
    <row r="23" spans="1:12" ht="15.75" customHeight="1">
      <c r="A23" s="394"/>
      <c r="B23" s="173" t="s">
        <v>128</v>
      </c>
      <c r="C23" s="167">
        <v>2918.9612</v>
      </c>
      <c r="D23" s="168">
        <v>-3.291313032521907</v>
      </c>
      <c r="E23" s="169">
        <v>1649.8786</v>
      </c>
      <c r="F23" s="170">
        <v>-6.671103038101746</v>
      </c>
      <c r="G23" s="169">
        <v>0.0024</v>
      </c>
      <c r="H23" s="171">
        <v>-54.716981132075475</v>
      </c>
      <c r="J23" s="172">
        <v>4148.8876</v>
      </c>
      <c r="K23" s="171">
        <v>1.6026619492106151</v>
      </c>
      <c r="L23" s="174"/>
    </row>
    <row r="24" spans="1:11" ht="15.75" customHeight="1">
      <c r="A24" s="394"/>
      <c r="B24" s="173" t="s">
        <v>42</v>
      </c>
      <c r="C24" s="167">
        <v>795.8333</v>
      </c>
      <c r="D24" s="168">
        <v>-6.787775021949278</v>
      </c>
      <c r="E24" s="169">
        <v>422.35170000000005</v>
      </c>
      <c r="F24" s="170">
        <v>-8.468895695270573</v>
      </c>
      <c r="G24" s="169">
        <v>0.0018</v>
      </c>
      <c r="H24" s="171">
        <v>-60</v>
      </c>
      <c r="J24" s="172">
        <v>779.5239</v>
      </c>
      <c r="K24" s="171">
        <v>2.5098831225906952</v>
      </c>
    </row>
    <row r="25" spans="1:11" ht="15.75" customHeight="1">
      <c r="A25" s="199" t="s">
        <v>44</v>
      </c>
      <c r="B25" s="175" t="s">
        <v>37</v>
      </c>
      <c r="C25" s="176">
        <v>1550.9622</v>
      </c>
      <c r="D25" s="177">
        <v>0.39746974085040543</v>
      </c>
      <c r="E25" s="178">
        <v>860.2847999999999</v>
      </c>
      <c r="F25" s="179">
        <v>-4.528765725898289</v>
      </c>
      <c r="G25" s="178">
        <v>0.0014</v>
      </c>
      <c r="H25" s="180">
        <v>-46.15384615384615</v>
      </c>
      <c r="J25" s="181">
        <v>2183.4477</v>
      </c>
      <c r="K25" s="180">
        <v>3.85464795522734</v>
      </c>
    </row>
    <row r="26" spans="1:11" ht="15.75" customHeight="1">
      <c r="A26" s="200" t="s">
        <v>45</v>
      </c>
      <c r="B26" s="182" t="s">
        <v>38</v>
      </c>
      <c r="C26" s="198">
        <v>2106.5894</v>
      </c>
      <c r="D26" s="184">
        <v>-4.225179347960514</v>
      </c>
      <c r="E26" s="185">
        <v>1070.3738</v>
      </c>
      <c r="F26" s="186">
        <v>-6.035447730894518</v>
      </c>
      <c r="G26" s="185">
        <v>0.0145</v>
      </c>
      <c r="H26" s="187">
        <v>61.11111111111113</v>
      </c>
      <c r="J26" s="188">
        <v>4963.5116</v>
      </c>
      <c r="K26" s="187">
        <v>0.6247926462069084</v>
      </c>
    </row>
    <row r="27" spans="1:11" ht="15.75" customHeight="1">
      <c r="A27" s="201"/>
      <c r="B27" s="173" t="s">
        <v>39</v>
      </c>
      <c r="C27" s="167">
        <v>104.234</v>
      </c>
      <c r="D27" s="168">
        <v>12.16797755650421</v>
      </c>
      <c r="E27" s="169">
        <v>36.3928</v>
      </c>
      <c r="F27" s="170">
        <v>9.151330470043433</v>
      </c>
      <c r="G27" s="169">
        <v>0.0013</v>
      </c>
      <c r="H27" s="171">
        <v>-50</v>
      </c>
      <c r="J27" s="172">
        <v>151.0288</v>
      </c>
      <c r="K27" s="171">
        <v>17.817285414505143</v>
      </c>
    </row>
    <row r="28" spans="1:11" ht="15.75" customHeight="1" thickBot="1">
      <c r="A28" s="382" t="s">
        <v>15</v>
      </c>
      <c r="B28" s="383"/>
      <c r="C28" s="202">
        <v>2673.8752</v>
      </c>
      <c r="D28" s="203">
        <v>-4.8925566522154</v>
      </c>
      <c r="E28" s="204">
        <v>1094.2147</v>
      </c>
      <c r="F28" s="203">
        <v>-6.914147617444222</v>
      </c>
      <c r="G28" s="204">
        <v>0.001</v>
      </c>
      <c r="H28" s="205">
        <v>-50</v>
      </c>
      <c r="J28" s="202">
        <v>1927.6933</v>
      </c>
      <c r="K28" s="205">
        <v>3.699224617378811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33247.41220143707</v>
      </c>
      <c r="D33" s="192">
        <v>2.4942562534370305</v>
      </c>
      <c r="E33" s="193">
        <v>47247.02105281532</v>
      </c>
      <c r="F33" s="194">
        <v>2.3945408785300013</v>
      </c>
      <c r="G33" s="193">
        <v>159571.00000000003</v>
      </c>
      <c r="H33" s="195">
        <v>48.2829596933442</v>
      </c>
      <c r="J33" s="196">
        <v>79476.73209939568</v>
      </c>
      <c r="K33" s="195">
        <v>-0.3248292506060046</v>
      </c>
    </row>
    <row r="34" spans="1:11" ht="15.75" customHeight="1">
      <c r="A34" s="390"/>
      <c r="B34" s="173" t="s">
        <v>34</v>
      </c>
      <c r="C34" s="167">
        <v>12134.161833731057</v>
      </c>
      <c r="D34" s="168">
        <v>1.3226568335218787</v>
      </c>
      <c r="E34" s="169">
        <v>17958.204356055536</v>
      </c>
      <c r="F34" s="170">
        <v>2.0064915666103107</v>
      </c>
      <c r="G34" s="169">
        <v>48735</v>
      </c>
      <c r="H34" s="171">
        <v>84.29511420360006</v>
      </c>
      <c r="J34" s="172">
        <v>38041.43442476042</v>
      </c>
      <c r="K34" s="171">
        <v>-1.0411493474128881</v>
      </c>
    </row>
    <row r="35" spans="1:11" ht="15.75" customHeight="1">
      <c r="A35" s="390"/>
      <c r="B35" s="173" t="s">
        <v>35</v>
      </c>
      <c r="C35" s="167">
        <v>11973.725713900185</v>
      </c>
      <c r="D35" s="168">
        <v>2.6901802947372797</v>
      </c>
      <c r="E35" s="169">
        <v>17035.503297479005</v>
      </c>
      <c r="F35" s="170">
        <v>2.4654616274725902</v>
      </c>
      <c r="G35" s="169">
        <v>18517</v>
      </c>
      <c r="H35" s="171">
        <v>-19.815528515134442</v>
      </c>
      <c r="J35" s="172">
        <v>23417.50330096598</v>
      </c>
      <c r="K35" s="171">
        <v>0.2093619509348484</v>
      </c>
    </row>
    <row r="36" spans="1:11" ht="15.75" customHeight="1">
      <c r="A36" s="390"/>
      <c r="B36" s="173" t="s">
        <v>36</v>
      </c>
      <c r="C36" s="167">
        <v>2425.614840961912</v>
      </c>
      <c r="D36" s="168">
        <v>0.0033644051672004644</v>
      </c>
      <c r="E36" s="169">
        <v>3109.277524785584</v>
      </c>
      <c r="F36" s="170">
        <v>0.023622095803377322</v>
      </c>
      <c r="G36" s="169">
        <v>15430.999999999998</v>
      </c>
      <c r="H36" s="171">
        <v>37.862950058071995</v>
      </c>
      <c r="J36" s="172">
        <v>3354.7833179686827</v>
      </c>
      <c r="K36" s="171">
        <v>-0.20053036018137627</v>
      </c>
    </row>
    <row r="37" spans="1:11" ht="15.75" customHeight="1">
      <c r="A37" s="390"/>
      <c r="B37" s="175" t="s">
        <v>37</v>
      </c>
      <c r="C37" s="176">
        <v>5739.363014025486</v>
      </c>
      <c r="D37" s="177">
        <v>4.754435748493449</v>
      </c>
      <c r="E37" s="178">
        <v>8078.554075356511</v>
      </c>
      <c r="F37" s="179">
        <v>3.4064926561760984</v>
      </c>
      <c r="G37" s="178">
        <v>54964.99999999999</v>
      </c>
      <c r="H37" s="180">
        <v>68.54742264879948</v>
      </c>
      <c r="J37" s="181">
        <v>11895.687833744092</v>
      </c>
      <c r="K37" s="180">
        <v>0.03785597376986096</v>
      </c>
    </row>
    <row r="38" spans="1:11" ht="15.75" customHeight="1">
      <c r="A38" s="390"/>
      <c r="B38" s="182" t="s">
        <v>38</v>
      </c>
      <c r="C38" s="183">
        <v>523.8173618200282</v>
      </c>
      <c r="D38" s="184">
        <v>0.6363953832605356</v>
      </c>
      <c r="E38" s="185">
        <v>659.5903310383236</v>
      </c>
      <c r="F38" s="186">
        <v>0.9096740219526693</v>
      </c>
      <c r="G38" s="185">
        <v>10214</v>
      </c>
      <c r="H38" s="187">
        <v>294.743961352657</v>
      </c>
      <c r="J38" s="188">
        <v>1755.7320155649243</v>
      </c>
      <c r="K38" s="187">
        <v>-2.9188968011136875</v>
      </c>
    </row>
    <row r="39" spans="1:11" ht="15.75" customHeight="1">
      <c r="A39" s="391"/>
      <c r="B39" s="173" t="s">
        <v>39</v>
      </c>
      <c r="C39" s="189">
        <v>450.72943699840596</v>
      </c>
      <c r="D39" s="168">
        <v>19.369158288937168</v>
      </c>
      <c r="E39" s="169">
        <v>405.8914681003646</v>
      </c>
      <c r="F39" s="170">
        <v>20.460683230525103</v>
      </c>
      <c r="G39" s="169">
        <v>11709</v>
      </c>
      <c r="H39" s="171">
        <v>0.2139678192400019</v>
      </c>
      <c r="J39" s="172">
        <v>1011.5912063915977</v>
      </c>
      <c r="K39" s="171">
        <v>17.047402805927348</v>
      </c>
    </row>
    <row r="40" spans="1:11" ht="15.75" customHeight="1">
      <c r="A40" s="387" t="s">
        <v>48</v>
      </c>
      <c r="B40" s="190" t="s">
        <v>33</v>
      </c>
      <c r="C40" s="212">
        <v>1.7260394202392093</v>
      </c>
      <c r="D40" s="192">
        <v>1.161048349760591</v>
      </c>
      <c r="E40" s="213">
        <v>2.3047157015894593</v>
      </c>
      <c r="F40" s="194">
        <v>0.22197272935537643</v>
      </c>
      <c r="G40" s="213">
        <v>10.499999999999998</v>
      </c>
      <c r="H40" s="195">
        <v>32.91139240506326</v>
      </c>
      <c r="J40" s="214">
        <v>3.6642796859853175</v>
      </c>
      <c r="K40" s="195">
        <v>-1.9105610791567573</v>
      </c>
    </row>
    <row r="41" spans="1:11" ht="15.75" customHeight="1">
      <c r="A41" s="388"/>
      <c r="B41" s="173" t="s">
        <v>41</v>
      </c>
      <c r="C41" s="215">
        <v>0.29776464511133505</v>
      </c>
      <c r="D41" s="168">
        <v>0.6277406414301178</v>
      </c>
      <c r="E41" s="216">
        <v>0.3776504738969418</v>
      </c>
      <c r="F41" s="170">
        <v>0.7574393419646814</v>
      </c>
      <c r="G41" s="216">
        <v>5</v>
      </c>
      <c r="H41" s="171">
        <v>194.11764705882354</v>
      </c>
      <c r="J41" s="217">
        <v>1.0292960503623683</v>
      </c>
      <c r="K41" s="171">
        <v>-2.9838170496263947</v>
      </c>
    </row>
    <row r="42" spans="1:11" ht="15.75" customHeight="1">
      <c r="A42" s="388"/>
      <c r="B42" s="173" t="s">
        <v>128</v>
      </c>
      <c r="C42" s="215">
        <v>1.0916594761041953</v>
      </c>
      <c r="D42" s="168">
        <v>1.6836154598732633</v>
      </c>
      <c r="E42" s="216">
        <v>1.5078198090374768</v>
      </c>
      <c r="F42" s="170">
        <v>0.26109722704544447</v>
      </c>
      <c r="G42" s="216">
        <v>2.4</v>
      </c>
      <c r="H42" s="171">
        <v>-9.433962264150944</v>
      </c>
      <c r="J42" s="217">
        <v>2.152255029365927</v>
      </c>
      <c r="K42" s="171">
        <v>-2.021772752789536</v>
      </c>
    </row>
    <row r="43" spans="1:11" ht="15.75" customHeight="1">
      <c r="A43" s="388"/>
      <c r="B43" s="173" t="s">
        <v>42</v>
      </c>
      <c r="C43" s="215">
        <v>0.2976329261739665</v>
      </c>
      <c r="D43" s="168">
        <v>-1.992712981257987</v>
      </c>
      <c r="E43" s="216">
        <v>0.3859861323376482</v>
      </c>
      <c r="F43" s="170">
        <v>-1.6702302638179567</v>
      </c>
      <c r="G43" s="216">
        <v>1.7999999999999998</v>
      </c>
      <c r="H43" s="171">
        <v>-20.000000000000007</v>
      </c>
      <c r="J43" s="217">
        <v>0.4043817032512382</v>
      </c>
      <c r="K43" s="171">
        <v>-1.1469145494351116</v>
      </c>
    </row>
    <row r="44" spans="1:11" ht="15.75" customHeight="1">
      <c r="A44" s="199" t="s">
        <v>49</v>
      </c>
      <c r="B44" s="175" t="s">
        <v>37</v>
      </c>
      <c r="C44" s="218">
        <v>0.5800428531593397</v>
      </c>
      <c r="D44" s="177">
        <v>5.562158130695911</v>
      </c>
      <c r="E44" s="219">
        <v>0.786212066059796</v>
      </c>
      <c r="F44" s="179">
        <v>2.5625611524108884</v>
      </c>
      <c r="G44" s="219">
        <v>1.4</v>
      </c>
      <c r="H44" s="180">
        <v>7.6923076923077005</v>
      </c>
      <c r="J44" s="220">
        <v>1.1326738024145233</v>
      </c>
      <c r="K44" s="180">
        <v>0.14987897780528855</v>
      </c>
    </row>
    <row r="45" spans="1:11" ht="15.75" customHeight="1">
      <c r="A45" s="200" t="s">
        <v>50</v>
      </c>
      <c r="B45" s="182" t="s">
        <v>38</v>
      </c>
      <c r="C45" s="221">
        <v>0.7878413323104982</v>
      </c>
      <c r="D45" s="184">
        <v>0.7017088050768533</v>
      </c>
      <c r="E45" s="222">
        <v>0.9782118628090082</v>
      </c>
      <c r="F45" s="186">
        <v>0.9439671701543874</v>
      </c>
      <c r="G45" s="222">
        <v>14.5</v>
      </c>
      <c r="H45" s="187">
        <v>222.22222222222223</v>
      </c>
      <c r="J45" s="223">
        <v>2.5748450751994625</v>
      </c>
      <c r="K45" s="187">
        <v>-2.964758880807164</v>
      </c>
    </row>
    <row r="46" spans="1:11" ht="15.75" customHeight="1">
      <c r="A46" s="224" t="s">
        <v>51</v>
      </c>
      <c r="B46" s="173" t="s">
        <v>39</v>
      </c>
      <c r="C46" s="225">
        <v>0.038982372849712656</v>
      </c>
      <c r="D46" s="168">
        <v>17.938169304302956</v>
      </c>
      <c r="E46" s="216">
        <v>0.03325928631739274</v>
      </c>
      <c r="F46" s="170">
        <v>17.2587752878528</v>
      </c>
      <c r="G46" s="216">
        <v>1.2999999999999998</v>
      </c>
      <c r="H46" s="171">
        <v>0</v>
      </c>
      <c r="J46" s="217">
        <v>0.07834690300578416</v>
      </c>
      <c r="K46" s="171">
        <v>13.614432363615085</v>
      </c>
    </row>
    <row r="47" spans="1:11" ht="15.75" customHeight="1">
      <c r="A47" s="387" t="s">
        <v>52</v>
      </c>
      <c r="B47" s="190" t="s">
        <v>33</v>
      </c>
      <c r="C47" s="191">
        <v>19262.255433789203</v>
      </c>
      <c r="D47" s="192">
        <v>1.3179063734758247</v>
      </c>
      <c r="E47" s="193">
        <v>20500.15150251771</v>
      </c>
      <c r="F47" s="194">
        <v>2.167756321302424</v>
      </c>
      <c r="G47" s="193">
        <v>15197.238095238099</v>
      </c>
      <c r="H47" s="195">
        <v>11.565274435944705</v>
      </c>
      <c r="J47" s="196">
        <v>21689.59220099067</v>
      </c>
      <c r="K47" s="195">
        <v>1.6166183087563784</v>
      </c>
    </row>
    <row r="48" spans="1:11" ht="15.75" customHeight="1">
      <c r="A48" s="388"/>
      <c r="B48" s="173" t="s">
        <v>34</v>
      </c>
      <c r="C48" s="167">
        <v>40750.848137776935</v>
      </c>
      <c r="D48" s="168">
        <v>0.6905811336537614</v>
      </c>
      <c r="E48" s="169">
        <v>47552.44756016434</v>
      </c>
      <c r="F48" s="170">
        <v>1.239662532913755</v>
      </c>
      <c r="G48" s="169">
        <v>9747</v>
      </c>
      <c r="H48" s="171">
        <v>-37.33966117077598</v>
      </c>
      <c r="J48" s="172">
        <v>36958.690758958764</v>
      </c>
      <c r="K48" s="171">
        <v>2.0024161362926622</v>
      </c>
    </row>
    <row r="49" spans="1:11" ht="15.75" customHeight="1">
      <c r="A49" s="388"/>
      <c r="B49" s="173" t="s">
        <v>35</v>
      </c>
      <c r="C49" s="167">
        <v>10968.370610064976</v>
      </c>
      <c r="D49" s="168">
        <v>0.9898987465303479</v>
      </c>
      <c r="E49" s="169">
        <v>11298.102860416517</v>
      </c>
      <c r="F49" s="170">
        <v>2.1986238545098313</v>
      </c>
      <c r="G49" s="169">
        <v>7715.416666666667</v>
      </c>
      <c r="H49" s="171">
        <v>-11.46297940212761</v>
      </c>
      <c r="J49" s="172">
        <v>10880.450030991438</v>
      </c>
      <c r="K49" s="171">
        <v>2.277173986925666</v>
      </c>
    </row>
    <row r="50" spans="1:11" ht="15.75" customHeight="1">
      <c r="A50" s="388"/>
      <c r="B50" s="173" t="s">
        <v>36</v>
      </c>
      <c r="C50" s="167">
        <v>8149.685829934485</v>
      </c>
      <c r="D50" s="168">
        <v>2.0366622188444596</v>
      </c>
      <c r="E50" s="169">
        <v>8055.41252468026</v>
      </c>
      <c r="F50" s="170">
        <v>1.7226241494980874</v>
      </c>
      <c r="G50" s="169">
        <v>8572.777777777777</v>
      </c>
      <c r="H50" s="171">
        <v>72.32868757259</v>
      </c>
      <c r="J50" s="172">
        <v>8296.08088347259</v>
      </c>
      <c r="K50" s="171">
        <v>0.9573643401621602</v>
      </c>
    </row>
    <row r="51" spans="1:11" ht="15.75" customHeight="1">
      <c r="A51" s="199" t="s">
        <v>53</v>
      </c>
      <c r="B51" s="175" t="s">
        <v>37</v>
      </c>
      <c r="C51" s="176">
        <v>9894.722403292613</v>
      </c>
      <c r="D51" s="177">
        <v>-0.765162816397166</v>
      </c>
      <c r="E51" s="178">
        <v>10275.286305186379</v>
      </c>
      <c r="F51" s="179">
        <v>0.8228455825231269</v>
      </c>
      <c r="G51" s="178">
        <v>39260.71428571428</v>
      </c>
      <c r="H51" s="180">
        <v>56.508321031028096</v>
      </c>
      <c r="J51" s="181">
        <v>10502.306849850353</v>
      </c>
      <c r="K51" s="180">
        <v>-0.11185535637066683</v>
      </c>
    </row>
    <row r="52" spans="1:11" ht="15.75" customHeight="1">
      <c r="A52" s="200" t="s">
        <v>54</v>
      </c>
      <c r="B52" s="182" t="s">
        <v>38</v>
      </c>
      <c r="C52" s="183">
        <v>664.8767211588553</v>
      </c>
      <c r="D52" s="184">
        <v>-0.06485830537666062</v>
      </c>
      <c r="E52" s="185">
        <v>674.2816726268898</v>
      </c>
      <c r="F52" s="186">
        <v>-0.033972459338658084</v>
      </c>
      <c r="G52" s="185">
        <v>704.4137931034483</v>
      </c>
      <c r="H52" s="187">
        <v>22.506746626686652</v>
      </c>
      <c r="J52" s="188">
        <v>681.8787011598804</v>
      </c>
      <c r="K52" s="187">
        <v>0.0472633232673897</v>
      </c>
    </row>
    <row r="53" spans="1:11" ht="15.75" customHeight="1">
      <c r="A53" s="226" t="s">
        <v>55</v>
      </c>
      <c r="B53" s="175" t="s">
        <v>39</v>
      </c>
      <c r="C53" s="227">
        <v>11562.391000057565</v>
      </c>
      <c r="D53" s="177">
        <v>1.2133383052114346</v>
      </c>
      <c r="E53" s="178">
        <v>12203.853811742982</v>
      </c>
      <c r="F53" s="179">
        <v>2.730633963054881</v>
      </c>
      <c r="G53" s="178">
        <v>9006.923076923076</v>
      </c>
      <c r="H53" s="180">
        <v>0.21396781923998945</v>
      </c>
      <c r="J53" s="181">
        <v>12911.693603471656</v>
      </c>
      <c r="K53" s="180">
        <v>3.0215971429802746</v>
      </c>
    </row>
    <row r="54" spans="1:11" ht="16.5" customHeight="1">
      <c r="A54" s="384" t="s">
        <v>56</v>
      </c>
      <c r="B54" s="228" t="s">
        <v>33</v>
      </c>
      <c r="C54" s="229">
        <v>23251.607450825213</v>
      </c>
      <c r="D54" s="192">
        <v>-0.7678309431804337</v>
      </c>
      <c r="E54" s="230">
        <v>24289.880527735513</v>
      </c>
      <c r="F54" s="194">
        <v>0.7992434240399726</v>
      </c>
      <c r="G54" s="230">
        <v>38919.75609756098</v>
      </c>
      <c r="H54" s="195">
        <v>33.816329479359396</v>
      </c>
      <c r="I54" s="231"/>
      <c r="J54" s="232">
        <v>31824.214946941174</v>
      </c>
      <c r="K54" s="195">
        <v>-0.5503369001153876</v>
      </c>
    </row>
    <row r="55" spans="1:11" ht="16.5" customHeight="1">
      <c r="A55" s="385"/>
      <c r="B55" s="233" t="s">
        <v>34</v>
      </c>
      <c r="C55" s="207">
        <v>623563.0842558426</v>
      </c>
      <c r="D55" s="168">
        <v>2.2719170602131245</v>
      </c>
      <c r="E55" s="234">
        <v>665314.5305754849</v>
      </c>
      <c r="F55" s="170">
        <v>3.1915776928414727</v>
      </c>
      <c r="G55" s="234">
        <v>162450</v>
      </c>
      <c r="H55" s="171">
        <v>-38.568295265466645</v>
      </c>
      <c r="I55" s="231"/>
      <c r="J55" s="235">
        <v>619218.2216992564</v>
      </c>
      <c r="K55" s="171">
        <v>2.201724424606435</v>
      </c>
    </row>
    <row r="56" spans="1:11" ht="16.5" customHeight="1">
      <c r="A56" s="385"/>
      <c r="B56" s="233" t="s">
        <v>35</v>
      </c>
      <c r="C56" s="207">
        <v>16361.000634842374</v>
      </c>
      <c r="D56" s="168">
        <v>-0.14653830831235465</v>
      </c>
      <c r="E56" s="234">
        <v>16949.20632279428</v>
      </c>
      <c r="F56" s="170">
        <v>1.2531334213157432</v>
      </c>
      <c r="G56" s="234">
        <v>14243.846153846154</v>
      </c>
      <c r="H56" s="171">
        <v>1.7725984230985894</v>
      </c>
      <c r="I56" s="231"/>
      <c r="J56" s="235">
        <v>18168.209803793015</v>
      </c>
      <c r="K56" s="171">
        <v>0.3749422433333434</v>
      </c>
    </row>
    <row r="57" spans="1:11" ht="16.5" customHeight="1">
      <c r="A57" s="385"/>
      <c r="B57" s="233" t="s">
        <v>36</v>
      </c>
      <c r="C57" s="207">
        <v>13511.066094070125</v>
      </c>
      <c r="D57" s="168">
        <v>-0.6033740001611013</v>
      </c>
      <c r="E57" s="234">
        <v>13587.954117023079</v>
      </c>
      <c r="F57" s="170">
        <v>-1.0569101825510492</v>
      </c>
      <c r="G57" s="234">
        <v>12859.166666666668</v>
      </c>
      <c r="H57" s="171">
        <v>-13.835656213704986</v>
      </c>
      <c r="I57" s="231"/>
      <c r="J57" s="235">
        <v>14646.522506113857</v>
      </c>
      <c r="K57" s="171">
        <v>-1.9900104401925802</v>
      </c>
    </row>
    <row r="58" spans="1:11" ht="16.5" customHeight="1">
      <c r="A58" s="385"/>
      <c r="B58" s="236" t="s">
        <v>37</v>
      </c>
      <c r="C58" s="237">
        <v>11622.150229582736</v>
      </c>
      <c r="D58" s="177">
        <v>-0.27724980530257476</v>
      </c>
      <c r="E58" s="238">
        <v>11873.967704298242</v>
      </c>
      <c r="F58" s="179">
        <v>0.9996915251790464</v>
      </c>
      <c r="G58" s="238">
        <v>45804.166666666664</v>
      </c>
      <c r="H58" s="180">
        <v>54.501804094732876</v>
      </c>
      <c r="I58" s="231"/>
      <c r="J58" s="239">
        <v>13068.802153631463</v>
      </c>
      <c r="K58" s="180">
        <v>-0.5182701077874473</v>
      </c>
    </row>
    <row r="59" spans="1:11" ht="16.5" customHeight="1">
      <c r="A59" s="385"/>
      <c r="B59" s="240" t="s">
        <v>38</v>
      </c>
      <c r="C59" s="241">
        <v>28268.158826746752</v>
      </c>
      <c r="D59" s="184">
        <v>1.11014524516788</v>
      </c>
      <c r="E59" s="242">
        <v>25444.1480183604</v>
      </c>
      <c r="F59" s="186">
        <v>1.5885366124966909</v>
      </c>
      <c r="G59" s="242">
        <v>34046.66666666667</v>
      </c>
      <c r="H59" s="187">
        <v>-34.209339774557144</v>
      </c>
      <c r="I59" s="231"/>
      <c r="J59" s="243">
        <v>30154.329020836656</v>
      </c>
      <c r="K59" s="187">
        <v>-0.20602272695042792</v>
      </c>
    </row>
    <row r="60" spans="1:11" ht="16.5" customHeight="1" thickBot="1">
      <c r="A60" s="386"/>
      <c r="B60" s="244" t="s">
        <v>39</v>
      </c>
      <c r="C60" s="245">
        <v>86104.37050346863</v>
      </c>
      <c r="D60" s="246">
        <v>4.188318874262637</v>
      </c>
      <c r="E60" s="247">
        <v>105047.993330022</v>
      </c>
      <c r="F60" s="248">
        <v>7.3870895524295905</v>
      </c>
      <c r="G60" s="247">
        <v>117089.99999999999</v>
      </c>
      <c r="H60" s="249">
        <v>0.21396781923998634</v>
      </c>
      <c r="I60" s="231"/>
      <c r="J60" s="250">
        <v>131047.3905876186</v>
      </c>
      <c r="K60" s="249">
        <v>7.557091539518037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8399.54459907</v>
      </c>
      <c r="E7" s="168">
        <v>-2.7739934744939005</v>
      </c>
      <c r="F7" s="169">
        <v>5034.64660561</v>
      </c>
      <c r="G7" s="170">
        <v>-4.69690306691184</v>
      </c>
      <c r="H7" s="169">
        <v>0.015957100000000002</v>
      </c>
      <c r="I7" s="171">
        <v>-25.858520153327905</v>
      </c>
    </row>
    <row r="8" spans="2:11" ht="15.75" customHeight="1">
      <c r="B8" s="390"/>
      <c r="C8" s="173" t="s">
        <v>34</v>
      </c>
      <c r="D8" s="167">
        <v>3108.8903635</v>
      </c>
      <c r="E8" s="168">
        <v>-3.7243575779843874</v>
      </c>
      <c r="F8" s="169">
        <v>1916.6234141</v>
      </c>
      <c r="G8" s="170">
        <v>-5.0304054419930795</v>
      </c>
      <c r="H8" s="169">
        <v>0.0048735</v>
      </c>
      <c r="I8" s="171">
        <v>-7.852442898199961</v>
      </c>
      <c r="K8" s="174"/>
    </row>
    <row r="9" spans="2:11" ht="15.75" customHeight="1">
      <c r="B9" s="390"/>
      <c r="C9" s="173" t="s">
        <v>35</v>
      </c>
      <c r="D9" s="167">
        <v>2998.5570316999997</v>
      </c>
      <c r="E9" s="168">
        <v>-2.67649938622584</v>
      </c>
      <c r="F9" s="169">
        <v>1812.5672015999999</v>
      </c>
      <c r="G9" s="170">
        <v>-4.636267893851108</v>
      </c>
      <c r="H9" s="169">
        <v>0.0018517</v>
      </c>
      <c r="I9" s="171">
        <v>-59.90776425756722</v>
      </c>
      <c r="K9" s="174"/>
    </row>
    <row r="10" spans="2:9" ht="15.75" customHeight="1">
      <c r="B10" s="390"/>
      <c r="C10" s="173" t="s">
        <v>36</v>
      </c>
      <c r="D10" s="167">
        <v>597.3157288000001</v>
      </c>
      <c r="E10" s="168">
        <v>-5.1462837137820125</v>
      </c>
      <c r="F10" s="169">
        <v>331.2016481</v>
      </c>
      <c r="G10" s="170">
        <v>-6.93688297463685</v>
      </c>
      <c r="H10" s="169">
        <v>0.0015431</v>
      </c>
      <c r="I10" s="171">
        <v>-31.068524970963995</v>
      </c>
    </row>
    <row r="11" spans="2:9" ht="15.75" customHeight="1">
      <c r="B11" s="390"/>
      <c r="C11" s="175" t="s">
        <v>37</v>
      </c>
      <c r="D11" s="176">
        <v>1439.8816543</v>
      </c>
      <c r="E11" s="177">
        <v>-0.861251670297125</v>
      </c>
      <c r="F11" s="178">
        <v>859.5090534</v>
      </c>
      <c r="G11" s="179">
        <v>-3.800810383958195</v>
      </c>
      <c r="H11" s="178">
        <v>0.0054965</v>
      </c>
      <c r="I11" s="180">
        <v>-15.726288675600259</v>
      </c>
    </row>
    <row r="12" spans="2:9" ht="15.75" customHeight="1">
      <c r="B12" s="390"/>
      <c r="C12" s="182" t="s">
        <v>38</v>
      </c>
      <c r="D12" s="183">
        <v>136.84710027000003</v>
      </c>
      <c r="E12" s="184">
        <v>-4.3401117107942815</v>
      </c>
      <c r="F12" s="185">
        <v>70.93513861</v>
      </c>
      <c r="G12" s="186">
        <v>-6.149448180585626</v>
      </c>
      <c r="H12" s="185">
        <v>0.0010214</v>
      </c>
      <c r="I12" s="187">
        <v>97.37198067632852</v>
      </c>
    </row>
    <row r="13" spans="2:9" ht="15.75" customHeight="1">
      <c r="B13" s="391"/>
      <c r="C13" s="173" t="s">
        <v>39</v>
      </c>
      <c r="D13" s="189">
        <v>118.0527205</v>
      </c>
      <c r="E13" s="168">
        <v>13.676430076381251</v>
      </c>
      <c r="F13" s="169">
        <v>43.8101498</v>
      </c>
      <c r="G13" s="170">
        <v>12.332375064015416</v>
      </c>
      <c r="H13" s="169">
        <v>0.0011709</v>
      </c>
      <c r="I13" s="171">
        <v>-49.89301609038001</v>
      </c>
    </row>
    <row r="14" spans="2:11" ht="15.75" customHeight="1">
      <c r="B14" s="387" t="s">
        <v>40</v>
      </c>
      <c r="C14" s="190" t="s">
        <v>33</v>
      </c>
      <c r="D14" s="191">
        <v>3533.6159000000002</v>
      </c>
      <c r="E14" s="192">
        <v>-2.3650317856536343</v>
      </c>
      <c r="F14" s="193">
        <v>2072.3753999999994</v>
      </c>
      <c r="G14" s="194">
        <v>-5.47491210348736</v>
      </c>
      <c r="H14" s="193">
        <v>0.0041</v>
      </c>
      <c r="I14" s="195">
        <v>-44.59459459459459</v>
      </c>
      <c r="K14" s="174"/>
    </row>
    <row r="15" spans="2:11" ht="15.75" customHeight="1">
      <c r="B15" s="392"/>
      <c r="C15" s="173" t="s">
        <v>41</v>
      </c>
      <c r="D15" s="167">
        <v>49.744800000000005</v>
      </c>
      <c r="E15" s="168">
        <v>-5.92106756235389</v>
      </c>
      <c r="F15" s="169">
        <v>28.8365</v>
      </c>
      <c r="G15" s="170">
        <v>-8.00404525065878</v>
      </c>
      <c r="H15" s="169">
        <v>0.0003</v>
      </c>
      <c r="I15" s="171">
        <v>49.99999999999998</v>
      </c>
      <c r="K15" s="174"/>
    </row>
    <row r="16" spans="2:9" ht="15.75" customHeight="1">
      <c r="B16" s="392"/>
      <c r="C16" s="173" t="s">
        <v>129</v>
      </c>
      <c r="D16" s="167">
        <v>1807.5217</v>
      </c>
      <c r="E16" s="168">
        <v>-2.7844877637661822</v>
      </c>
      <c r="F16" s="169">
        <v>1070.4301</v>
      </c>
      <c r="G16" s="170">
        <v>-5.835459834463686</v>
      </c>
      <c r="H16" s="169">
        <v>0.0013</v>
      </c>
      <c r="I16" s="171">
        <v>-60.60606060606061</v>
      </c>
    </row>
    <row r="17" spans="2:9" ht="15.75" customHeight="1">
      <c r="B17" s="392"/>
      <c r="C17" s="173" t="s">
        <v>42</v>
      </c>
      <c r="D17" s="167">
        <v>440.0947</v>
      </c>
      <c r="E17" s="168">
        <v>-4.5590775798094025</v>
      </c>
      <c r="F17" s="169">
        <v>243.8492</v>
      </c>
      <c r="G17" s="170">
        <v>-5.920343958048468</v>
      </c>
      <c r="H17" s="169">
        <v>0.0012</v>
      </c>
      <c r="I17" s="171">
        <v>-20.000000000000007</v>
      </c>
    </row>
    <row r="18" spans="2:12" ht="15.75" customHeight="1">
      <c r="B18" s="392"/>
      <c r="C18" s="175" t="s">
        <v>37</v>
      </c>
      <c r="D18" s="176">
        <v>1222.5591</v>
      </c>
      <c r="E18" s="177">
        <v>-0.8759708212423988</v>
      </c>
      <c r="F18" s="178">
        <v>725.0889</v>
      </c>
      <c r="G18" s="179">
        <v>-4.733056650735625</v>
      </c>
      <c r="H18" s="178">
        <v>0.0012</v>
      </c>
      <c r="I18" s="180">
        <v>-45.45454545454546</v>
      </c>
      <c r="L18" s="197"/>
    </row>
    <row r="19" spans="2:9" ht="15.75" customHeight="1">
      <c r="B19" s="392"/>
      <c r="C19" s="182" t="s">
        <v>38</v>
      </c>
      <c r="D19" s="198">
        <v>47.472300000000004</v>
      </c>
      <c r="E19" s="184">
        <v>-5.491274243190403</v>
      </c>
      <c r="F19" s="185">
        <v>27.701900000000002</v>
      </c>
      <c r="G19" s="186">
        <v>-7.560190206056558</v>
      </c>
      <c r="H19" s="185">
        <v>0.0003</v>
      </c>
      <c r="I19" s="187">
        <v>199.99999999999997</v>
      </c>
    </row>
    <row r="20" spans="2:9" ht="15.75" customHeight="1">
      <c r="B20" s="393"/>
      <c r="C20" s="173" t="s">
        <v>39</v>
      </c>
      <c r="D20" s="167">
        <v>13.695599999999999</v>
      </c>
      <c r="E20" s="168">
        <v>9.02490865235354</v>
      </c>
      <c r="F20" s="169">
        <v>4.1707</v>
      </c>
      <c r="G20" s="170">
        <v>4.539302185682794</v>
      </c>
      <c r="H20" s="169">
        <v>0.0001</v>
      </c>
      <c r="I20" s="171">
        <v>-50</v>
      </c>
    </row>
    <row r="21" spans="2:9" ht="15.75" customHeight="1">
      <c r="B21" s="387" t="s">
        <v>43</v>
      </c>
      <c r="C21" s="190" t="s">
        <v>33</v>
      </c>
      <c r="D21" s="191">
        <v>4322.513</v>
      </c>
      <c r="E21" s="192">
        <v>-4.166680523380279</v>
      </c>
      <c r="F21" s="193">
        <v>2460.0838000000003</v>
      </c>
      <c r="G21" s="194">
        <v>-6.738027589363607</v>
      </c>
      <c r="H21" s="193">
        <v>0.010499999999999999</v>
      </c>
      <c r="I21" s="195">
        <v>-33.544303797468366</v>
      </c>
    </row>
    <row r="22" spans="2:9" ht="15.75" customHeight="1">
      <c r="B22" s="394"/>
      <c r="C22" s="173" t="s">
        <v>41</v>
      </c>
      <c r="D22" s="167">
        <v>775.3963</v>
      </c>
      <c r="E22" s="168">
        <v>-4.352098947325318</v>
      </c>
      <c r="F22" s="169">
        <v>405.7364</v>
      </c>
      <c r="G22" s="170">
        <v>-6.283413998897766</v>
      </c>
      <c r="H22" s="169">
        <v>0.005</v>
      </c>
      <c r="I22" s="171">
        <v>47.058823529411775</v>
      </c>
    </row>
    <row r="23" spans="2:9" ht="15.75" customHeight="1">
      <c r="B23" s="394"/>
      <c r="C23" s="173" t="s">
        <v>129</v>
      </c>
      <c r="D23" s="167">
        <v>2711.4516</v>
      </c>
      <c r="E23" s="168">
        <v>-3.846516513250389</v>
      </c>
      <c r="F23" s="169">
        <v>1607.1874</v>
      </c>
      <c r="G23" s="170">
        <v>-6.699522562759899</v>
      </c>
      <c r="H23" s="169">
        <v>0.0024</v>
      </c>
      <c r="I23" s="171">
        <v>-54.716981132075475</v>
      </c>
    </row>
    <row r="24" spans="2:9" ht="15.75" customHeight="1">
      <c r="B24" s="394"/>
      <c r="C24" s="173" t="s">
        <v>42</v>
      </c>
      <c r="D24" s="167">
        <v>733.4868</v>
      </c>
      <c r="E24" s="168">
        <v>-7.019536516690139</v>
      </c>
      <c r="F24" s="169">
        <v>411.26250000000005</v>
      </c>
      <c r="G24" s="170">
        <v>-8.493238161776796</v>
      </c>
      <c r="H24" s="169">
        <v>0.0018</v>
      </c>
      <c r="I24" s="171">
        <v>-60</v>
      </c>
    </row>
    <row r="25" spans="2:9" ht="15.75" customHeight="1">
      <c r="B25" s="199" t="s">
        <v>44</v>
      </c>
      <c r="C25" s="175" t="s">
        <v>37</v>
      </c>
      <c r="D25" s="176">
        <v>1435.6679000000001</v>
      </c>
      <c r="E25" s="177">
        <v>-0.4671361923852245</v>
      </c>
      <c r="F25" s="178">
        <v>837.9894</v>
      </c>
      <c r="G25" s="179">
        <v>-4.571265042315437</v>
      </c>
      <c r="H25" s="178">
        <v>0.0014</v>
      </c>
      <c r="I25" s="180">
        <v>-46.15384615384615</v>
      </c>
    </row>
    <row r="26" spans="2:9" ht="15.75" customHeight="1">
      <c r="B26" s="200" t="s">
        <v>45</v>
      </c>
      <c r="C26" s="182" t="s">
        <v>38</v>
      </c>
      <c r="D26" s="198">
        <v>2058.3061000000002</v>
      </c>
      <c r="E26" s="184">
        <v>-4.27785522202211</v>
      </c>
      <c r="F26" s="185">
        <v>1052.1129</v>
      </c>
      <c r="G26" s="186">
        <v>-6.118691252958784</v>
      </c>
      <c r="H26" s="185">
        <v>0.0145</v>
      </c>
      <c r="I26" s="187">
        <v>61.11111111111113</v>
      </c>
    </row>
    <row r="27" spans="2:9" ht="15.75" customHeight="1">
      <c r="B27" s="201"/>
      <c r="C27" s="173" t="s">
        <v>39</v>
      </c>
      <c r="D27" s="167">
        <v>102.17830000000001</v>
      </c>
      <c r="E27" s="168">
        <v>12.296556643224461</v>
      </c>
      <c r="F27" s="169">
        <v>35.8975</v>
      </c>
      <c r="G27" s="170">
        <v>9.26304703812603</v>
      </c>
      <c r="H27" s="169">
        <v>0.0013</v>
      </c>
      <c r="I27" s="171">
        <v>-50</v>
      </c>
    </row>
    <row r="28" spans="2:9" ht="15.75" customHeight="1" thickBot="1">
      <c r="B28" s="382" t="s">
        <v>15</v>
      </c>
      <c r="C28" s="383"/>
      <c r="D28" s="202">
        <v>2412.7618</v>
      </c>
      <c r="E28" s="203">
        <v>-5.1686572733623475</v>
      </c>
      <c r="F28" s="204">
        <v>1062.6978</v>
      </c>
      <c r="G28" s="203">
        <v>-6.950864491038483</v>
      </c>
      <c r="H28" s="204">
        <v>0.001</v>
      </c>
      <c r="I28" s="205">
        <v>-50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34812.98733704255</v>
      </c>
      <c r="E33" s="192">
        <v>2.5251817911841146</v>
      </c>
      <c r="F33" s="193">
        <v>47376.0894735079</v>
      </c>
      <c r="G33" s="194">
        <v>2.4223346211632015</v>
      </c>
      <c r="H33" s="193">
        <v>159571.00000000003</v>
      </c>
      <c r="I33" s="195">
        <v>48.2829596933442</v>
      </c>
    </row>
    <row r="34" spans="2:9" ht="15.75" customHeight="1">
      <c r="B34" s="390"/>
      <c r="C34" s="173" t="s">
        <v>34</v>
      </c>
      <c r="D34" s="167">
        <v>12885.193903103074</v>
      </c>
      <c r="E34" s="168">
        <v>1.5230193455567915</v>
      </c>
      <c r="F34" s="169">
        <v>18035.451038856012</v>
      </c>
      <c r="G34" s="170">
        <v>2.0639192815073844</v>
      </c>
      <c r="H34" s="169">
        <v>48735</v>
      </c>
      <c r="I34" s="171">
        <v>84.29511420360006</v>
      </c>
    </row>
    <row r="35" spans="2:9" ht="15.75" customHeight="1">
      <c r="B35" s="390"/>
      <c r="C35" s="173" t="s">
        <v>35</v>
      </c>
      <c r="D35" s="167">
        <v>12427.903291986799</v>
      </c>
      <c r="E35" s="168">
        <v>2.6279896661596784</v>
      </c>
      <c r="F35" s="169">
        <v>17056.280737571866</v>
      </c>
      <c r="G35" s="170">
        <v>2.487499302951027</v>
      </c>
      <c r="H35" s="169">
        <v>18517</v>
      </c>
      <c r="I35" s="171">
        <v>-19.815528515134442</v>
      </c>
    </row>
    <row r="36" spans="2:9" ht="15.75" customHeight="1">
      <c r="B36" s="390"/>
      <c r="C36" s="173" t="s">
        <v>36</v>
      </c>
      <c r="D36" s="167">
        <v>2475.651466298911</v>
      </c>
      <c r="E36" s="168">
        <v>0.02359300093939358</v>
      </c>
      <c r="F36" s="169">
        <v>3116.61177900246</v>
      </c>
      <c r="G36" s="170">
        <v>0.015025949811532437</v>
      </c>
      <c r="H36" s="169">
        <v>15430.999999999998</v>
      </c>
      <c r="I36" s="171">
        <v>37.862950058071995</v>
      </c>
    </row>
    <row r="37" spans="2:9" ht="15.75" customHeight="1">
      <c r="B37" s="390"/>
      <c r="C37" s="175" t="s">
        <v>37</v>
      </c>
      <c r="D37" s="176">
        <v>5967.773753297984</v>
      </c>
      <c r="E37" s="177">
        <v>4.542175064927446</v>
      </c>
      <c r="F37" s="178">
        <v>8087.991274659646</v>
      </c>
      <c r="G37" s="179">
        <v>3.3853663334431623</v>
      </c>
      <c r="H37" s="178">
        <v>54964.99999999999</v>
      </c>
      <c r="I37" s="180">
        <v>68.54742264879948</v>
      </c>
    </row>
    <row r="38" spans="2:9" ht="15.75" customHeight="1">
      <c r="B38" s="390"/>
      <c r="C38" s="182" t="s">
        <v>38</v>
      </c>
      <c r="D38" s="183">
        <v>567.1803170540913</v>
      </c>
      <c r="E38" s="184">
        <v>0.8737043457841183</v>
      </c>
      <c r="F38" s="185">
        <v>667.5005689293796</v>
      </c>
      <c r="G38" s="186">
        <v>0.8612829190397858</v>
      </c>
      <c r="H38" s="185">
        <v>10214</v>
      </c>
      <c r="I38" s="187">
        <v>294.743961352657</v>
      </c>
    </row>
    <row r="39" spans="2:9" ht="15.75" customHeight="1">
      <c r="B39" s="391"/>
      <c r="C39" s="173" t="s">
        <v>39</v>
      </c>
      <c r="D39" s="189">
        <v>489.284605301692</v>
      </c>
      <c r="E39" s="168">
        <v>19.87221398316245</v>
      </c>
      <c r="F39" s="169">
        <v>412.25407448853286</v>
      </c>
      <c r="G39" s="170">
        <v>20.72371704431014</v>
      </c>
      <c r="H39" s="169">
        <v>11709</v>
      </c>
      <c r="I39" s="171">
        <v>0.2139678192400019</v>
      </c>
    </row>
    <row r="40" spans="2:9" ht="15.75" customHeight="1">
      <c r="B40" s="387" t="s">
        <v>48</v>
      </c>
      <c r="C40" s="190" t="s">
        <v>33</v>
      </c>
      <c r="D40" s="212">
        <v>1.7915208206628601</v>
      </c>
      <c r="E40" s="192">
        <v>1.0565881713500431</v>
      </c>
      <c r="F40" s="213">
        <v>2.314942027733567</v>
      </c>
      <c r="G40" s="194">
        <v>0.22873603339857895</v>
      </c>
      <c r="H40" s="213">
        <v>10.499999999999998</v>
      </c>
      <c r="I40" s="195">
        <v>32.91139240506326</v>
      </c>
    </row>
    <row r="41" spans="2:9" ht="15.75" customHeight="1">
      <c r="B41" s="388"/>
      <c r="C41" s="173" t="s">
        <v>41</v>
      </c>
      <c r="D41" s="215">
        <v>0.3213729179565094</v>
      </c>
      <c r="E41" s="168">
        <v>0.8610637607345277</v>
      </c>
      <c r="F41" s="216">
        <v>0.38179847554027124</v>
      </c>
      <c r="G41" s="170">
        <v>0.7173097186662643</v>
      </c>
      <c r="H41" s="216">
        <v>5</v>
      </c>
      <c r="I41" s="171">
        <v>194.11764705882354</v>
      </c>
    </row>
    <row r="42" spans="2:9" ht="15.75" customHeight="1">
      <c r="B42" s="388"/>
      <c r="C42" s="173" t="s">
        <v>129</v>
      </c>
      <c r="D42" s="215">
        <v>1.1237958094329907</v>
      </c>
      <c r="E42" s="168">
        <v>1.3942022986252471</v>
      </c>
      <c r="F42" s="216">
        <v>1.5123654156430926</v>
      </c>
      <c r="G42" s="170">
        <v>0.27011742441644643</v>
      </c>
      <c r="H42" s="216">
        <v>2.4</v>
      </c>
      <c r="I42" s="171">
        <v>-9.433962264150944</v>
      </c>
    </row>
    <row r="43" spans="2:9" ht="15.75" customHeight="1">
      <c r="B43" s="388"/>
      <c r="C43" s="173" t="s">
        <v>42</v>
      </c>
      <c r="D43" s="215">
        <v>0.30400298943724985</v>
      </c>
      <c r="E43" s="168">
        <v>-1.9517589755774738</v>
      </c>
      <c r="F43" s="216">
        <v>0.38699854276540335</v>
      </c>
      <c r="G43" s="170">
        <v>-1.657590543213348</v>
      </c>
      <c r="H43" s="216">
        <v>1.7999999999999998</v>
      </c>
      <c r="I43" s="171">
        <v>-20.000000000000007</v>
      </c>
    </row>
    <row r="44" spans="2:9" ht="15.75" customHeight="1">
      <c r="B44" s="199" t="s">
        <v>49</v>
      </c>
      <c r="C44" s="175" t="s">
        <v>37</v>
      </c>
      <c r="D44" s="218">
        <v>0.5950309309439498</v>
      </c>
      <c r="E44" s="177">
        <v>4.957771287210181</v>
      </c>
      <c r="F44" s="219">
        <v>0.788549105869985</v>
      </c>
      <c r="G44" s="179">
        <v>2.5573579332113923</v>
      </c>
      <c r="H44" s="219">
        <v>1.4</v>
      </c>
      <c r="I44" s="180">
        <v>7.6923076923077005</v>
      </c>
    </row>
    <row r="45" spans="2:9" ht="15.75" customHeight="1">
      <c r="B45" s="200" t="s">
        <v>50</v>
      </c>
      <c r="C45" s="182" t="s">
        <v>38</v>
      </c>
      <c r="D45" s="221">
        <v>0.8530912997710757</v>
      </c>
      <c r="E45" s="184">
        <v>0.9393540423740324</v>
      </c>
      <c r="F45" s="222">
        <v>0.9900395954522538</v>
      </c>
      <c r="G45" s="186">
        <v>0.8943374202542246</v>
      </c>
      <c r="H45" s="222">
        <v>14.5</v>
      </c>
      <c r="I45" s="187">
        <v>222.22222222222223</v>
      </c>
    </row>
    <row r="46" spans="2:9" ht="15.75" customHeight="1">
      <c r="B46" s="224" t="s">
        <v>51</v>
      </c>
      <c r="C46" s="173" t="s">
        <v>39</v>
      </c>
      <c r="D46" s="225">
        <v>0.04234910383611014</v>
      </c>
      <c r="E46" s="168">
        <v>18.417132368284957</v>
      </c>
      <c r="F46" s="216">
        <v>0.03377959378479941</v>
      </c>
      <c r="G46" s="170">
        <v>17.425107111933315</v>
      </c>
      <c r="H46" s="216">
        <v>1.2999999999999998</v>
      </c>
      <c r="I46" s="171">
        <v>0</v>
      </c>
    </row>
    <row r="47" spans="2:9" ht="15.75" customHeight="1">
      <c r="B47" s="387" t="s">
        <v>52</v>
      </c>
      <c r="C47" s="190" t="s">
        <v>33</v>
      </c>
      <c r="D47" s="191">
        <v>19432.086379080873</v>
      </c>
      <c r="E47" s="192">
        <v>1.45323886983395</v>
      </c>
      <c r="F47" s="193">
        <v>20465.345959393737</v>
      </c>
      <c r="G47" s="194">
        <v>2.188592488120035</v>
      </c>
      <c r="H47" s="193">
        <v>15197.238095238099</v>
      </c>
      <c r="I47" s="195">
        <v>11.565274435944705</v>
      </c>
    </row>
    <row r="48" spans="2:9" ht="15.75" customHeight="1">
      <c r="B48" s="388"/>
      <c r="C48" s="173" t="s">
        <v>34</v>
      </c>
      <c r="D48" s="167">
        <v>40094.211998432285</v>
      </c>
      <c r="E48" s="168">
        <v>0.6563043855977727</v>
      </c>
      <c r="F48" s="169">
        <v>47238.14314170481</v>
      </c>
      <c r="G48" s="170">
        <v>1.3370189956449676</v>
      </c>
      <c r="H48" s="169">
        <v>9747</v>
      </c>
      <c r="I48" s="171">
        <v>-37.33966117077598</v>
      </c>
    </row>
    <row r="49" spans="2:9" ht="15.75" customHeight="1">
      <c r="B49" s="388"/>
      <c r="C49" s="173" t="s">
        <v>35</v>
      </c>
      <c r="D49" s="167">
        <v>11058.862462084884</v>
      </c>
      <c r="E49" s="168">
        <v>1.2168224016405838</v>
      </c>
      <c r="F49" s="169">
        <v>11277.883348264178</v>
      </c>
      <c r="G49" s="170">
        <v>2.211408478908028</v>
      </c>
      <c r="H49" s="169">
        <v>7715.416666666667</v>
      </c>
      <c r="I49" s="171">
        <v>-11.46297940212761</v>
      </c>
    </row>
    <row r="50" spans="2:9" ht="15.75" customHeight="1">
      <c r="B50" s="388"/>
      <c r="C50" s="173" t="s">
        <v>36</v>
      </c>
      <c r="D50" s="167">
        <v>8143.51026903279</v>
      </c>
      <c r="E50" s="168">
        <v>2.014673548324889</v>
      </c>
      <c r="F50" s="169">
        <v>8053.290735236011</v>
      </c>
      <c r="G50" s="170">
        <v>1.7008089411922045</v>
      </c>
      <c r="H50" s="169">
        <v>8572.777777777777</v>
      </c>
      <c r="I50" s="171">
        <v>72.32868757259</v>
      </c>
    </row>
    <row r="51" spans="2:9" ht="15.75" customHeight="1">
      <c r="B51" s="199" t="s">
        <v>53</v>
      </c>
      <c r="C51" s="175" t="s">
        <v>37</v>
      </c>
      <c r="D51" s="176">
        <v>10029.350480706575</v>
      </c>
      <c r="E51" s="177">
        <v>-0.39596517455148067</v>
      </c>
      <c r="F51" s="178">
        <v>10256.8010215881</v>
      </c>
      <c r="G51" s="179">
        <v>0.8073612824259611</v>
      </c>
      <c r="H51" s="178">
        <v>39260.71428571428</v>
      </c>
      <c r="I51" s="180">
        <v>56.508321031028096</v>
      </c>
    </row>
    <row r="52" spans="2:9" ht="15.75" customHeight="1">
      <c r="B52" s="200" t="s">
        <v>54</v>
      </c>
      <c r="C52" s="182" t="s">
        <v>38</v>
      </c>
      <c r="D52" s="183">
        <v>664.8530083547827</v>
      </c>
      <c r="E52" s="184">
        <v>-0.06503875243975896</v>
      </c>
      <c r="F52" s="185">
        <v>674.216033374365</v>
      </c>
      <c r="G52" s="186">
        <v>-0.0327615028351558</v>
      </c>
      <c r="H52" s="185">
        <v>704.4137931034483</v>
      </c>
      <c r="I52" s="187">
        <v>22.506746626686652</v>
      </c>
    </row>
    <row r="53" spans="2:9" ht="15.75" customHeight="1">
      <c r="B53" s="226" t="s">
        <v>55</v>
      </c>
      <c r="C53" s="175" t="s">
        <v>39</v>
      </c>
      <c r="D53" s="227">
        <v>11553.59998160079</v>
      </c>
      <c r="E53" s="177">
        <v>1.2287762638535424</v>
      </c>
      <c r="F53" s="178">
        <v>12204.234222438887</v>
      </c>
      <c r="G53" s="179">
        <v>2.809118095359704</v>
      </c>
      <c r="H53" s="178">
        <v>9006.923076923076</v>
      </c>
      <c r="I53" s="180">
        <v>0.21396781923998945</v>
      </c>
    </row>
    <row r="54" spans="2:17" ht="16.5" customHeight="1">
      <c r="B54" s="384" t="s">
        <v>56</v>
      </c>
      <c r="C54" s="228" t="s">
        <v>33</v>
      </c>
      <c r="D54" s="229">
        <v>23770.395076244702</v>
      </c>
      <c r="E54" s="192">
        <v>-0.41886805139571387</v>
      </c>
      <c r="F54" s="230">
        <v>24294.085934478862</v>
      </c>
      <c r="G54" s="194">
        <v>0.8230714764606056</v>
      </c>
      <c r="H54" s="230">
        <v>38919.75609756098</v>
      </c>
      <c r="I54" s="195">
        <v>33.816329479359396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624967.9089070616</v>
      </c>
      <c r="E55" s="168">
        <v>2.3349648294802168</v>
      </c>
      <c r="F55" s="234">
        <v>664651.887052867</v>
      </c>
      <c r="G55" s="170">
        <v>3.2323593105456565</v>
      </c>
      <c r="H55" s="234">
        <v>162450</v>
      </c>
      <c r="I55" s="171">
        <v>-38.568295265466645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16589.327982618408</v>
      </c>
      <c r="E56" s="168">
        <v>0.11108142626242301</v>
      </c>
      <c r="F56" s="234">
        <v>16933.073926078872</v>
      </c>
      <c r="G56" s="170">
        <v>1.2735069257540819</v>
      </c>
      <c r="H56" s="234">
        <v>14243.846153846154</v>
      </c>
      <c r="I56" s="171">
        <v>1.7725984230985894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13572.436314275088</v>
      </c>
      <c r="E57" s="168">
        <v>-0.6152561386481187</v>
      </c>
      <c r="F57" s="234">
        <v>13582.232301766831</v>
      </c>
      <c r="G57" s="170">
        <v>-1.080508857446373</v>
      </c>
      <c r="H57" s="234">
        <v>12859.166666666668</v>
      </c>
      <c r="I57" s="171">
        <v>-13.835656213704986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11777.603670039347</v>
      </c>
      <c r="E58" s="177">
        <v>0.014849225830725073</v>
      </c>
      <c r="F58" s="238">
        <v>11853.84376177873</v>
      </c>
      <c r="G58" s="179">
        <v>0.9785621685789426</v>
      </c>
      <c r="H58" s="238">
        <v>45804.166666666664</v>
      </c>
      <c r="I58" s="180">
        <v>54.501804094732876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28826.726379383348</v>
      </c>
      <c r="E59" s="184">
        <v>1.2180489401140464</v>
      </c>
      <c r="F59" s="242">
        <v>25606.596879636414</v>
      </c>
      <c r="G59" s="186">
        <v>1.5261195675495298</v>
      </c>
      <c r="H59" s="242">
        <v>34046.66666666667</v>
      </c>
      <c r="I59" s="187">
        <v>-34.209339774557144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86197.55286369346</v>
      </c>
      <c r="E60" s="246">
        <v>4.266475873747314</v>
      </c>
      <c r="F60" s="247">
        <v>105042.67820749513</v>
      </c>
      <c r="G60" s="248">
        <v>7.454682320808456</v>
      </c>
      <c r="H60" s="247">
        <v>117089.99999999999</v>
      </c>
      <c r="I60" s="249">
        <v>0.21396781923998634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490.39849588999994</v>
      </c>
      <c r="E7" s="168">
        <v>2.0394539248091315</v>
      </c>
      <c r="F7" s="169">
        <v>135.19189110999997</v>
      </c>
      <c r="G7" s="171">
        <v>-4.246110104413049</v>
      </c>
    </row>
    <row r="8" spans="2:9" ht="15.75" customHeight="1">
      <c r="B8" s="390"/>
      <c r="C8" s="173" t="s">
        <v>34</v>
      </c>
      <c r="D8" s="258">
        <v>135.6330765</v>
      </c>
      <c r="E8" s="168">
        <v>-1.5306407951446253</v>
      </c>
      <c r="F8" s="169">
        <v>48.3897051</v>
      </c>
      <c r="G8" s="171">
        <v>-5.675122514951954</v>
      </c>
      <c r="I8" s="174"/>
    </row>
    <row r="9" spans="2:9" ht="15.75" customHeight="1">
      <c r="B9" s="390"/>
      <c r="C9" s="173" t="s">
        <v>35</v>
      </c>
      <c r="D9" s="258">
        <v>203.0677921</v>
      </c>
      <c r="E9" s="168">
        <v>3.0195231835302727</v>
      </c>
      <c r="F9" s="169">
        <v>51.482611399999996</v>
      </c>
      <c r="G9" s="171">
        <v>-4.012592536172588</v>
      </c>
      <c r="I9" s="174"/>
    </row>
    <row r="10" spans="2:7" ht="15.75" customHeight="1">
      <c r="B10" s="390"/>
      <c r="C10" s="173" t="s">
        <v>36</v>
      </c>
      <c r="D10" s="258">
        <v>51.263408</v>
      </c>
      <c r="E10" s="168">
        <v>-1.7897364322881333</v>
      </c>
      <c r="F10" s="169">
        <v>9.0200693</v>
      </c>
      <c r="G10" s="171">
        <v>-5.2196603134450195</v>
      </c>
    </row>
    <row r="11" spans="2:7" ht="15.75" customHeight="1">
      <c r="B11" s="390"/>
      <c r="C11" s="175" t="s">
        <v>37</v>
      </c>
      <c r="D11" s="259">
        <v>94.7523884</v>
      </c>
      <c r="E11" s="177">
        <v>7.729189283825628</v>
      </c>
      <c r="F11" s="178">
        <v>24.458209</v>
      </c>
      <c r="G11" s="180">
        <v>-1.6733277278737788</v>
      </c>
    </row>
    <row r="12" spans="2:7" ht="15.75" customHeight="1">
      <c r="B12" s="390"/>
      <c r="C12" s="182" t="s">
        <v>38</v>
      </c>
      <c r="D12" s="260">
        <v>3.21512504</v>
      </c>
      <c r="E12" s="184">
        <v>-1.9839592668127994</v>
      </c>
      <c r="F12" s="185">
        <v>1.2382050100000002</v>
      </c>
      <c r="G12" s="187">
        <v>-1.1128607563063981</v>
      </c>
    </row>
    <row r="13" spans="2:7" ht="15.75" customHeight="1">
      <c r="B13" s="391"/>
      <c r="C13" s="173" t="s">
        <v>39</v>
      </c>
      <c r="D13" s="261">
        <v>2.46670585</v>
      </c>
      <c r="E13" s="168">
        <v>6.892224600367906</v>
      </c>
      <c r="F13" s="169">
        <v>0.6030913</v>
      </c>
      <c r="G13" s="171">
        <v>-0.7394858622910565</v>
      </c>
    </row>
    <row r="14" spans="2:9" ht="15.75" customHeight="1">
      <c r="B14" s="387" t="s">
        <v>40</v>
      </c>
      <c r="C14" s="190" t="s">
        <v>33</v>
      </c>
      <c r="D14" s="262">
        <v>289.75120000000004</v>
      </c>
      <c r="E14" s="192">
        <v>6.177702811398073</v>
      </c>
      <c r="F14" s="193">
        <v>56.0165</v>
      </c>
      <c r="G14" s="195">
        <v>-4.16617480757615</v>
      </c>
      <c r="I14" s="174"/>
    </row>
    <row r="15" spans="2:7" ht="15.75" customHeight="1">
      <c r="B15" s="392"/>
      <c r="C15" s="173" t="s">
        <v>41</v>
      </c>
      <c r="D15" s="258">
        <v>2.2872</v>
      </c>
      <c r="E15" s="168">
        <v>-2.4897680763983727</v>
      </c>
      <c r="F15" s="169">
        <v>0.6986</v>
      </c>
      <c r="G15" s="171">
        <v>-7.113415769179629</v>
      </c>
    </row>
    <row r="16" spans="2:7" ht="15.75" customHeight="1">
      <c r="B16" s="392"/>
      <c r="C16" s="173" t="s">
        <v>130</v>
      </c>
      <c r="D16" s="258">
        <v>149.342</v>
      </c>
      <c r="E16" s="168">
        <v>5.617661265626928</v>
      </c>
      <c r="F16" s="169">
        <v>29.355800000000002</v>
      </c>
      <c r="G16" s="171">
        <v>-4.473405899676208</v>
      </c>
    </row>
    <row r="17" spans="2:7" ht="15.75" customHeight="1">
      <c r="B17" s="392"/>
      <c r="C17" s="173" t="s">
        <v>42</v>
      </c>
      <c r="D17" s="258">
        <v>39.9408</v>
      </c>
      <c r="E17" s="168">
        <v>-1.502342786683093</v>
      </c>
      <c r="F17" s="169">
        <v>6.5356000000000005</v>
      </c>
      <c r="G17" s="171">
        <v>-5.040319651289499</v>
      </c>
    </row>
    <row r="18" spans="2:10" ht="15.75" customHeight="1">
      <c r="B18" s="392"/>
      <c r="C18" s="175" t="s">
        <v>37</v>
      </c>
      <c r="D18" s="259">
        <v>97.8799</v>
      </c>
      <c r="E18" s="177">
        <v>10.830436505689871</v>
      </c>
      <c r="F18" s="178">
        <v>19.369300000000003</v>
      </c>
      <c r="G18" s="180">
        <v>-3.285032355995835</v>
      </c>
      <c r="J18" s="197"/>
    </row>
    <row r="19" spans="2:7" ht="15.75" customHeight="1">
      <c r="B19" s="392"/>
      <c r="C19" s="182" t="s">
        <v>38</v>
      </c>
      <c r="D19" s="263">
        <v>2.0754</v>
      </c>
      <c r="E19" s="184">
        <v>-1.6957180750284222</v>
      </c>
      <c r="F19" s="185">
        <v>0.6635</v>
      </c>
      <c r="G19" s="187">
        <v>-6.522964215271909</v>
      </c>
    </row>
    <row r="20" spans="2:7" ht="15.75" customHeight="1">
      <c r="B20" s="393"/>
      <c r="C20" s="173" t="s">
        <v>39</v>
      </c>
      <c r="D20" s="258">
        <v>0.3013</v>
      </c>
      <c r="E20" s="168">
        <v>6.316160903316876</v>
      </c>
      <c r="F20" s="169">
        <v>0.0572</v>
      </c>
      <c r="G20" s="171">
        <v>-3.7037037037036935</v>
      </c>
    </row>
    <row r="21" spans="2:7" ht="15.75" customHeight="1">
      <c r="B21" s="387" t="s">
        <v>43</v>
      </c>
      <c r="C21" s="190" t="s">
        <v>33</v>
      </c>
      <c r="D21" s="262">
        <v>292.701</v>
      </c>
      <c r="E21" s="192">
        <v>2.168677222082608</v>
      </c>
      <c r="F21" s="193">
        <v>61.77</v>
      </c>
      <c r="G21" s="195">
        <v>-5.476169344102248</v>
      </c>
    </row>
    <row r="22" spans="2:7" ht="15.75" customHeight="1">
      <c r="B22" s="394"/>
      <c r="C22" s="173" t="s">
        <v>41</v>
      </c>
      <c r="D22" s="258">
        <v>20.7892</v>
      </c>
      <c r="E22" s="168">
        <v>-2.136693797044675</v>
      </c>
      <c r="F22" s="169">
        <v>7.494300000000001</v>
      </c>
      <c r="G22" s="171">
        <v>-2.0007061315758445</v>
      </c>
    </row>
    <row r="23" spans="2:7" ht="15.75" customHeight="1">
      <c r="B23" s="394"/>
      <c r="C23" s="173" t="s">
        <v>130</v>
      </c>
      <c r="D23" s="258">
        <v>207.5096</v>
      </c>
      <c r="E23" s="168">
        <v>4.60065318195589</v>
      </c>
      <c r="F23" s="169">
        <v>42.691199999999995</v>
      </c>
      <c r="G23" s="171">
        <v>-5.588457744890334</v>
      </c>
    </row>
    <row r="24" spans="2:7" ht="15.75" customHeight="1">
      <c r="B24" s="394"/>
      <c r="C24" s="173" t="s">
        <v>42</v>
      </c>
      <c r="D24" s="258">
        <v>62.3465</v>
      </c>
      <c r="E24" s="168">
        <v>-3.971801396068098</v>
      </c>
      <c r="F24" s="169">
        <v>11.0892</v>
      </c>
      <c r="G24" s="171">
        <v>-7.556874546712567</v>
      </c>
    </row>
    <row r="25" spans="2:7" ht="15.75" customHeight="1">
      <c r="B25" s="199" t="s">
        <v>44</v>
      </c>
      <c r="C25" s="175" t="s">
        <v>37</v>
      </c>
      <c r="D25" s="259">
        <v>115.2943</v>
      </c>
      <c r="E25" s="177">
        <v>12.574390159359716</v>
      </c>
      <c r="F25" s="178">
        <v>22.2954</v>
      </c>
      <c r="G25" s="180">
        <v>-2.9034800823966394</v>
      </c>
    </row>
    <row r="26" spans="2:7" ht="15.75" customHeight="1">
      <c r="B26" s="200" t="s">
        <v>45</v>
      </c>
      <c r="C26" s="182" t="s">
        <v>38</v>
      </c>
      <c r="D26" s="263">
        <v>48.2833</v>
      </c>
      <c r="E26" s="184">
        <v>-1.9244089562000983</v>
      </c>
      <c r="F26" s="185">
        <v>18.2609</v>
      </c>
      <c r="G26" s="187">
        <v>-0.9766281655008027</v>
      </c>
    </row>
    <row r="27" spans="2:7" ht="15.75" customHeight="1">
      <c r="B27" s="201"/>
      <c r="C27" s="173" t="s">
        <v>39</v>
      </c>
      <c r="D27" s="258">
        <v>2.0557</v>
      </c>
      <c r="E27" s="168">
        <v>6.128033040784708</v>
      </c>
      <c r="F27" s="169">
        <v>0.4953</v>
      </c>
      <c r="G27" s="171">
        <v>1.6208453016003204</v>
      </c>
    </row>
    <row r="28" spans="2:7" ht="15.75" customHeight="1" thickBot="1">
      <c r="B28" s="382" t="s">
        <v>15</v>
      </c>
      <c r="C28" s="383"/>
      <c r="D28" s="202">
        <v>261.1134</v>
      </c>
      <c r="E28" s="203">
        <v>-2.2631415827842227</v>
      </c>
      <c r="F28" s="204">
        <v>31.5169</v>
      </c>
      <c r="G28" s="205">
        <v>-5.658925866724127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18781.054357608606</v>
      </c>
      <c r="E33" s="192">
        <v>4.402224071114065</v>
      </c>
      <c r="F33" s="193">
        <v>42895.04713661558</v>
      </c>
      <c r="G33" s="195">
        <v>1.4975616668463965</v>
      </c>
    </row>
    <row r="34" spans="2:7" ht="15.75" customHeight="1">
      <c r="B34" s="390"/>
      <c r="C34" s="173" t="s">
        <v>34</v>
      </c>
      <c r="D34" s="258">
        <v>5194.412714935349</v>
      </c>
      <c r="E34" s="168">
        <v>0.7494621778333873</v>
      </c>
      <c r="F34" s="169">
        <v>15353.573828644314</v>
      </c>
      <c r="G34" s="171">
        <v>-0.01716818297506326</v>
      </c>
    </row>
    <row r="35" spans="2:7" ht="15.75" customHeight="1">
      <c r="B35" s="390"/>
      <c r="C35" s="173" t="s">
        <v>35</v>
      </c>
      <c r="D35" s="258">
        <v>7776.99620548007</v>
      </c>
      <c r="E35" s="168">
        <v>5.4049872810153365</v>
      </c>
      <c r="F35" s="169">
        <v>16334.922343250762</v>
      </c>
      <c r="G35" s="171">
        <v>1.7450864808108357</v>
      </c>
    </row>
    <row r="36" spans="2:7" ht="15.75" customHeight="1">
      <c r="B36" s="390"/>
      <c r="C36" s="173" t="s">
        <v>36</v>
      </c>
      <c r="D36" s="258">
        <v>1963.262245445848</v>
      </c>
      <c r="E36" s="168">
        <v>0.4843670629101065</v>
      </c>
      <c r="F36" s="169">
        <v>2861.978589264807</v>
      </c>
      <c r="G36" s="171">
        <v>0.46561432262107605</v>
      </c>
    </row>
    <row r="37" spans="2:7" ht="15.75" customHeight="1">
      <c r="B37" s="390"/>
      <c r="C37" s="175" t="s">
        <v>37</v>
      </c>
      <c r="D37" s="259">
        <v>3628.783065135684</v>
      </c>
      <c r="E37" s="177">
        <v>10.223707850271712</v>
      </c>
      <c r="F37" s="178">
        <v>7760.347305731211</v>
      </c>
      <c r="G37" s="180">
        <v>4.2246690272149</v>
      </c>
    </row>
    <row r="38" spans="2:7" ht="15.75" customHeight="1">
      <c r="B38" s="390"/>
      <c r="C38" s="182" t="s">
        <v>38</v>
      </c>
      <c r="D38" s="260">
        <v>123.13136897608472</v>
      </c>
      <c r="E38" s="184">
        <v>0.2856469099709018</v>
      </c>
      <c r="F38" s="185">
        <v>392.8701775872628</v>
      </c>
      <c r="G38" s="187">
        <v>4.818754876582711</v>
      </c>
    </row>
    <row r="39" spans="2:7" ht="15.75" customHeight="1">
      <c r="B39" s="391"/>
      <c r="C39" s="173" t="s">
        <v>39</v>
      </c>
      <c r="D39" s="261">
        <v>94.46875763557135</v>
      </c>
      <c r="E39" s="168">
        <v>9.367362867414872</v>
      </c>
      <c r="F39" s="169">
        <v>191.3548921372343</v>
      </c>
      <c r="G39" s="171">
        <v>5.214526174975863</v>
      </c>
    </row>
    <row r="40" spans="2:7" ht="15.75" customHeight="1">
      <c r="B40" s="387" t="s">
        <v>48</v>
      </c>
      <c r="C40" s="190" t="s">
        <v>33</v>
      </c>
      <c r="D40" s="268">
        <v>1.1209727267922673</v>
      </c>
      <c r="E40" s="192">
        <v>4.534439592838599</v>
      </c>
      <c r="F40" s="213">
        <v>1.959900878576256</v>
      </c>
      <c r="G40" s="195">
        <v>0.19371893345595637</v>
      </c>
    </row>
    <row r="41" spans="2:7" ht="15.75" customHeight="1">
      <c r="B41" s="388"/>
      <c r="C41" s="173" t="s">
        <v>41</v>
      </c>
      <c r="D41" s="269">
        <v>0.07961751484221032</v>
      </c>
      <c r="E41" s="168">
        <v>0.12937574195372942</v>
      </c>
      <c r="F41" s="216">
        <v>0.2377867112565005</v>
      </c>
      <c r="G41" s="171">
        <v>3.8776532584103323</v>
      </c>
    </row>
    <row r="42" spans="2:7" ht="15.75" customHeight="1">
      <c r="B42" s="388"/>
      <c r="C42" s="173" t="s">
        <v>130</v>
      </c>
      <c r="D42" s="269">
        <v>0.7947106506215307</v>
      </c>
      <c r="E42" s="168">
        <v>7.022729066490116</v>
      </c>
      <c r="F42" s="216">
        <v>1.3545494639383948</v>
      </c>
      <c r="G42" s="171">
        <v>0.07469505989960988</v>
      </c>
    </row>
    <row r="43" spans="2:7" ht="15.75" customHeight="1">
      <c r="B43" s="388"/>
      <c r="C43" s="173" t="s">
        <v>42</v>
      </c>
      <c r="D43" s="269">
        <v>0.2387717367243504</v>
      </c>
      <c r="E43" s="168">
        <v>-1.7482246114255156</v>
      </c>
      <c r="F43" s="216">
        <v>0.35184932528262614</v>
      </c>
      <c r="G43" s="171">
        <v>-2.0117946476920627</v>
      </c>
    </row>
    <row r="44" spans="2:7" ht="15.75" customHeight="1">
      <c r="B44" s="199" t="s">
        <v>49</v>
      </c>
      <c r="C44" s="175" t="s">
        <v>37</v>
      </c>
      <c r="D44" s="270">
        <v>0.441548767700164</v>
      </c>
      <c r="E44" s="177">
        <v>15.181101564371941</v>
      </c>
      <c r="F44" s="219">
        <v>0.7074109446043234</v>
      </c>
      <c r="G44" s="180">
        <v>2.920727593619366</v>
      </c>
    </row>
    <row r="45" spans="2:7" ht="15.75" customHeight="1">
      <c r="B45" s="200" t="s">
        <v>50</v>
      </c>
      <c r="C45" s="182" t="s">
        <v>38</v>
      </c>
      <c r="D45" s="271">
        <v>0.1849131450166862</v>
      </c>
      <c r="E45" s="184">
        <v>0.34657613521620867</v>
      </c>
      <c r="F45" s="222">
        <v>0.5794002582741323</v>
      </c>
      <c r="G45" s="187">
        <v>4.963159201058744</v>
      </c>
    </row>
    <row r="46" spans="2:7" ht="15.75" customHeight="1">
      <c r="B46" s="224" t="s">
        <v>51</v>
      </c>
      <c r="C46" s="173" t="s">
        <v>39</v>
      </c>
      <c r="D46" s="272">
        <v>0.007872824604175809</v>
      </c>
      <c r="E46" s="168">
        <v>8.585476103343696</v>
      </c>
      <c r="F46" s="216">
        <v>0.015715378098734332</v>
      </c>
      <c r="G46" s="171">
        <v>7.716438714742962</v>
      </c>
    </row>
    <row r="47" spans="2:7" ht="15.75" customHeight="1">
      <c r="B47" s="387" t="s">
        <v>52</v>
      </c>
      <c r="C47" s="190" t="s">
        <v>33</v>
      </c>
      <c r="D47" s="262">
        <v>16754.247368133347</v>
      </c>
      <c r="E47" s="192">
        <v>-0.12648034680197523</v>
      </c>
      <c r="F47" s="193">
        <v>21886.33497005018</v>
      </c>
      <c r="G47" s="195">
        <v>1.3013218266270448</v>
      </c>
    </row>
    <row r="48" spans="2:7" ht="15.75" customHeight="1">
      <c r="B48" s="388"/>
      <c r="C48" s="173" t="s">
        <v>34</v>
      </c>
      <c r="D48" s="258">
        <v>65242.085554037665</v>
      </c>
      <c r="E48" s="168">
        <v>0.6192852310172104</v>
      </c>
      <c r="F48" s="169">
        <v>64568.67899603698</v>
      </c>
      <c r="G48" s="171">
        <v>-3.7494314890773146</v>
      </c>
    </row>
    <row r="49" spans="2:7" ht="15.75" customHeight="1">
      <c r="B49" s="388"/>
      <c r="C49" s="173" t="s">
        <v>35</v>
      </c>
      <c r="D49" s="258">
        <v>9785.946871855565</v>
      </c>
      <c r="E49" s="168">
        <v>-1.5115871176016518</v>
      </c>
      <c r="F49" s="169">
        <v>12059.302947680084</v>
      </c>
      <c r="G49" s="171">
        <v>1.6691446523133626</v>
      </c>
    </row>
    <row r="50" spans="2:7" ht="15.75" customHeight="1">
      <c r="B50" s="388"/>
      <c r="C50" s="173" t="s">
        <v>36</v>
      </c>
      <c r="D50" s="258">
        <v>8222.339345432381</v>
      </c>
      <c r="E50" s="168">
        <v>2.2723168772329863</v>
      </c>
      <c r="F50" s="169">
        <v>8134.102820762544</v>
      </c>
      <c r="G50" s="171">
        <v>2.5282726236344932</v>
      </c>
    </row>
    <row r="51" spans="2:7" ht="15.75" customHeight="1">
      <c r="B51" s="199" t="s">
        <v>53</v>
      </c>
      <c r="C51" s="175" t="s">
        <v>37</v>
      </c>
      <c r="D51" s="259">
        <v>8218.306403699054</v>
      </c>
      <c r="E51" s="177">
        <v>-4.3039992210264275</v>
      </c>
      <c r="F51" s="178">
        <v>10970.069610771729</v>
      </c>
      <c r="G51" s="180">
        <v>1.2669376364536873</v>
      </c>
    </row>
    <row r="52" spans="2:7" ht="15.75" customHeight="1">
      <c r="B52" s="200" t="s">
        <v>54</v>
      </c>
      <c r="C52" s="182" t="s">
        <v>38</v>
      </c>
      <c r="D52" s="260">
        <v>665.8875926044824</v>
      </c>
      <c r="E52" s="184">
        <v>-0.060718788415057526</v>
      </c>
      <c r="F52" s="185">
        <v>678.0635182274698</v>
      </c>
      <c r="G52" s="187">
        <v>-0.13757619871121318</v>
      </c>
    </row>
    <row r="53" spans="2:7" ht="15.75" customHeight="1">
      <c r="B53" s="226" t="s">
        <v>55</v>
      </c>
      <c r="C53" s="175" t="s">
        <v>39</v>
      </c>
      <c r="D53" s="273">
        <v>11999.347424235055</v>
      </c>
      <c r="E53" s="177">
        <v>0.7200656958275444</v>
      </c>
      <c r="F53" s="178">
        <v>12176.283060771248</v>
      </c>
      <c r="G53" s="180">
        <v>-2.3226840486183375</v>
      </c>
    </row>
    <row r="54" spans="2:7" ht="15.75" customHeight="1">
      <c r="B54" s="384" t="s">
        <v>56</v>
      </c>
      <c r="C54" s="228" t="s">
        <v>33</v>
      </c>
      <c r="D54" s="274">
        <v>16924.813284293552</v>
      </c>
      <c r="E54" s="275">
        <v>-3.897474495129795</v>
      </c>
      <c r="F54" s="230">
        <v>24134.298128230068</v>
      </c>
      <c r="G54" s="195">
        <v>-0.08341031642679357</v>
      </c>
    </row>
    <row r="55" spans="2:7" ht="15.75" customHeight="1">
      <c r="B55" s="385"/>
      <c r="C55" s="233" t="s">
        <v>34</v>
      </c>
      <c r="D55" s="264">
        <v>593009.2536726128</v>
      </c>
      <c r="E55" s="276">
        <v>0.983617064930402</v>
      </c>
      <c r="F55" s="234">
        <v>692666.8350987689</v>
      </c>
      <c r="G55" s="171">
        <v>1.5484402469290401</v>
      </c>
    </row>
    <row r="56" spans="2:7" ht="15.75" customHeight="1">
      <c r="B56" s="385"/>
      <c r="C56" s="233" t="s">
        <v>35</v>
      </c>
      <c r="D56" s="264">
        <v>13597.500508899035</v>
      </c>
      <c r="E56" s="276">
        <v>-2.459946614006522</v>
      </c>
      <c r="F56" s="234">
        <v>17537.458151370425</v>
      </c>
      <c r="G56" s="171">
        <v>0.4823927492062132</v>
      </c>
    </row>
    <row r="57" spans="2:7" ht="15.75" customHeight="1">
      <c r="B57" s="385"/>
      <c r="C57" s="233" t="s">
        <v>36</v>
      </c>
      <c r="D57" s="264">
        <v>12834.847574410125</v>
      </c>
      <c r="E57" s="276">
        <v>-0.29177713839694486</v>
      </c>
      <c r="F57" s="234">
        <v>13801.44026562213</v>
      </c>
      <c r="G57" s="171">
        <v>-0.18885979975599804</v>
      </c>
    </row>
    <row r="58" spans="2:7" ht="15.75" customHeight="1">
      <c r="B58" s="385"/>
      <c r="C58" s="236" t="s">
        <v>37</v>
      </c>
      <c r="D58" s="277">
        <v>9680.474581604598</v>
      </c>
      <c r="E58" s="278">
        <v>-2.798190929894108</v>
      </c>
      <c r="F58" s="238">
        <v>12627.306614074849</v>
      </c>
      <c r="G58" s="180">
        <v>1.6664479835784498</v>
      </c>
    </row>
    <row r="59" spans="2:7" ht="15.75" customHeight="1">
      <c r="B59" s="385"/>
      <c r="C59" s="240" t="s">
        <v>38</v>
      </c>
      <c r="D59" s="279">
        <v>15491.592175002408</v>
      </c>
      <c r="E59" s="280">
        <v>-0.29321326206765114</v>
      </c>
      <c r="F59" s="242">
        <v>18661.718311981916</v>
      </c>
      <c r="G59" s="187">
        <v>5.787628387601679</v>
      </c>
    </row>
    <row r="60" spans="2:7" ht="15.75" customHeight="1" thickBot="1">
      <c r="B60" s="386"/>
      <c r="C60" s="257" t="s">
        <v>39</v>
      </c>
      <c r="D60" s="281">
        <v>81868.76369067375</v>
      </c>
      <c r="E60" s="282">
        <v>0.541840198288293</v>
      </c>
      <c r="F60" s="247">
        <v>105435.54195804195</v>
      </c>
      <c r="G60" s="249">
        <v>3.0782262199285113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34812.987337042556</v>
      </c>
      <c r="C7" s="293">
        <v>2.525181791184136</v>
      </c>
      <c r="D7" s="295">
        <v>47376.0894735079</v>
      </c>
      <c r="E7" s="296">
        <v>2.4223346211632175</v>
      </c>
      <c r="F7" s="295">
        <v>159571</v>
      </c>
      <c r="G7" s="297">
        <v>48.282959693344175</v>
      </c>
      <c r="H7" s="78"/>
      <c r="I7" s="292">
        <v>79476.73209939568</v>
      </c>
      <c r="J7" s="298">
        <v>-0.3248292506060228</v>
      </c>
      <c r="K7" s="78"/>
    </row>
    <row r="8" spans="1:11" ht="12.75" customHeight="1">
      <c r="A8" s="299" t="s">
        <v>67</v>
      </c>
      <c r="B8" s="42">
        <v>37717.29911832447</v>
      </c>
      <c r="C8" s="300">
        <v>2.1117109669688805</v>
      </c>
      <c r="D8" s="38">
        <v>48252.13724676572</v>
      </c>
      <c r="E8" s="301">
        <v>1.9923986790295505</v>
      </c>
      <c r="F8" s="38">
        <v>47810</v>
      </c>
      <c r="G8" s="302">
        <v>-32.91236932575598</v>
      </c>
      <c r="H8" s="78"/>
      <c r="I8" s="303">
        <v>90596.56616881966</v>
      </c>
      <c r="J8" s="304">
        <v>-0.5398101114152505</v>
      </c>
      <c r="K8" s="78"/>
    </row>
    <row r="9" spans="1:11" ht="12.75" customHeight="1">
      <c r="A9" s="299" t="s">
        <v>68</v>
      </c>
      <c r="B9" s="42">
        <v>33725.10240004739</v>
      </c>
      <c r="C9" s="300">
        <v>3.1802885485598824</v>
      </c>
      <c r="D9" s="38">
        <v>41418.14680262783</v>
      </c>
      <c r="E9" s="301">
        <v>4.81579720869557</v>
      </c>
      <c r="F9" s="38" t="s">
        <v>140</v>
      </c>
      <c r="G9" s="302" t="s">
        <v>140</v>
      </c>
      <c r="H9" s="78"/>
      <c r="I9" s="305">
        <v>68129.43703092026</v>
      </c>
      <c r="J9" s="304">
        <v>0.4183685090432897</v>
      </c>
      <c r="K9" s="78"/>
    </row>
    <row r="10" spans="1:11" ht="12.75" customHeight="1">
      <c r="A10" s="299" t="s">
        <v>69</v>
      </c>
      <c r="B10" s="42">
        <v>35567.45507164981</v>
      </c>
      <c r="C10" s="300">
        <v>1.5653770883232192</v>
      </c>
      <c r="D10" s="38">
        <v>41667.87769318645</v>
      </c>
      <c r="E10" s="301">
        <v>-0.25686593174677075</v>
      </c>
      <c r="F10" s="38">
        <v>11390</v>
      </c>
      <c r="G10" s="302">
        <v>-85.38431926087515</v>
      </c>
      <c r="H10" s="78"/>
      <c r="I10" s="305">
        <v>64931.36200218853</v>
      </c>
      <c r="J10" s="304">
        <v>-0.9131803730890453</v>
      </c>
      <c r="K10" s="78"/>
    </row>
    <row r="11" spans="1:11" ht="12.75" customHeight="1">
      <c r="A11" s="299" t="s">
        <v>70</v>
      </c>
      <c r="B11" s="42">
        <v>36644.314135930385</v>
      </c>
      <c r="C11" s="300">
        <v>3.672031822538556</v>
      </c>
      <c r="D11" s="38">
        <v>48548.65582411435</v>
      </c>
      <c r="E11" s="301">
        <v>3.2849751578698143</v>
      </c>
      <c r="F11" s="38" t="s">
        <v>140</v>
      </c>
      <c r="G11" s="302" t="s">
        <v>140</v>
      </c>
      <c r="H11" s="78"/>
      <c r="I11" s="305">
        <v>71204.53670492696</v>
      </c>
      <c r="J11" s="304">
        <v>0.30247165395023856</v>
      </c>
      <c r="K11" s="78"/>
    </row>
    <row r="12" spans="1:11" ht="12.75" customHeight="1">
      <c r="A12" s="299" t="s">
        <v>71</v>
      </c>
      <c r="B12" s="42">
        <v>39086.017410662105</v>
      </c>
      <c r="C12" s="300">
        <v>5.460478548552892</v>
      </c>
      <c r="D12" s="38">
        <v>46307.75568736392</v>
      </c>
      <c r="E12" s="301">
        <v>6.187109594345601</v>
      </c>
      <c r="F12" s="38" t="s">
        <v>140</v>
      </c>
      <c r="G12" s="302" t="s">
        <v>140</v>
      </c>
      <c r="H12" s="78"/>
      <c r="I12" s="305">
        <v>68690.67102966389</v>
      </c>
      <c r="J12" s="304">
        <v>0.6871286359084416</v>
      </c>
      <c r="K12" s="78"/>
    </row>
    <row r="13" spans="1:11" ht="12.75" customHeight="1">
      <c r="A13" s="306" t="s">
        <v>72</v>
      </c>
      <c r="B13" s="307">
        <v>36156.08032042856</v>
      </c>
      <c r="C13" s="308">
        <v>2.0445653533947916</v>
      </c>
      <c r="D13" s="50">
        <v>42101.3881641802</v>
      </c>
      <c r="E13" s="309">
        <v>0.5343091258724991</v>
      </c>
      <c r="F13" s="50" t="s">
        <v>140</v>
      </c>
      <c r="G13" s="310" t="s">
        <v>140</v>
      </c>
      <c r="H13" s="78"/>
      <c r="I13" s="311">
        <v>71242.9107691673</v>
      </c>
      <c r="J13" s="312">
        <v>-0.038035298926884724</v>
      </c>
      <c r="K13" s="78"/>
    </row>
    <row r="14" spans="1:11" ht="12.75" customHeight="1">
      <c r="A14" s="299" t="s">
        <v>73</v>
      </c>
      <c r="B14" s="42">
        <v>34162.5318761876</v>
      </c>
      <c r="C14" s="300">
        <v>3.858914597367682</v>
      </c>
      <c r="D14" s="38">
        <v>42052.30711630405</v>
      </c>
      <c r="E14" s="301">
        <v>4.65850239182183</v>
      </c>
      <c r="F14" s="38" t="s">
        <v>140</v>
      </c>
      <c r="G14" s="302" t="s">
        <v>140</v>
      </c>
      <c r="H14" s="78"/>
      <c r="I14" s="305">
        <v>68764.31992128417</v>
      </c>
      <c r="J14" s="304">
        <v>0.0035774454115250634</v>
      </c>
      <c r="K14" s="78"/>
    </row>
    <row r="15" spans="1:11" ht="12.75" customHeight="1">
      <c r="A15" s="299" t="s">
        <v>74</v>
      </c>
      <c r="B15" s="42">
        <v>30735.89775459844</v>
      </c>
      <c r="C15" s="300">
        <v>3.014141595364641</v>
      </c>
      <c r="D15" s="38">
        <v>40233.07533988261</v>
      </c>
      <c r="E15" s="301">
        <v>3.4753996132496097</v>
      </c>
      <c r="F15" s="38" t="s">
        <v>140</v>
      </c>
      <c r="G15" s="302" t="s">
        <v>140</v>
      </c>
      <c r="H15" s="78"/>
      <c r="I15" s="305">
        <v>71785.95269341112</v>
      </c>
      <c r="J15" s="304">
        <v>0.8552742522059535</v>
      </c>
      <c r="K15" s="78"/>
    </row>
    <row r="16" spans="1:11" ht="12.75" customHeight="1">
      <c r="A16" s="299" t="s">
        <v>75</v>
      </c>
      <c r="B16" s="42">
        <v>33063.05642234351</v>
      </c>
      <c r="C16" s="300">
        <v>3.909291053084982</v>
      </c>
      <c r="D16" s="38">
        <v>42035.45774074935</v>
      </c>
      <c r="E16" s="301">
        <v>1.7361519023632779</v>
      </c>
      <c r="F16" s="38" t="s">
        <v>140</v>
      </c>
      <c r="G16" s="302" t="s">
        <v>140</v>
      </c>
      <c r="H16" s="78"/>
      <c r="I16" s="305">
        <v>69668.24326368309</v>
      </c>
      <c r="J16" s="304">
        <v>-0.12516759175154984</v>
      </c>
      <c r="K16" s="78"/>
    </row>
    <row r="17" spans="1:11" ht="12.75" customHeight="1">
      <c r="A17" s="313" t="s">
        <v>76</v>
      </c>
      <c r="B17" s="44">
        <v>32458.964980329976</v>
      </c>
      <c r="C17" s="314">
        <v>1.5145162012444802</v>
      </c>
      <c r="D17" s="68">
        <v>41651.986374381646</v>
      </c>
      <c r="E17" s="315">
        <v>0.4002846727417463</v>
      </c>
      <c r="F17" s="68">
        <v>354796.6666666667</v>
      </c>
      <c r="G17" s="316">
        <v>86.31995378717595</v>
      </c>
      <c r="H17" s="78"/>
      <c r="I17" s="317">
        <v>71113.35967458559</v>
      </c>
      <c r="J17" s="318">
        <v>-1.4737163796813357</v>
      </c>
      <c r="K17" s="78"/>
    </row>
    <row r="18" spans="1:11" ht="12.75" customHeight="1">
      <c r="A18" s="299" t="s">
        <v>77</v>
      </c>
      <c r="B18" s="42">
        <v>31669.90387378139</v>
      </c>
      <c r="C18" s="300">
        <v>2.7220355393629427</v>
      </c>
      <c r="D18" s="38">
        <v>43892.70880611966</v>
      </c>
      <c r="E18" s="301">
        <v>2.1767769291924473</v>
      </c>
      <c r="F18" s="38">
        <v>331220</v>
      </c>
      <c r="G18" s="302">
        <v>132.4242140718563</v>
      </c>
      <c r="H18" s="78"/>
      <c r="I18" s="305">
        <v>70751.53551188594</v>
      </c>
      <c r="J18" s="304">
        <v>-0.4337503718146438</v>
      </c>
      <c r="K18" s="78"/>
    </row>
    <row r="19" spans="1:11" ht="12.75" customHeight="1">
      <c r="A19" s="299" t="s">
        <v>78</v>
      </c>
      <c r="B19" s="42">
        <v>32084.729166770452</v>
      </c>
      <c r="C19" s="300">
        <v>1.7669674661371046</v>
      </c>
      <c r="D19" s="38">
        <v>44931.545996078166</v>
      </c>
      <c r="E19" s="301">
        <v>1.6628191175716214</v>
      </c>
      <c r="F19" s="38" t="s">
        <v>140</v>
      </c>
      <c r="G19" s="302" t="s">
        <v>140</v>
      </c>
      <c r="H19" s="78"/>
      <c r="I19" s="305">
        <v>69853.54392080953</v>
      </c>
      <c r="J19" s="304">
        <v>-0.05844868581858783</v>
      </c>
      <c r="K19" s="78"/>
    </row>
    <row r="20" spans="1:11" ht="12.75" customHeight="1">
      <c r="A20" s="299" t="s">
        <v>79</v>
      </c>
      <c r="B20" s="42">
        <v>30836.904485359417</v>
      </c>
      <c r="C20" s="300">
        <v>1.834077010570938</v>
      </c>
      <c r="D20" s="38">
        <v>50496.631898721695</v>
      </c>
      <c r="E20" s="301">
        <v>2.61283404205919</v>
      </c>
      <c r="F20" s="38" t="s">
        <v>140</v>
      </c>
      <c r="G20" s="302" t="s">
        <v>140</v>
      </c>
      <c r="H20" s="78"/>
      <c r="I20" s="305">
        <v>79668.57547626577</v>
      </c>
      <c r="J20" s="304">
        <v>-0.8774963044791312</v>
      </c>
      <c r="K20" s="78"/>
    </row>
    <row r="21" spans="1:11" ht="12.75" customHeight="1">
      <c r="A21" s="299" t="s">
        <v>80</v>
      </c>
      <c r="B21" s="42">
        <v>33229.71420118453</v>
      </c>
      <c r="C21" s="300">
        <v>2.1446985401546823</v>
      </c>
      <c r="D21" s="38">
        <v>47362.022515586745</v>
      </c>
      <c r="E21" s="301">
        <v>1.1195809860204236</v>
      </c>
      <c r="F21" s="38" t="s">
        <v>140</v>
      </c>
      <c r="G21" s="302" t="s">
        <v>140</v>
      </c>
      <c r="H21" s="78"/>
      <c r="I21" s="305">
        <v>74291.73140707341</v>
      </c>
      <c r="J21" s="304">
        <v>-0.7931239689158242</v>
      </c>
      <c r="K21" s="78"/>
    </row>
    <row r="22" spans="1:11" ht="12.75" customHeight="1">
      <c r="A22" s="299" t="s">
        <v>81</v>
      </c>
      <c r="B22" s="42">
        <v>35572.95490642338</v>
      </c>
      <c r="C22" s="300">
        <v>3.8189982838179555</v>
      </c>
      <c r="D22" s="38">
        <v>42982.246506572585</v>
      </c>
      <c r="E22" s="301">
        <v>3.5058389468739586</v>
      </c>
      <c r="F22" s="38" t="s">
        <v>140</v>
      </c>
      <c r="G22" s="302" t="s">
        <v>140</v>
      </c>
      <c r="H22" s="78"/>
      <c r="I22" s="305">
        <v>64059.891970226454</v>
      </c>
      <c r="J22" s="304">
        <v>-0.1881745831032027</v>
      </c>
      <c r="K22" s="78"/>
    </row>
    <row r="23" spans="1:11" ht="12.75" customHeight="1">
      <c r="A23" s="306" t="s">
        <v>82</v>
      </c>
      <c r="B23" s="307">
        <v>36915.38322259529</v>
      </c>
      <c r="C23" s="308">
        <v>4.664215949317835</v>
      </c>
      <c r="D23" s="50">
        <v>42787.69335495386</v>
      </c>
      <c r="E23" s="309">
        <v>5.119898779089334</v>
      </c>
      <c r="F23" s="50" t="s">
        <v>140</v>
      </c>
      <c r="G23" s="310" t="s">
        <v>140</v>
      </c>
      <c r="H23" s="78"/>
      <c r="I23" s="311">
        <v>77914.46365729363</v>
      </c>
      <c r="J23" s="312">
        <v>0.33643674718430927</v>
      </c>
      <c r="K23" s="78"/>
    </row>
    <row r="24" spans="1:11" ht="12.75" customHeight="1">
      <c r="A24" s="299" t="s">
        <v>83</v>
      </c>
      <c r="B24" s="42">
        <v>39055.77131341989</v>
      </c>
      <c r="C24" s="300">
        <v>2.7316105379172284</v>
      </c>
      <c r="D24" s="38">
        <v>48578.207403030865</v>
      </c>
      <c r="E24" s="301">
        <v>2.5326690260578073</v>
      </c>
      <c r="F24" s="38" t="s">
        <v>140</v>
      </c>
      <c r="G24" s="302" t="s">
        <v>140</v>
      </c>
      <c r="H24" s="78"/>
      <c r="I24" s="305">
        <v>81794.55418556945</v>
      </c>
      <c r="J24" s="304">
        <v>-0.9205335615189616</v>
      </c>
      <c r="K24" s="78"/>
    </row>
    <row r="25" spans="1:11" ht="12.75" customHeight="1">
      <c r="A25" s="299" t="s">
        <v>84</v>
      </c>
      <c r="B25" s="42">
        <v>38072.012245754806</v>
      </c>
      <c r="C25" s="300">
        <v>1.223142580403578</v>
      </c>
      <c r="D25" s="38">
        <v>48244.10930549789</v>
      </c>
      <c r="E25" s="301">
        <v>0.5363649533312252</v>
      </c>
      <c r="F25" s="38" t="s">
        <v>140</v>
      </c>
      <c r="G25" s="302" t="s">
        <v>140</v>
      </c>
      <c r="H25" s="78"/>
      <c r="I25" s="305">
        <v>76363.07928792374</v>
      </c>
      <c r="J25" s="304">
        <v>-0.0757218959417953</v>
      </c>
      <c r="K25" s="78"/>
    </row>
    <row r="26" spans="1:11" ht="12.75" customHeight="1">
      <c r="A26" s="299" t="s">
        <v>85</v>
      </c>
      <c r="B26" s="42">
        <v>33277.39588956737</v>
      </c>
      <c r="C26" s="300">
        <v>1.8151696954860395</v>
      </c>
      <c r="D26" s="38">
        <v>44774.82693882775</v>
      </c>
      <c r="E26" s="301">
        <v>4.528272546274445</v>
      </c>
      <c r="F26" s="38" t="s">
        <v>140</v>
      </c>
      <c r="G26" s="302" t="s">
        <v>140</v>
      </c>
      <c r="H26" s="78"/>
      <c r="I26" s="305">
        <v>71985.64525223529</v>
      </c>
      <c r="J26" s="304">
        <v>-1.3630486986727681</v>
      </c>
      <c r="K26" s="78"/>
    </row>
    <row r="27" spans="1:11" ht="12.75" customHeight="1">
      <c r="A27" s="313" t="s">
        <v>86</v>
      </c>
      <c r="B27" s="44">
        <v>34001.345666151625</v>
      </c>
      <c r="C27" s="314">
        <v>2.993987719086073</v>
      </c>
      <c r="D27" s="68">
        <v>44681.48201232097</v>
      </c>
      <c r="E27" s="315">
        <v>3.5800309319656076</v>
      </c>
      <c r="F27" s="68" t="s">
        <v>140</v>
      </c>
      <c r="G27" s="316" t="s">
        <v>140</v>
      </c>
      <c r="H27" s="78"/>
      <c r="I27" s="317">
        <v>71011.27075735571</v>
      </c>
      <c r="J27" s="318">
        <v>-0.6262980289144566</v>
      </c>
      <c r="K27" s="78"/>
    </row>
    <row r="28" spans="1:11" ht="12.75" customHeight="1">
      <c r="A28" s="299" t="s">
        <v>87</v>
      </c>
      <c r="B28" s="42">
        <v>35785.83517212753</v>
      </c>
      <c r="C28" s="300">
        <v>2.804820296203082</v>
      </c>
      <c r="D28" s="38">
        <v>46534.18715795148</v>
      </c>
      <c r="E28" s="301">
        <v>1.8352641341932474</v>
      </c>
      <c r="F28" s="38" t="s">
        <v>140</v>
      </c>
      <c r="G28" s="302" t="s">
        <v>140</v>
      </c>
      <c r="H28" s="78"/>
      <c r="I28" s="305">
        <v>73472.36903174019</v>
      </c>
      <c r="J28" s="304">
        <v>0.07441510004106286</v>
      </c>
      <c r="K28" s="78"/>
    </row>
    <row r="29" spans="1:11" ht="12.75" customHeight="1">
      <c r="A29" s="299" t="s">
        <v>88</v>
      </c>
      <c r="B29" s="42">
        <v>34519.612453163165</v>
      </c>
      <c r="C29" s="300">
        <v>3.1888271119623695</v>
      </c>
      <c r="D29" s="38">
        <v>45110.75912766193</v>
      </c>
      <c r="E29" s="301">
        <v>3.092355391806048</v>
      </c>
      <c r="F29" s="38" t="s">
        <v>140</v>
      </c>
      <c r="G29" s="302" t="s">
        <v>140</v>
      </c>
      <c r="H29" s="78"/>
      <c r="I29" s="305">
        <v>69275.27364538392</v>
      </c>
      <c r="J29" s="304">
        <v>-0.6375751187919604</v>
      </c>
      <c r="K29" s="78"/>
    </row>
    <row r="30" spans="1:11" ht="12.75" customHeight="1">
      <c r="A30" s="299" t="s">
        <v>89</v>
      </c>
      <c r="B30" s="42">
        <v>32532.89151046549</v>
      </c>
      <c r="C30" s="300">
        <v>4.400564201013125</v>
      </c>
      <c r="D30" s="38">
        <v>42107.74248430819</v>
      </c>
      <c r="E30" s="301">
        <v>3.827616638158668</v>
      </c>
      <c r="F30" s="38" t="s">
        <v>140</v>
      </c>
      <c r="G30" s="302" t="s">
        <v>140</v>
      </c>
      <c r="H30" s="78"/>
      <c r="I30" s="305">
        <v>81075.77898111592</v>
      </c>
      <c r="J30" s="304">
        <v>2.055452054471435</v>
      </c>
      <c r="K30" s="78"/>
    </row>
    <row r="31" spans="1:11" ht="12.75" customHeight="1">
      <c r="A31" s="299" t="s">
        <v>90</v>
      </c>
      <c r="B31" s="42">
        <v>36779.51626420081</v>
      </c>
      <c r="C31" s="300">
        <v>4.014573387230245</v>
      </c>
      <c r="D31" s="38">
        <v>46803.18624657841</v>
      </c>
      <c r="E31" s="301">
        <v>3.8787995702633435</v>
      </c>
      <c r="F31" s="38" t="s">
        <v>140</v>
      </c>
      <c r="G31" s="302" t="s">
        <v>140</v>
      </c>
      <c r="H31" s="78"/>
      <c r="I31" s="305">
        <v>71893.0549630704</v>
      </c>
      <c r="J31" s="304">
        <v>0.6009204596266221</v>
      </c>
      <c r="K31" s="78"/>
    </row>
    <row r="32" spans="1:11" ht="12.75" customHeight="1">
      <c r="A32" s="299" t="s">
        <v>91</v>
      </c>
      <c r="B32" s="42">
        <v>35492.56920054765</v>
      </c>
      <c r="C32" s="300">
        <v>1.148119137289798</v>
      </c>
      <c r="D32" s="38">
        <v>47284.90241644987</v>
      </c>
      <c r="E32" s="301">
        <v>1.9019562383831339</v>
      </c>
      <c r="F32" s="38" t="s">
        <v>140</v>
      </c>
      <c r="G32" s="302" t="s">
        <v>140</v>
      </c>
      <c r="H32" s="78"/>
      <c r="I32" s="305">
        <v>77091.52405497423</v>
      </c>
      <c r="J32" s="304">
        <v>-1.8814791897871228</v>
      </c>
      <c r="K32" s="78"/>
    </row>
    <row r="33" spans="1:11" ht="12.75" customHeight="1">
      <c r="A33" s="306" t="s">
        <v>92</v>
      </c>
      <c r="B33" s="307">
        <v>35068.895592780646</v>
      </c>
      <c r="C33" s="308">
        <v>-0.7168907713212234</v>
      </c>
      <c r="D33" s="50">
        <v>50910.15411970169</v>
      </c>
      <c r="E33" s="309">
        <v>0.605473692205534</v>
      </c>
      <c r="F33" s="50" t="s">
        <v>140</v>
      </c>
      <c r="G33" s="310" t="s">
        <v>140</v>
      </c>
      <c r="H33" s="78"/>
      <c r="I33" s="311">
        <v>85037.56171270364</v>
      </c>
      <c r="J33" s="312">
        <v>-3.8411613186298457</v>
      </c>
      <c r="K33" s="78"/>
    </row>
    <row r="34" spans="1:11" ht="12.75" customHeight="1">
      <c r="A34" s="299" t="s">
        <v>93</v>
      </c>
      <c r="B34" s="42">
        <v>35484.220603412636</v>
      </c>
      <c r="C34" s="300">
        <v>2.4914490369388766</v>
      </c>
      <c r="D34" s="38">
        <v>54059.19627216631</v>
      </c>
      <c r="E34" s="301">
        <v>2.7690512051244</v>
      </c>
      <c r="F34" s="38" t="s">
        <v>140</v>
      </c>
      <c r="G34" s="302" t="s">
        <v>140</v>
      </c>
      <c r="H34" s="78"/>
      <c r="I34" s="305">
        <v>90129.33923013536</v>
      </c>
      <c r="J34" s="304">
        <v>1.111920372575915</v>
      </c>
      <c r="K34" s="78"/>
    </row>
    <row r="35" spans="1:11" ht="12.75" customHeight="1">
      <c r="A35" s="299" t="s">
        <v>94</v>
      </c>
      <c r="B35" s="42">
        <v>36933.428878937615</v>
      </c>
      <c r="C35" s="300">
        <v>2.962208418896054</v>
      </c>
      <c r="D35" s="38">
        <v>50348.04567077326</v>
      </c>
      <c r="E35" s="301">
        <v>2.8463451006304115</v>
      </c>
      <c r="F35" s="38">
        <v>4160</v>
      </c>
      <c r="G35" s="302">
        <v>-88.98888300688195</v>
      </c>
      <c r="H35" s="78"/>
      <c r="I35" s="305">
        <v>85017.20888396153</v>
      </c>
      <c r="J35" s="304">
        <v>-1.459358260961254</v>
      </c>
      <c r="K35" s="78"/>
    </row>
    <row r="36" spans="1:11" ht="12.75" customHeight="1">
      <c r="A36" s="299" t="s">
        <v>95</v>
      </c>
      <c r="B36" s="42">
        <v>34961.835972662724</v>
      </c>
      <c r="C36" s="300">
        <v>2.1251694231965206</v>
      </c>
      <c r="D36" s="38">
        <v>46902.522014943286</v>
      </c>
      <c r="E36" s="301">
        <v>0.7308750294190417</v>
      </c>
      <c r="F36" s="38" t="s">
        <v>140</v>
      </c>
      <c r="G36" s="302" t="s">
        <v>140</v>
      </c>
      <c r="H36" s="78"/>
      <c r="I36" s="305">
        <v>78515.37449113365</v>
      </c>
      <c r="J36" s="304">
        <v>-3.811141243987429</v>
      </c>
      <c r="K36" s="78"/>
    </row>
    <row r="37" spans="1:11" ht="12.75" customHeight="1">
      <c r="A37" s="313" t="s">
        <v>96</v>
      </c>
      <c r="B37" s="44">
        <v>34136.419877480876</v>
      </c>
      <c r="C37" s="314">
        <v>-0.5618896643299763</v>
      </c>
      <c r="D37" s="68">
        <v>45461.2386253935</v>
      </c>
      <c r="E37" s="315">
        <v>-1.905048281140148</v>
      </c>
      <c r="F37" s="68" t="s">
        <v>140</v>
      </c>
      <c r="G37" s="316" t="s">
        <v>140</v>
      </c>
      <c r="H37" s="78"/>
      <c r="I37" s="317">
        <v>79454.24542096443</v>
      </c>
      <c r="J37" s="318">
        <v>-0.6175509622995464</v>
      </c>
      <c r="K37" s="78"/>
    </row>
    <row r="38" spans="1:11" ht="12.75" customHeight="1">
      <c r="A38" s="299" t="s">
        <v>97</v>
      </c>
      <c r="B38" s="42">
        <v>37340.58153583131</v>
      </c>
      <c r="C38" s="300">
        <v>5.260134910180648</v>
      </c>
      <c r="D38" s="38">
        <v>46326.67683038494</v>
      </c>
      <c r="E38" s="301">
        <v>4.283416918928084</v>
      </c>
      <c r="F38" s="38" t="s">
        <v>140</v>
      </c>
      <c r="G38" s="302" t="s">
        <v>140</v>
      </c>
      <c r="H38" s="78"/>
      <c r="I38" s="305">
        <v>80152.7108056159</v>
      </c>
      <c r="J38" s="304">
        <v>2.708863785878111</v>
      </c>
      <c r="K38" s="78"/>
    </row>
    <row r="39" spans="1:11" ht="12.75" customHeight="1">
      <c r="A39" s="299" t="s">
        <v>98</v>
      </c>
      <c r="B39" s="42">
        <v>43152.57169223269</v>
      </c>
      <c r="C39" s="300">
        <v>1.856880247656953</v>
      </c>
      <c r="D39" s="38">
        <v>50900.79526310116</v>
      </c>
      <c r="E39" s="301">
        <v>1.5724990352024968</v>
      </c>
      <c r="F39" s="38" t="s">
        <v>140</v>
      </c>
      <c r="G39" s="302" t="s">
        <v>140</v>
      </c>
      <c r="H39" s="78"/>
      <c r="I39" s="305">
        <v>78963.20714184987</v>
      </c>
      <c r="J39" s="304">
        <v>-1.2409225848170764</v>
      </c>
      <c r="K39" s="78"/>
    </row>
    <row r="40" spans="1:11" ht="12.75" customHeight="1">
      <c r="A40" s="299" t="s">
        <v>99</v>
      </c>
      <c r="B40" s="42">
        <v>38363.61444203773</v>
      </c>
      <c r="C40" s="300">
        <v>0.5248699023198531</v>
      </c>
      <c r="D40" s="38">
        <v>50013.918088820676</v>
      </c>
      <c r="E40" s="301">
        <v>0.4862914220882249</v>
      </c>
      <c r="F40" s="38" t="s">
        <v>140</v>
      </c>
      <c r="G40" s="302" t="s">
        <v>140</v>
      </c>
      <c r="H40" s="78"/>
      <c r="I40" s="305">
        <v>81903.69278531353</v>
      </c>
      <c r="J40" s="304">
        <v>0.0295419660680493</v>
      </c>
      <c r="K40" s="78"/>
    </row>
    <row r="41" spans="1:11" ht="12.75" customHeight="1">
      <c r="A41" s="299" t="s">
        <v>100</v>
      </c>
      <c r="B41" s="42">
        <v>37317.427278647854</v>
      </c>
      <c r="C41" s="300">
        <v>1.875588395998004</v>
      </c>
      <c r="D41" s="38">
        <v>47342.61054899757</v>
      </c>
      <c r="E41" s="301">
        <v>1.369966334589551</v>
      </c>
      <c r="F41" s="38" t="s">
        <v>140</v>
      </c>
      <c r="G41" s="302" t="s">
        <v>140</v>
      </c>
      <c r="H41" s="78"/>
      <c r="I41" s="305">
        <v>87926.28875184756</v>
      </c>
      <c r="J41" s="304">
        <v>0.20016998252066587</v>
      </c>
      <c r="K41" s="78"/>
    </row>
    <row r="42" spans="1:11" ht="12.75" customHeight="1">
      <c r="A42" s="299" t="s">
        <v>101</v>
      </c>
      <c r="B42" s="42">
        <v>42879.91078197833</v>
      </c>
      <c r="C42" s="300">
        <v>1.3815717448036922</v>
      </c>
      <c r="D42" s="38">
        <v>52189.771186622515</v>
      </c>
      <c r="E42" s="301">
        <v>2.0163632794441657</v>
      </c>
      <c r="F42" s="38" t="s">
        <v>140</v>
      </c>
      <c r="G42" s="302" t="s">
        <v>140</v>
      </c>
      <c r="H42" s="78"/>
      <c r="I42" s="305">
        <v>85933.72076150971</v>
      </c>
      <c r="J42" s="304">
        <v>0.18887778319232004</v>
      </c>
      <c r="K42" s="78"/>
    </row>
    <row r="43" spans="1:11" ht="12.75" customHeight="1">
      <c r="A43" s="306" t="s">
        <v>102</v>
      </c>
      <c r="B43" s="307">
        <v>39738.21293457137</v>
      </c>
      <c r="C43" s="308">
        <v>0.2939272055327315</v>
      </c>
      <c r="D43" s="50">
        <v>46103.934335997255</v>
      </c>
      <c r="E43" s="309">
        <v>0.21564765791537635</v>
      </c>
      <c r="F43" s="50" t="s">
        <v>140</v>
      </c>
      <c r="G43" s="310" t="s">
        <v>140</v>
      </c>
      <c r="H43" s="78"/>
      <c r="I43" s="311">
        <v>88120.54278616823</v>
      </c>
      <c r="J43" s="312">
        <v>-2.2938087037155372</v>
      </c>
      <c r="K43" s="78"/>
    </row>
    <row r="44" spans="1:11" ht="12.75" customHeight="1">
      <c r="A44" s="299" t="s">
        <v>103</v>
      </c>
      <c r="B44" s="42">
        <v>41139.85606356871</v>
      </c>
      <c r="C44" s="300">
        <v>1.4439241137935952</v>
      </c>
      <c r="D44" s="38">
        <v>52542.99499582056</v>
      </c>
      <c r="E44" s="301">
        <v>2.02508425345178</v>
      </c>
      <c r="F44" s="38" t="s">
        <v>140</v>
      </c>
      <c r="G44" s="302" t="s">
        <v>140</v>
      </c>
      <c r="H44" s="78"/>
      <c r="I44" s="305">
        <v>82157.52232724804</v>
      </c>
      <c r="J44" s="304">
        <v>1.099628734477056</v>
      </c>
      <c r="K44" s="78"/>
    </row>
    <row r="45" spans="1:11" ht="12.75" customHeight="1">
      <c r="A45" s="299" t="s">
        <v>104</v>
      </c>
      <c r="B45" s="42">
        <v>37752.216319076666</v>
      </c>
      <c r="C45" s="300">
        <v>4.380423340037102</v>
      </c>
      <c r="D45" s="38">
        <v>47562.36982587304</v>
      </c>
      <c r="E45" s="301">
        <v>3.0293818745103605</v>
      </c>
      <c r="F45" s="38" t="s">
        <v>140</v>
      </c>
      <c r="G45" s="302" t="s">
        <v>140</v>
      </c>
      <c r="H45" s="78"/>
      <c r="I45" s="305">
        <v>81161.20919591052</v>
      </c>
      <c r="J45" s="304">
        <v>0.5776767455705761</v>
      </c>
      <c r="K45" s="78"/>
    </row>
    <row r="46" spans="1:11" ht="12.75" customHeight="1">
      <c r="A46" s="299" t="s">
        <v>105</v>
      </c>
      <c r="B46" s="42">
        <v>39718.29032042098</v>
      </c>
      <c r="C46" s="300">
        <v>3.4114827945979975</v>
      </c>
      <c r="D46" s="38">
        <v>53323.76669264008</v>
      </c>
      <c r="E46" s="301">
        <v>4.331047794613187</v>
      </c>
      <c r="F46" s="38" t="s">
        <v>140</v>
      </c>
      <c r="G46" s="302" t="s">
        <v>140</v>
      </c>
      <c r="H46" s="78"/>
      <c r="I46" s="305">
        <v>94670.67469517914</v>
      </c>
      <c r="J46" s="304">
        <v>-2.392697695033681</v>
      </c>
      <c r="K46" s="78"/>
    </row>
    <row r="47" spans="1:11" ht="12.75" customHeight="1">
      <c r="A47" s="313" t="s">
        <v>106</v>
      </c>
      <c r="B47" s="44">
        <v>35565.811479323755</v>
      </c>
      <c r="C47" s="314">
        <v>2.386436451200613</v>
      </c>
      <c r="D47" s="68">
        <v>48286.22403774928</v>
      </c>
      <c r="E47" s="315">
        <v>2.350447567224154</v>
      </c>
      <c r="F47" s="68" t="s">
        <v>140</v>
      </c>
      <c r="G47" s="316" t="s">
        <v>140</v>
      </c>
      <c r="H47" s="78"/>
      <c r="I47" s="317">
        <v>98257.63881498954</v>
      </c>
      <c r="J47" s="318">
        <v>-1.5118655053873473</v>
      </c>
      <c r="K47" s="78"/>
    </row>
    <row r="48" spans="1:11" ht="12.75" customHeight="1">
      <c r="A48" s="306" t="s">
        <v>107</v>
      </c>
      <c r="B48" s="307">
        <v>42585.17910551181</v>
      </c>
      <c r="C48" s="308">
        <v>3.0056380987737503</v>
      </c>
      <c r="D48" s="50">
        <v>54678.02192988243</v>
      </c>
      <c r="E48" s="309">
        <v>3.5617661034961574</v>
      </c>
      <c r="F48" s="50" t="s">
        <v>140</v>
      </c>
      <c r="G48" s="310" t="s">
        <v>140</v>
      </c>
      <c r="H48" s="78"/>
      <c r="I48" s="311">
        <v>92972.41553124007</v>
      </c>
      <c r="J48" s="312">
        <v>1.845759397663272</v>
      </c>
      <c r="K48" s="78"/>
    </row>
    <row r="49" spans="1:11" ht="12.75" customHeight="1">
      <c r="A49" s="299" t="s">
        <v>108</v>
      </c>
      <c r="B49" s="42">
        <v>40823.80583395455</v>
      </c>
      <c r="C49" s="300">
        <v>3.4170511512966604</v>
      </c>
      <c r="D49" s="38">
        <v>53483.07680803634</v>
      </c>
      <c r="E49" s="301">
        <v>3.0465760396066055</v>
      </c>
      <c r="F49" s="38" t="s">
        <v>140</v>
      </c>
      <c r="G49" s="302" t="s">
        <v>140</v>
      </c>
      <c r="H49" s="78"/>
      <c r="I49" s="305">
        <v>89642.78031683537</v>
      </c>
      <c r="J49" s="304">
        <v>-2.562249562718629</v>
      </c>
      <c r="K49" s="78"/>
    </row>
    <row r="50" spans="1:11" ht="12.75" customHeight="1">
      <c r="A50" s="299" t="s">
        <v>109</v>
      </c>
      <c r="B50" s="42">
        <v>39163.86168864921</v>
      </c>
      <c r="C50" s="300">
        <v>1.8853246610529302</v>
      </c>
      <c r="D50" s="38">
        <v>51778.25499769315</v>
      </c>
      <c r="E50" s="301">
        <v>1.6645702504390596</v>
      </c>
      <c r="F50" s="38">
        <v>10670</v>
      </c>
      <c r="G50" s="302">
        <v>-875.0605326876513</v>
      </c>
      <c r="H50" s="78"/>
      <c r="I50" s="305">
        <v>90653.77713573261</v>
      </c>
      <c r="J50" s="304">
        <v>-0.6025645756459203</v>
      </c>
      <c r="K50" s="78"/>
    </row>
    <row r="51" spans="1:11" ht="12.75" customHeight="1">
      <c r="A51" s="299" t="s">
        <v>110</v>
      </c>
      <c r="B51" s="42">
        <v>41296.06984281833</v>
      </c>
      <c r="C51" s="300">
        <v>2.5717059635877444</v>
      </c>
      <c r="D51" s="38">
        <v>52810.740972409454</v>
      </c>
      <c r="E51" s="301">
        <v>1.529358732203601</v>
      </c>
      <c r="F51" s="38" t="s">
        <v>140</v>
      </c>
      <c r="G51" s="302" t="s">
        <v>140</v>
      </c>
      <c r="H51" s="78"/>
      <c r="I51" s="305">
        <v>89009.16999484379</v>
      </c>
      <c r="J51" s="304">
        <v>1.6384366732235052</v>
      </c>
      <c r="K51" s="78"/>
    </row>
    <row r="52" spans="1:11" ht="12.75" customHeight="1">
      <c r="A52" s="313" t="s">
        <v>111</v>
      </c>
      <c r="B52" s="44">
        <v>37675.839847744086</v>
      </c>
      <c r="C52" s="314">
        <v>4.852447023659599</v>
      </c>
      <c r="D52" s="68">
        <v>48263.872918799505</v>
      </c>
      <c r="E52" s="315">
        <v>5.653469290944698</v>
      </c>
      <c r="F52" s="68" t="s">
        <v>140</v>
      </c>
      <c r="G52" s="316" t="s">
        <v>140</v>
      </c>
      <c r="H52" s="78"/>
      <c r="I52" s="317">
        <v>77614.65863188988</v>
      </c>
      <c r="J52" s="318">
        <v>0.663440889967017</v>
      </c>
      <c r="K52" s="78"/>
    </row>
    <row r="53" spans="1:11" ht="12.75" customHeight="1">
      <c r="A53" s="299" t="s">
        <v>112</v>
      </c>
      <c r="B53" s="42">
        <v>42448.146804720294</v>
      </c>
      <c r="C53" s="300">
        <v>4.141594689673595</v>
      </c>
      <c r="D53" s="38">
        <v>54425.75938366139</v>
      </c>
      <c r="E53" s="301">
        <v>4.4472677900217485</v>
      </c>
      <c r="F53" s="38" t="s">
        <v>140</v>
      </c>
      <c r="G53" s="302" t="s">
        <v>140</v>
      </c>
      <c r="H53" s="78"/>
      <c r="I53" s="305">
        <v>93453.03929955441</v>
      </c>
      <c r="J53" s="304">
        <v>-0.6362583131078509</v>
      </c>
      <c r="K53" s="78"/>
    </row>
    <row r="54" spans="1:11" ht="12.75" customHeight="1" thickBot="1">
      <c r="A54" s="299" t="s">
        <v>113</v>
      </c>
      <c r="B54" s="42">
        <v>31235.44916513428</v>
      </c>
      <c r="C54" s="300">
        <v>1.287474183564741</v>
      </c>
      <c r="D54" s="38">
        <v>51519.08825900624</v>
      </c>
      <c r="E54" s="301">
        <v>2.4066029648998333</v>
      </c>
      <c r="F54" s="38" t="s">
        <v>140</v>
      </c>
      <c r="G54" s="302" t="s">
        <v>140</v>
      </c>
      <c r="H54" s="78"/>
      <c r="I54" s="305">
        <v>89228.17103036663</v>
      </c>
      <c r="J54" s="304">
        <v>4.572515788783475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43152.57169223269</v>
      </c>
      <c r="C56" s="361" t="str">
        <f>INDEX(A8:A54,MATCH(B56,$B$8:$B$54,0))</f>
        <v>島根県</v>
      </c>
      <c r="D56" s="366">
        <f>LARGE(D8:D54,1)</f>
        <v>54678.02192988243</v>
      </c>
      <c r="E56" s="323" t="str">
        <f>INDEX(A8:A54,MATCH(D56,$D$8:$D$54,0))</f>
        <v>佐賀県</v>
      </c>
      <c r="F56" s="372" t="s">
        <v>135</v>
      </c>
      <c r="G56" s="324" t="s">
        <v>135</v>
      </c>
      <c r="I56" s="343">
        <f>LARGE(I8:I54,1)</f>
        <v>98257.63881498954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42879.91078197833</v>
      </c>
      <c r="C57" s="362" t="str">
        <f>INDEX(A8:A54,MATCH(B57,$B$8:$B$54,0))</f>
        <v>山口県</v>
      </c>
      <c r="D57" s="367">
        <f>LARGE(D8:D54,2)</f>
        <v>54425.75938366139</v>
      </c>
      <c r="E57" s="326" t="str">
        <f>INDEX(A8:A54,MATCH(D57,$D$8:$D$54,0))</f>
        <v>鹿児島県</v>
      </c>
      <c r="F57" s="373" t="s">
        <v>136</v>
      </c>
      <c r="G57" s="328" t="s">
        <v>136</v>
      </c>
      <c r="I57" s="327">
        <f>LARGE(I8:I54,2)</f>
        <v>94670.67469517914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42585.17910551181</v>
      </c>
      <c r="C58" s="362" t="str">
        <f>INDEX(A8:A54,MATCH(B58,$B$8:$B$54,0))</f>
        <v>佐賀県</v>
      </c>
      <c r="D58" s="368">
        <f>LARGE(D8:D54,3)</f>
        <v>54059.19627216631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93453.03929955441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31235.44916513428</v>
      </c>
      <c r="C59" s="363" t="str">
        <f>INDEX(A8:A54,MATCH(B59,$B$8:$B$54,0))</f>
        <v>沖縄県</v>
      </c>
      <c r="D59" s="369">
        <f>SMALL(D8:D54,3)</f>
        <v>41651.986374381646</v>
      </c>
      <c r="E59" s="331" t="str">
        <f>INDEX(A8:A54,MATCH(D59,$D$8:$D$54,0))</f>
        <v>群馬県</v>
      </c>
      <c r="F59" s="375" t="s">
        <v>136</v>
      </c>
      <c r="G59" s="332" t="s">
        <v>136</v>
      </c>
      <c r="I59" s="345">
        <f>SMALL(I8:I54,3)</f>
        <v>68129.43703092026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30836.904485359417</v>
      </c>
      <c r="C60" s="362" t="str">
        <f>INDEX(A8:A54,MATCH(B60,$B$8:$B$54,0))</f>
        <v>東京都</v>
      </c>
      <c r="D60" s="368">
        <f>SMALL(D8:D54,2)</f>
        <v>41418.14680262783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64931.36200218853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30735.89775459844</v>
      </c>
      <c r="C61" s="364" t="str">
        <f>INDEX(A8:A54,MATCH(B61,$B$8:$B$54,0))</f>
        <v>茨城県</v>
      </c>
      <c r="D61" s="370">
        <f>SMALL(D8:D54,1)</f>
        <v>40233.07533988261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64059.891970226454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1.4039795432940159</v>
      </c>
      <c r="C62" s="365"/>
      <c r="D62" s="371">
        <f>IF(D61=0,0,D56/D61)</f>
        <v>1.3590316292744518</v>
      </c>
      <c r="E62" s="339"/>
      <c r="F62" s="377" t="s">
        <v>136</v>
      </c>
      <c r="G62" s="378" t="s">
        <v>136</v>
      </c>
      <c r="H62" s="340"/>
      <c r="I62" s="338">
        <f>IF(I61=0,0,I56/I61)</f>
        <v>1.5338402203465689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12885.193903103074</v>
      </c>
      <c r="C7" s="293">
        <v>1.5230193455567915</v>
      </c>
      <c r="D7" s="295">
        <v>18035.451038856012</v>
      </c>
      <c r="E7" s="296">
        <v>2.0639192815073844</v>
      </c>
      <c r="F7" s="295">
        <v>48735</v>
      </c>
      <c r="G7" s="297">
        <v>84.29511420360006</v>
      </c>
      <c r="H7" s="78"/>
      <c r="I7" s="292">
        <v>38041.43442476041</v>
      </c>
      <c r="J7" s="298">
        <v>-1.0411493474129072</v>
      </c>
    </row>
    <row r="8" spans="1:10" ht="12.75" customHeight="1">
      <c r="A8" s="299" t="s">
        <v>67</v>
      </c>
      <c r="B8" s="42">
        <v>15235.997149192586</v>
      </c>
      <c r="C8" s="300">
        <v>0.056080928755605226</v>
      </c>
      <c r="D8" s="38">
        <v>20101.463229687546</v>
      </c>
      <c r="E8" s="301">
        <v>0.5762298897537231</v>
      </c>
      <c r="F8" s="38">
        <v>-1080</v>
      </c>
      <c r="G8" s="302" t="s">
        <v>140</v>
      </c>
      <c r="H8" s="78"/>
      <c r="I8" s="303">
        <v>48438.18503187463</v>
      </c>
      <c r="J8" s="304">
        <v>-1.2927414577326133</v>
      </c>
    </row>
    <row r="9" spans="1:10" ht="12.75" customHeight="1">
      <c r="A9" s="299" t="s">
        <v>68</v>
      </c>
      <c r="B9" s="42">
        <v>12168.684009804574</v>
      </c>
      <c r="C9" s="300">
        <v>2.986390027975879</v>
      </c>
      <c r="D9" s="38">
        <v>15016.111705855623</v>
      </c>
      <c r="E9" s="301">
        <v>7.746700570341624</v>
      </c>
      <c r="F9" s="38" t="s">
        <v>140</v>
      </c>
      <c r="G9" s="302" t="s">
        <v>140</v>
      </c>
      <c r="H9" s="78"/>
      <c r="I9" s="305">
        <v>30677.371685475733</v>
      </c>
      <c r="J9" s="304">
        <v>0.7696936042133533</v>
      </c>
    </row>
    <row r="10" spans="1:10" ht="12.75" customHeight="1">
      <c r="A10" s="299" t="s">
        <v>69</v>
      </c>
      <c r="B10" s="42">
        <v>12899.19104241149</v>
      </c>
      <c r="C10" s="300">
        <v>-2.3094534649819303</v>
      </c>
      <c r="D10" s="38">
        <v>14276.795337801674</v>
      </c>
      <c r="E10" s="301">
        <v>-6.1721845011439935</v>
      </c>
      <c r="F10" s="38">
        <v>0</v>
      </c>
      <c r="G10" s="302" t="s">
        <v>140</v>
      </c>
      <c r="H10" s="78"/>
      <c r="I10" s="305">
        <v>29275.974781941437</v>
      </c>
      <c r="J10" s="304">
        <v>-2.928833261218692</v>
      </c>
    </row>
    <row r="11" spans="1:10" ht="12.75" customHeight="1">
      <c r="A11" s="299" t="s">
        <v>70</v>
      </c>
      <c r="B11" s="42">
        <v>13599.014613087676</v>
      </c>
      <c r="C11" s="300">
        <v>4.1555933829606335</v>
      </c>
      <c r="D11" s="38">
        <v>18331.041897744042</v>
      </c>
      <c r="E11" s="301">
        <v>5.251202917148438</v>
      </c>
      <c r="F11" s="38" t="s">
        <v>140</v>
      </c>
      <c r="G11" s="302" t="s">
        <v>140</v>
      </c>
      <c r="H11" s="78"/>
      <c r="I11" s="305">
        <v>32231.80343290625</v>
      </c>
      <c r="J11" s="304">
        <v>1.0428839089662911</v>
      </c>
    </row>
    <row r="12" spans="1:10" ht="12.75" customHeight="1">
      <c r="A12" s="299" t="s">
        <v>71</v>
      </c>
      <c r="B12" s="42">
        <v>15541.248180301565</v>
      </c>
      <c r="C12" s="300">
        <v>8.004867508613726</v>
      </c>
      <c r="D12" s="38">
        <v>18314.869641114197</v>
      </c>
      <c r="E12" s="301">
        <v>9.668962649186179</v>
      </c>
      <c r="F12" s="38" t="s">
        <v>140</v>
      </c>
      <c r="G12" s="302" t="s">
        <v>140</v>
      </c>
      <c r="H12" s="78"/>
      <c r="I12" s="305">
        <v>32895.81540740587</v>
      </c>
      <c r="J12" s="304">
        <v>0.31061106946381006</v>
      </c>
    </row>
    <row r="13" spans="1:10" ht="12.75" customHeight="1">
      <c r="A13" s="306" t="s">
        <v>72</v>
      </c>
      <c r="B13" s="307">
        <v>13316.409860866546</v>
      </c>
      <c r="C13" s="308">
        <v>0.35484907181155406</v>
      </c>
      <c r="D13" s="50">
        <v>14826.186797236716</v>
      </c>
      <c r="E13" s="309">
        <v>-2.204015766596521</v>
      </c>
      <c r="F13" s="50" t="s">
        <v>140</v>
      </c>
      <c r="G13" s="310" t="s">
        <v>140</v>
      </c>
      <c r="H13" s="78"/>
      <c r="I13" s="311">
        <v>34585.40428208989</v>
      </c>
      <c r="J13" s="312">
        <v>0.37264637442727155</v>
      </c>
    </row>
    <row r="14" spans="1:10" ht="12.75" customHeight="1">
      <c r="A14" s="299" t="s">
        <v>73</v>
      </c>
      <c r="B14" s="42">
        <v>12812.825293660391</v>
      </c>
      <c r="C14" s="300">
        <v>4.052017846628207</v>
      </c>
      <c r="D14" s="38">
        <v>16329.725260991421</v>
      </c>
      <c r="E14" s="301">
        <v>7.874020104126034</v>
      </c>
      <c r="F14" s="38" t="s">
        <v>140</v>
      </c>
      <c r="G14" s="302" t="s">
        <v>140</v>
      </c>
      <c r="H14" s="78"/>
      <c r="I14" s="305">
        <v>31879.52689186332</v>
      </c>
      <c r="J14" s="304">
        <v>0.767819908441248</v>
      </c>
    </row>
    <row r="15" spans="1:10" ht="12.75" customHeight="1">
      <c r="A15" s="299" t="s">
        <v>74</v>
      </c>
      <c r="B15" s="42">
        <v>10932.919519200015</v>
      </c>
      <c r="C15" s="300">
        <v>3.0267295906853726</v>
      </c>
      <c r="D15" s="38">
        <v>14650.431366231065</v>
      </c>
      <c r="E15" s="301">
        <v>5.069000722723256</v>
      </c>
      <c r="F15" s="38" t="s">
        <v>140</v>
      </c>
      <c r="G15" s="302" t="s">
        <v>140</v>
      </c>
      <c r="H15" s="78"/>
      <c r="I15" s="305">
        <v>32534.463646308835</v>
      </c>
      <c r="J15" s="304">
        <v>1.314962747612891</v>
      </c>
    </row>
    <row r="16" spans="1:10" ht="12.75" customHeight="1">
      <c r="A16" s="299" t="s">
        <v>75</v>
      </c>
      <c r="B16" s="42">
        <v>12126.41628197646</v>
      </c>
      <c r="C16" s="300">
        <v>5.585366598912415</v>
      </c>
      <c r="D16" s="38">
        <v>15375.552820101013</v>
      </c>
      <c r="E16" s="301">
        <v>2.2057481145253015</v>
      </c>
      <c r="F16" s="38" t="s">
        <v>140</v>
      </c>
      <c r="G16" s="302" t="s">
        <v>140</v>
      </c>
      <c r="H16" s="78"/>
      <c r="I16" s="305">
        <v>31594.056915632635</v>
      </c>
      <c r="J16" s="304">
        <v>-0.6273253674152687</v>
      </c>
    </row>
    <row r="17" spans="1:10" ht="12.75" customHeight="1">
      <c r="A17" s="313" t="s">
        <v>76</v>
      </c>
      <c r="B17" s="44">
        <v>12209.209837019791</v>
      </c>
      <c r="C17" s="314">
        <v>-1.7785446984587783</v>
      </c>
      <c r="D17" s="68">
        <v>15437.40040712691</v>
      </c>
      <c r="E17" s="315">
        <v>-3.551002339728366</v>
      </c>
      <c r="F17" s="68">
        <v>142923.33333333334</v>
      </c>
      <c r="G17" s="316" t="s">
        <v>140</v>
      </c>
      <c r="H17" s="78"/>
      <c r="I17" s="317">
        <v>34280.20542102717</v>
      </c>
      <c r="J17" s="318">
        <v>-3.1121310075629167</v>
      </c>
    </row>
    <row r="18" spans="1:10" ht="12.75" customHeight="1">
      <c r="A18" s="299" t="s">
        <v>77</v>
      </c>
      <c r="B18" s="42">
        <v>10939.710025244292</v>
      </c>
      <c r="C18" s="300">
        <v>0.4076118142005052</v>
      </c>
      <c r="D18" s="38">
        <v>15600.25538326531</v>
      </c>
      <c r="E18" s="301">
        <v>0.10581437001535274</v>
      </c>
      <c r="F18" s="38">
        <v>206485</v>
      </c>
      <c r="G18" s="302" t="s">
        <v>140</v>
      </c>
      <c r="H18" s="78"/>
      <c r="I18" s="305">
        <v>31878.236611965927</v>
      </c>
      <c r="J18" s="304">
        <v>-1.7845716826324884</v>
      </c>
    </row>
    <row r="19" spans="1:10" ht="12.75" customHeight="1">
      <c r="A19" s="299" t="s">
        <v>78</v>
      </c>
      <c r="B19" s="42">
        <v>11180.186184301203</v>
      </c>
      <c r="C19" s="300">
        <v>-1.2308096984477708</v>
      </c>
      <c r="D19" s="38">
        <v>16275.972516740012</v>
      </c>
      <c r="E19" s="301">
        <v>-0.6233825841641295</v>
      </c>
      <c r="F19" s="38" t="s">
        <v>140</v>
      </c>
      <c r="G19" s="302" t="s">
        <v>140</v>
      </c>
      <c r="H19" s="78"/>
      <c r="I19" s="305">
        <v>31632.757445506268</v>
      </c>
      <c r="J19" s="304">
        <v>-1.1875545485341654</v>
      </c>
    </row>
    <row r="20" spans="1:10" ht="12.75" customHeight="1">
      <c r="A20" s="299" t="s">
        <v>79</v>
      </c>
      <c r="B20" s="42">
        <v>10229.35941404791</v>
      </c>
      <c r="C20" s="300">
        <v>-0.7771107566071752</v>
      </c>
      <c r="D20" s="38">
        <v>18268.15175074435</v>
      </c>
      <c r="E20" s="301">
        <v>0.8618907464645305</v>
      </c>
      <c r="F20" s="38" t="s">
        <v>140</v>
      </c>
      <c r="G20" s="302" t="s">
        <v>140</v>
      </c>
      <c r="H20" s="78"/>
      <c r="I20" s="305">
        <v>35296.89196562905</v>
      </c>
      <c r="J20" s="304">
        <v>-2.8432393796414925</v>
      </c>
    </row>
    <row r="21" spans="1:10" ht="12.75" customHeight="1">
      <c r="A21" s="299" t="s">
        <v>80</v>
      </c>
      <c r="B21" s="42">
        <v>11262.634137501918</v>
      </c>
      <c r="C21" s="300">
        <v>0.7045348670324122</v>
      </c>
      <c r="D21" s="38">
        <v>16686.416214667202</v>
      </c>
      <c r="E21" s="301">
        <v>0.465835284187579</v>
      </c>
      <c r="F21" s="38" t="s">
        <v>140</v>
      </c>
      <c r="G21" s="302" t="s">
        <v>140</v>
      </c>
      <c r="H21" s="78"/>
      <c r="I21" s="305">
        <v>31978.11017878701</v>
      </c>
      <c r="J21" s="304">
        <v>-2.2029403488074983</v>
      </c>
    </row>
    <row r="22" spans="1:10" ht="12.75" customHeight="1">
      <c r="A22" s="299" t="s">
        <v>81</v>
      </c>
      <c r="B22" s="42">
        <v>13485.197189771041</v>
      </c>
      <c r="C22" s="300">
        <v>4.830226907210309</v>
      </c>
      <c r="D22" s="38">
        <v>15944.665668862726</v>
      </c>
      <c r="E22" s="301">
        <v>4.625418797008969</v>
      </c>
      <c r="F22" s="38" t="s">
        <v>140</v>
      </c>
      <c r="G22" s="302" t="s">
        <v>140</v>
      </c>
      <c r="H22" s="78"/>
      <c r="I22" s="305">
        <v>30129.785138002055</v>
      </c>
      <c r="J22" s="304">
        <v>-0.6772976088608877</v>
      </c>
    </row>
    <row r="23" spans="1:10" ht="12.75" customHeight="1">
      <c r="A23" s="306" t="s">
        <v>82</v>
      </c>
      <c r="B23" s="307">
        <v>15288.404958384564</v>
      </c>
      <c r="C23" s="308">
        <v>9.374781250699545</v>
      </c>
      <c r="D23" s="50">
        <v>17277.22237941842</v>
      </c>
      <c r="E23" s="309">
        <v>12.168142823104462</v>
      </c>
      <c r="F23" s="50" t="s">
        <v>140</v>
      </c>
      <c r="G23" s="310" t="s">
        <v>140</v>
      </c>
      <c r="H23" s="78"/>
      <c r="I23" s="311">
        <v>41259.44056703831</v>
      </c>
      <c r="J23" s="312">
        <v>0.265994544270197</v>
      </c>
    </row>
    <row r="24" spans="1:10" ht="12.75" customHeight="1">
      <c r="A24" s="299" t="s">
        <v>83</v>
      </c>
      <c r="B24" s="42">
        <v>16164.155039155166</v>
      </c>
      <c r="C24" s="300">
        <v>1.5572232244668118</v>
      </c>
      <c r="D24" s="38">
        <v>20350.582747683315</v>
      </c>
      <c r="E24" s="301">
        <v>3.3044431335834075</v>
      </c>
      <c r="F24" s="38" t="s">
        <v>140</v>
      </c>
      <c r="G24" s="302" t="s">
        <v>140</v>
      </c>
      <c r="H24" s="78"/>
      <c r="I24" s="305">
        <v>42622.054461411564</v>
      </c>
      <c r="J24" s="304">
        <v>-1.4305821867509734</v>
      </c>
    </row>
    <row r="25" spans="1:10" ht="12.75" customHeight="1">
      <c r="A25" s="299" t="s">
        <v>84</v>
      </c>
      <c r="B25" s="42">
        <v>15184.910353299745</v>
      </c>
      <c r="C25" s="300">
        <v>-0.052993789078861604</v>
      </c>
      <c r="D25" s="38">
        <v>19809.394608860683</v>
      </c>
      <c r="E25" s="301">
        <v>-1.2852325671715785</v>
      </c>
      <c r="F25" s="38" t="s">
        <v>140</v>
      </c>
      <c r="G25" s="302" t="s">
        <v>140</v>
      </c>
      <c r="H25" s="78"/>
      <c r="I25" s="305">
        <v>39971.02084780001</v>
      </c>
      <c r="J25" s="304">
        <v>1.6922406533223378</v>
      </c>
    </row>
    <row r="26" spans="1:10" ht="12.75" customHeight="1">
      <c r="A26" s="299" t="s">
        <v>85</v>
      </c>
      <c r="B26" s="42">
        <v>12188.812337053174</v>
      </c>
      <c r="C26" s="300">
        <v>-0.4956641056770745</v>
      </c>
      <c r="D26" s="38">
        <v>16869.510366009727</v>
      </c>
      <c r="E26" s="301">
        <v>6.084668971353292</v>
      </c>
      <c r="F26" s="38" t="s">
        <v>140</v>
      </c>
      <c r="G26" s="302" t="s">
        <v>140</v>
      </c>
      <c r="H26" s="78"/>
      <c r="I26" s="305">
        <v>34143.60679266837</v>
      </c>
      <c r="J26" s="304">
        <v>-3.641935221791913</v>
      </c>
    </row>
    <row r="27" spans="1:10" ht="12.75" customHeight="1">
      <c r="A27" s="313" t="s">
        <v>86</v>
      </c>
      <c r="B27" s="44">
        <v>12632.446593231321</v>
      </c>
      <c r="C27" s="314">
        <v>3.5492627059564175</v>
      </c>
      <c r="D27" s="68">
        <v>16755.265308468446</v>
      </c>
      <c r="E27" s="315">
        <v>5.597293817232094</v>
      </c>
      <c r="F27" s="68" t="s">
        <v>140</v>
      </c>
      <c r="G27" s="316" t="s">
        <v>140</v>
      </c>
      <c r="H27" s="78"/>
      <c r="I27" s="317">
        <v>33978.63538809101</v>
      </c>
      <c r="J27" s="318">
        <v>-1.7634941888851008</v>
      </c>
    </row>
    <row r="28" spans="1:10" ht="12.75" customHeight="1">
      <c r="A28" s="299" t="s">
        <v>87</v>
      </c>
      <c r="B28" s="42">
        <v>12536.953629602604</v>
      </c>
      <c r="C28" s="300">
        <v>2.3608998303269226</v>
      </c>
      <c r="D28" s="38">
        <v>16476.298973098143</v>
      </c>
      <c r="E28" s="301">
        <v>1.1633450838414499</v>
      </c>
      <c r="F28" s="38" t="s">
        <v>140</v>
      </c>
      <c r="G28" s="302" t="s">
        <v>140</v>
      </c>
      <c r="H28" s="78"/>
      <c r="I28" s="305">
        <v>32561.229743676406</v>
      </c>
      <c r="J28" s="304">
        <v>0.19209782422710472</v>
      </c>
    </row>
    <row r="29" spans="1:10" ht="12.75" customHeight="1">
      <c r="A29" s="299" t="s">
        <v>88</v>
      </c>
      <c r="B29" s="42">
        <v>12179.654391401773</v>
      </c>
      <c r="C29" s="300">
        <v>3.0783857489611153</v>
      </c>
      <c r="D29" s="38">
        <v>16121.786153586065</v>
      </c>
      <c r="E29" s="301">
        <v>3.6220699792258753</v>
      </c>
      <c r="F29" s="38" t="s">
        <v>140</v>
      </c>
      <c r="G29" s="302" t="s">
        <v>140</v>
      </c>
      <c r="H29" s="78"/>
      <c r="I29" s="305">
        <v>30557.120962021512</v>
      </c>
      <c r="J29" s="304">
        <v>-1.8641531892766403</v>
      </c>
    </row>
    <row r="30" spans="1:10" ht="12.75" customHeight="1">
      <c r="A30" s="299" t="s">
        <v>89</v>
      </c>
      <c r="B30" s="42">
        <v>10814.476702487036</v>
      </c>
      <c r="C30" s="300">
        <v>4.360017360302432</v>
      </c>
      <c r="D30" s="38">
        <v>14491.396468067818</v>
      </c>
      <c r="E30" s="301">
        <v>4.580738525524746</v>
      </c>
      <c r="F30" s="38" t="s">
        <v>140</v>
      </c>
      <c r="G30" s="302" t="s">
        <v>140</v>
      </c>
      <c r="H30" s="78"/>
      <c r="I30" s="305">
        <v>35762.95743709271</v>
      </c>
      <c r="J30" s="304">
        <v>3.606937710450737</v>
      </c>
    </row>
    <row r="31" spans="1:10" ht="12.75" customHeight="1">
      <c r="A31" s="299" t="s">
        <v>90</v>
      </c>
      <c r="B31" s="42">
        <v>13827.61751353158</v>
      </c>
      <c r="C31" s="300">
        <v>4.4833797230585954</v>
      </c>
      <c r="D31" s="38">
        <v>17370.456274944292</v>
      </c>
      <c r="E31" s="301">
        <v>3.9890105473641246</v>
      </c>
      <c r="F31" s="38" t="s">
        <v>140</v>
      </c>
      <c r="G31" s="302" t="s">
        <v>140</v>
      </c>
      <c r="H31" s="78"/>
      <c r="I31" s="305">
        <v>33090.977388566775</v>
      </c>
      <c r="J31" s="304">
        <v>0.9934130299573929</v>
      </c>
    </row>
    <row r="32" spans="1:10" ht="12.75" customHeight="1">
      <c r="A32" s="299" t="s">
        <v>91</v>
      </c>
      <c r="B32" s="42">
        <v>13460.648332241999</v>
      </c>
      <c r="C32" s="300">
        <v>-1.2574051871186618</v>
      </c>
      <c r="D32" s="38">
        <v>18355.056784070443</v>
      </c>
      <c r="E32" s="301">
        <v>1.4784153755517282</v>
      </c>
      <c r="F32" s="38" t="s">
        <v>140</v>
      </c>
      <c r="G32" s="302" t="s">
        <v>140</v>
      </c>
      <c r="H32" s="78"/>
      <c r="I32" s="305">
        <v>37915.00297468766</v>
      </c>
      <c r="J32" s="304">
        <v>-4.70371508221232</v>
      </c>
    </row>
    <row r="33" spans="1:10" ht="12.75" customHeight="1">
      <c r="A33" s="306" t="s">
        <v>92</v>
      </c>
      <c r="B33" s="307">
        <v>12906.45819565476</v>
      </c>
      <c r="C33" s="308">
        <v>-4.112832894843249</v>
      </c>
      <c r="D33" s="50">
        <v>19823.184553490206</v>
      </c>
      <c r="E33" s="309">
        <v>-0.09508787559542162</v>
      </c>
      <c r="F33" s="50" t="s">
        <v>140</v>
      </c>
      <c r="G33" s="310" t="s">
        <v>140</v>
      </c>
      <c r="H33" s="78"/>
      <c r="I33" s="311">
        <v>42015.70154047756</v>
      </c>
      <c r="J33" s="312">
        <v>-7.5751516311453155</v>
      </c>
    </row>
    <row r="34" spans="1:10" ht="12.75" customHeight="1">
      <c r="A34" s="299" t="s">
        <v>93</v>
      </c>
      <c r="B34" s="42">
        <v>12692.708965701131</v>
      </c>
      <c r="C34" s="300">
        <v>1.4692687221839802</v>
      </c>
      <c r="D34" s="38">
        <v>20646.46509015474</v>
      </c>
      <c r="E34" s="301">
        <v>2.0925087528402115</v>
      </c>
      <c r="F34" s="38" t="s">
        <v>140</v>
      </c>
      <c r="G34" s="302" t="s">
        <v>140</v>
      </c>
      <c r="H34" s="78"/>
      <c r="I34" s="305">
        <v>42494.33741409697</v>
      </c>
      <c r="J34" s="304">
        <v>1.4121953840487134</v>
      </c>
    </row>
    <row r="35" spans="1:10" ht="12.75" customHeight="1">
      <c r="A35" s="299" t="s">
        <v>94</v>
      </c>
      <c r="B35" s="42">
        <v>13405.003317272976</v>
      </c>
      <c r="C35" s="300">
        <v>2.6393554023062396</v>
      </c>
      <c r="D35" s="38">
        <v>18763.720658064096</v>
      </c>
      <c r="E35" s="301">
        <v>3.42880902787922</v>
      </c>
      <c r="F35" s="38">
        <v>0</v>
      </c>
      <c r="G35" s="302" t="s">
        <v>140</v>
      </c>
      <c r="H35" s="78"/>
      <c r="I35" s="305">
        <v>40651.32386751278</v>
      </c>
      <c r="J35" s="304">
        <v>-1.9631291111282085</v>
      </c>
    </row>
    <row r="36" spans="1:10" ht="12.75" customHeight="1">
      <c r="A36" s="299" t="s">
        <v>95</v>
      </c>
      <c r="B36" s="42">
        <v>12710.29253541772</v>
      </c>
      <c r="C36" s="300">
        <v>0.6319892630356984</v>
      </c>
      <c r="D36" s="38">
        <v>17384.26611522647</v>
      </c>
      <c r="E36" s="301">
        <v>-0.5183542747405913</v>
      </c>
      <c r="F36" s="38" t="s">
        <v>140</v>
      </c>
      <c r="G36" s="302" t="s">
        <v>140</v>
      </c>
      <c r="H36" s="78"/>
      <c r="I36" s="305">
        <v>36850.78080797626</v>
      </c>
      <c r="J36" s="304">
        <v>-7.826035901179458</v>
      </c>
    </row>
    <row r="37" spans="1:10" ht="12.75" customHeight="1">
      <c r="A37" s="313" t="s">
        <v>96</v>
      </c>
      <c r="B37" s="44">
        <v>12442.513998225968</v>
      </c>
      <c r="C37" s="314">
        <v>-4.940070893758447</v>
      </c>
      <c r="D37" s="68">
        <v>16828.526023084996</v>
      </c>
      <c r="E37" s="315">
        <v>-8.167192703760044</v>
      </c>
      <c r="F37" s="68" t="s">
        <v>140</v>
      </c>
      <c r="G37" s="316" t="s">
        <v>140</v>
      </c>
      <c r="H37" s="78"/>
      <c r="I37" s="317">
        <v>37547.41502820591</v>
      </c>
      <c r="J37" s="318">
        <v>-1.9176247237020931</v>
      </c>
    </row>
    <row r="38" spans="1:10" ht="12.75" customHeight="1">
      <c r="A38" s="299" t="s">
        <v>97</v>
      </c>
      <c r="B38" s="42">
        <v>15376.49950135347</v>
      </c>
      <c r="C38" s="300">
        <v>8.434831269545862</v>
      </c>
      <c r="D38" s="38">
        <v>19276.51338680731</v>
      </c>
      <c r="E38" s="301">
        <v>6.675185832772371</v>
      </c>
      <c r="F38" s="38" t="s">
        <v>140</v>
      </c>
      <c r="G38" s="302" t="s">
        <v>140</v>
      </c>
      <c r="H38" s="78"/>
      <c r="I38" s="305">
        <v>42477.476704830355</v>
      </c>
      <c r="J38" s="304">
        <v>4.382346660561675</v>
      </c>
    </row>
    <row r="39" spans="1:10" ht="12.75" customHeight="1">
      <c r="A39" s="299" t="s">
        <v>98</v>
      </c>
      <c r="B39" s="42">
        <v>17961.989448574863</v>
      </c>
      <c r="C39" s="300">
        <v>-0.9359213813980404</v>
      </c>
      <c r="D39" s="38">
        <v>20642.709395260023</v>
      </c>
      <c r="E39" s="301">
        <v>-2.7116593783824507</v>
      </c>
      <c r="F39" s="38" t="s">
        <v>140</v>
      </c>
      <c r="G39" s="302" t="s">
        <v>140</v>
      </c>
      <c r="H39" s="78"/>
      <c r="I39" s="305">
        <v>40121.25287914636</v>
      </c>
      <c r="J39" s="304">
        <v>-2.8169319712592125</v>
      </c>
    </row>
    <row r="40" spans="1:10" ht="12.75" customHeight="1">
      <c r="A40" s="299" t="s">
        <v>99</v>
      </c>
      <c r="B40" s="42">
        <v>15158.252373174253</v>
      </c>
      <c r="C40" s="300">
        <v>-0.1801803517608134</v>
      </c>
      <c r="D40" s="38">
        <v>19837.931858899494</v>
      </c>
      <c r="E40" s="301">
        <v>-1.3859089108031741</v>
      </c>
      <c r="F40" s="38" t="s">
        <v>140</v>
      </c>
      <c r="G40" s="302" t="s">
        <v>140</v>
      </c>
      <c r="H40" s="78"/>
      <c r="I40" s="305">
        <v>41799.40220626417</v>
      </c>
      <c r="J40" s="304">
        <v>-0.006212436816771839</v>
      </c>
    </row>
    <row r="41" spans="1:10" ht="12.75" customHeight="1">
      <c r="A41" s="299" t="s">
        <v>100</v>
      </c>
      <c r="B41" s="42">
        <v>14111.376130666253</v>
      </c>
      <c r="C41" s="300">
        <v>2.4392863557699953</v>
      </c>
      <c r="D41" s="38">
        <v>17948.39576200453</v>
      </c>
      <c r="E41" s="301">
        <v>2.2329814942932464</v>
      </c>
      <c r="F41" s="38" t="s">
        <v>140</v>
      </c>
      <c r="G41" s="302" t="s">
        <v>140</v>
      </c>
      <c r="H41" s="78"/>
      <c r="I41" s="305">
        <v>42007.346073388464</v>
      </c>
      <c r="J41" s="304">
        <v>0.5683094434575775</v>
      </c>
    </row>
    <row r="42" spans="1:10" ht="12.75" customHeight="1">
      <c r="A42" s="299" t="s">
        <v>101</v>
      </c>
      <c r="B42" s="42">
        <v>18014.90242088019</v>
      </c>
      <c r="C42" s="300">
        <v>-0.35752715395016554</v>
      </c>
      <c r="D42" s="38">
        <v>22090.61473211412</v>
      </c>
      <c r="E42" s="301">
        <v>1.133138724144269</v>
      </c>
      <c r="F42" s="38" t="s">
        <v>140</v>
      </c>
      <c r="G42" s="302" t="s">
        <v>140</v>
      </c>
      <c r="H42" s="78"/>
      <c r="I42" s="305">
        <v>45818.34929268817</v>
      </c>
      <c r="J42" s="304">
        <v>0.6008412714546022</v>
      </c>
    </row>
    <row r="43" spans="1:10" ht="12.75" customHeight="1">
      <c r="A43" s="306" t="s">
        <v>102</v>
      </c>
      <c r="B43" s="307">
        <v>16555.056863168502</v>
      </c>
      <c r="C43" s="308">
        <v>-1.5771834231093893</v>
      </c>
      <c r="D43" s="50">
        <v>18646.027134830656</v>
      </c>
      <c r="E43" s="309">
        <v>-1.954889170701964</v>
      </c>
      <c r="F43" s="50" t="s">
        <v>140</v>
      </c>
      <c r="G43" s="310" t="s">
        <v>140</v>
      </c>
      <c r="H43" s="78"/>
      <c r="I43" s="311">
        <v>45318.29045826539</v>
      </c>
      <c r="J43" s="312">
        <v>-3.4480771174147367</v>
      </c>
    </row>
    <row r="44" spans="1:10" ht="12.75" customHeight="1">
      <c r="A44" s="299" t="s">
        <v>103</v>
      </c>
      <c r="B44" s="42">
        <v>15898.121503749171</v>
      </c>
      <c r="C44" s="300">
        <v>-0.45229817668959654</v>
      </c>
      <c r="D44" s="38">
        <v>20502.878127612148</v>
      </c>
      <c r="E44" s="301">
        <v>0.29125712408602533</v>
      </c>
      <c r="F44" s="38" t="s">
        <v>140</v>
      </c>
      <c r="G44" s="302" t="s">
        <v>140</v>
      </c>
      <c r="H44" s="78"/>
      <c r="I44" s="305">
        <v>38804.405303971915</v>
      </c>
      <c r="J44" s="304">
        <v>2.5041957022403216</v>
      </c>
    </row>
    <row r="45" spans="1:10" ht="12.75" customHeight="1">
      <c r="A45" s="299" t="s">
        <v>104</v>
      </c>
      <c r="B45" s="42">
        <v>14947.326381533292</v>
      </c>
      <c r="C45" s="300">
        <v>6.062205048920808</v>
      </c>
      <c r="D45" s="38">
        <v>19384.388708712257</v>
      </c>
      <c r="E45" s="301">
        <v>4.901686134106709</v>
      </c>
      <c r="F45" s="38" t="s">
        <v>140</v>
      </c>
      <c r="G45" s="302" t="s">
        <v>140</v>
      </c>
      <c r="H45" s="78"/>
      <c r="I45" s="305">
        <v>40220.151749625635</v>
      </c>
      <c r="J45" s="304">
        <v>0.4210784683975122</v>
      </c>
    </row>
    <row r="46" spans="1:10" ht="12.75" customHeight="1">
      <c r="A46" s="299" t="s">
        <v>105</v>
      </c>
      <c r="B46" s="42">
        <v>17789.605064070805</v>
      </c>
      <c r="C46" s="300">
        <v>4.272703502156477</v>
      </c>
      <c r="D46" s="38">
        <v>24734.605369412766</v>
      </c>
      <c r="E46" s="301">
        <v>6.443324472661311</v>
      </c>
      <c r="F46" s="38" t="s">
        <v>140</v>
      </c>
      <c r="G46" s="302" t="s">
        <v>140</v>
      </c>
      <c r="H46" s="78"/>
      <c r="I46" s="305">
        <v>55002.62727443256</v>
      </c>
      <c r="J46" s="304">
        <v>-4.1819370833174</v>
      </c>
    </row>
    <row r="47" spans="1:10" ht="12.75" customHeight="1">
      <c r="A47" s="313" t="s">
        <v>106</v>
      </c>
      <c r="B47" s="44">
        <v>14252.907731066918</v>
      </c>
      <c r="C47" s="314">
        <v>1.0997614778190563</v>
      </c>
      <c r="D47" s="68">
        <v>19757.079216731283</v>
      </c>
      <c r="E47" s="315">
        <v>1.2363747045942273</v>
      </c>
      <c r="F47" s="68" t="s">
        <v>140</v>
      </c>
      <c r="G47" s="316" t="s">
        <v>140</v>
      </c>
      <c r="H47" s="78"/>
      <c r="I47" s="317">
        <v>51961.38124535922</v>
      </c>
      <c r="J47" s="318">
        <v>-2.9461836532645957</v>
      </c>
    </row>
    <row r="48" spans="1:10" ht="12.75" customHeight="1">
      <c r="A48" s="306" t="s">
        <v>107</v>
      </c>
      <c r="B48" s="307">
        <v>18311.929070866143</v>
      </c>
      <c r="C48" s="308">
        <v>5.019932937126291</v>
      </c>
      <c r="D48" s="50">
        <v>23213.75288637893</v>
      </c>
      <c r="E48" s="309">
        <v>6.441492767904942</v>
      </c>
      <c r="F48" s="50" t="s">
        <v>140</v>
      </c>
      <c r="G48" s="310" t="s">
        <v>140</v>
      </c>
      <c r="H48" s="78"/>
      <c r="I48" s="311">
        <v>49909.635371026656</v>
      </c>
      <c r="J48" s="312">
        <v>4.007447465662422</v>
      </c>
    </row>
    <row r="49" spans="1:10" ht="12.75" customHeight="1">
      <c r="A49" s="299" t="s">
        <v>108</v>
      </c>
      <c r="B49" s="42">
        <v>17774.605179601866</v>
      </c>
      <c r="C49" s="300">
        <v>3.893487565596144</v>
      </c>
      <c r="D49" s="38">
        <v>23480.606464629363</v>
      </c>
      <c r="E49" s="301">
        <v>4.000023613964529</v>
      </c>
      <c r="F49" s="38" t="s">
        <v>140</v>
      </c>
      <c r="G49" s="302" t="s">
        <v>140</v>
      </c>
      <c r="H49" s="78"/>
      <c r="I49" s="305">
        <v>47810.962920596074</v>
      </c>
      <c r="J49" s="304">
        <v>-4.2225440614458645</v>
      </c>
    </row>
    <row r="50" spans="1:10" ht="12.75" customHeight="1">
      <c r="A50" s="299" t="s">
        <v>109</v>
      </c>
      <c r="B50" s="42">
        <v>16355.791046715613</v>
      </c>
      <c r="C50" s="300">
        <v>0.028461932322462906</v>
      </c>
      <c r="D50" s="38">
        <v>21593.256749732813</v>
      </c>
      <c r="E50" s="301">
        <v>-0.3667691310370978</v>
      </c>
      <c r="F50" s="38">
        <v>-110</v>
      </c>
      <c r="G50" s="302" t="s">
        <v>140</v>
      </c>
      <c r="H50" s="78"/>
      <c r="I50" s="305">
        <v>49790.24586485996</v>
      </c>
      <c r="J50" s="304">
        <v>-1.4879171241911784</v>
      </c>
    </row>
    <row r="51" spans="1:10" ht="12.75" customHeight="1">
      <c r="A51" s="299" t="s">
        <v>110</v>
      </c>
      <c r="B51" s="42">
        <v>17625.528527926188</v>
      </c>
      <c r="C51" s="300">
        <v>2.317719191759268</v>
      </c>
      <c r="D51" s="38">
        <v>22501.428057877234</v>
      </c>
      <c r="E51" s="301">
        <v>0.7230669475411151</v>
      </c>
      <c r="F51" s="38" t="s">
        <v>140</v>
      </c>
      <c r="G51" s="302" t="s">
        <v>140</v>
      </c>
      <c r="H51" s="78"/>
      <c r="I51" s="305">
        <v>48216.86442162806</v>
      </c>
      <c r="J51" s="304">
        <v>2.528268332483961</v>
      </c>
    </row>
    <row r="52" spans="1:10" ht="12.75" customHeight="1">
      <c r="A52" s="313" t="s">
        <v>111</v>
      </c>
      <c r="B52" s="44">
        <v>15148.142684068978</v>
      </c>
      <c r="C52" s="314">
        <v>6.678281089985012</v>
      </c>
      <c r="D52" s="68">
        <v>19656.224114086606</v>
      </c>
      <c r="E52" s="315">
        <v>9.07466632561997</v>
      </c>
      <c r="F52" s="68" t="s">
        <v>140</v>
      </c>
      <c r="G52" s="316" t="s">
        <v>140</v>
      </c>
      <c r="H52" s="78"/>
      <c r="I52" s="317">
        <v>37975.71637219746</v>
      </c>
      <c r="J52" s="318">
        <v>1.4530648625047413</v>
      </c>
    </row>
    <row r="53" spans="1:10" ht="12.75" customHeight="1">
      <c r="A53" s="299" t="s">
        <v>112</v>
      </c>
      <c r="B53" s="42">
        <v>18599.7083874273</v>
      </c>
      <c r="C53" s="300">
        <v>4.0168930081856855</v>
      </c>
      <c r="D53" s="38">
        <v>23981.54243200075</v>
      </c>
      <c r="E53" s="301">
        <v>5.243805633599598</v>
      </c>
      <c r="F53" s="38" t="s">
        <v>140</v>
      </c>
      <c r="G53" s="302" t="s">
        <v>140</v>
      </c>
      <c r="H53" s="78"/>
      <c r="I53" s="305">
        <v>52119.282132606684</v>
      </c>
      <c r="J53" s="304">
        <v>-1.158817420744681</v>
      </c>
    </row>
    <row r="54" spans="1:10" ht="12.75" customHeight="1" thickBot="1">
      <c r="A54" s="299" t="s">
        <v>113</v>
      </c>
      <c r="B54" s="42">
        <v>13494.205731567883</v>
      </c>
      <c r="C54" s="300">
        <v>2.4265068008029296</v>
      </c>
      <c r="D54" s="38">
        <v>23329.274324266982</v>
      </c>
      <c r="E54" s="301">
        <v>5.0211699197086155</v>
      </c>
      <c r="F54" s="38" t="s">
        <v>140</v>
      </c>
      <c r="G54" s="302" t="s">
        <v>140</v>
      </c>
      <c r="H54" s="78"/>
      <c r="I54" s="305">
        <v>50346.69351347806</v>
      </c>
      <c r="J54" s="304">
        <v>6.560822293814664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18599.7083874273</v>
      </c>
      <c r="C56" s="361" t="str">
        <f>INDEX(A8:A54,MATCH(B56,$B$8:$B$54,0))</f>
        <v>鹿児島県</v>
      </c>
      <c r="D56" s="366">
        <f>LARGE(D8:D54,1)</f>
        <v>24734.605369412766</v>
      </c>
      <c r="E56" s="323" t="str">
        <f>INDEX(A8:A54,MATCH(D56,$D$8:$D$54,0))</f>
        <v>高知県</v>
      </c>
      <c r="F56" s="372" t="s">
        <v>135</v>
      </c>
      <c r="G56" s="324" t="s">
        <v>135</v>
      </c>
      <c r="I56" s="343">
        <f>LARGE(I8:I54,1)</f>
        <v>55002.62727443256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18311.929070866143</v>
      </c>
      <c r="C57" s="362" t="str">
        <f>INDEX(A8:A54,MATCH(B57,$B$8:$B$54,0))</f>
        <v>佐賀県</v>
      </c>
      <c r="D57" s="367">
        <f>LARGE(D8:D54,2)</f>
        <v>23981.54243200075</v>
      </c>
      <c r="E57" s="326" t="str">
        <f>INDEX(A8:A54,MATCH(D57,$D$8:$D$54,0))</f>
        <v>鹿児島県</v>
      </c>
      <c r="F57" s="373" t="s">
        <v>136</v>
      </c>
      <c r="G57" s="328" t="s">
        <v>136</v>
      </c>
      <c r="I57" s="327">
        <f>LARGE(I8:I54,2)</f>
        <v>52119.282132606684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18014.90242088019</v>
      </c>
      <c r="C58" s="362" t="str">
        <f>INDEX(A8:A54,MATCH(B58,$B$8:$B$54,0))</f>
        <v>山口県</v>
      </c>
      <c r="D58" s="368">
        <f>LARGE(D8:D54,3)</f>
        <v>23480.606464629363</v>
      </c>
      <c r="E58" s="326" t="str">
        <f>INDEX(A8:A54,MATCH(D58,$D$8:$D$54,0))</f>
        <v>長崎県</v>
      </c>
      <c r="F58" s="374" t="s">
        <v>136</v>
      </c>
      <c r="G58" s="328" t="s">
        <v>136</v>
      </c>
      <c r="I58" s="344">
        <f>LARGE(I8:I54,3)</f>
        <v>51961.38124535922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10932.919519200015</v>
      </c>
      <c r="C59" s="363" t="str">
        <f>INDEX(A8:A54,MATCH(B59,$B$8:$B$54,0))</f>
        <v>茨城県</v>
      </c>
      <c r="D59" s="369">
        <f>SMALL(D8:D54,3)</f>
        <v>14650.431366231065</v>
      </c>
      <c r="E59" s="331" t="str">
        <f>INDEX(A8:A54,MATCH(D59,$D$8:$D$54,0))</f>
        <v>茨城県</v>
      </c>
      <c r="F59" s="375" t="s">
        <v>136</v>
      </c>
      <c r="G59" s="332" t="s">
        <v>136</v>
      </c>
      <c r="I59" s="345">
        <f>SMALL(I8:I54,3)</f>
        <v>30557.120962021512</v>
      </c>
      <c r="J59" s="332" t="str">
        <f>INDEX(A8:A54,MATCH(I59,$I$8:$I$54,0))</f>
        <v>静岡県</v>
      </c>
    </row>
    <row r="60" spans="1:10" ht="12.75">
      <c r="A60" s="325" t="s">
        <v>118</v>
      </c>
      <c r="B60" s="344">
        <f>SMALL(B8:B54,2)</f>
        <v>10814.476702487036</v>
      </c>
      <c r="C60" s="362" t="str">
        <f>INDEX(A8:A54,MATCH(B60,$B$8:$B$54,0))</f>
        <v>愛知県</v>
      </c>
      <c r="D60" s="368">
        <f>SMALL(D8:D54,2)</f>
        <v>14491.396468067818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30129.785138002055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10229.35941404791</v>
      </c>
      <c r="C61" s="364" t="str">
        <f>INDEX(A8:A54,MATCH(B61,$B$8:$B$54,0))</f>
        <v>東京都</v>
      </c>
      <c r="D61" s="370">
        <f>SMALL(D8:D54,1)</f>
        <v>14276.795337801674</v>
      </c>
      <c r="E61" s="335" t="str">
        <f>INDEX(A8:A54,MATCH(D61,$D$8:$D$54,0))</f>
        <v>岩手県</v>
      </c>
      <c r="F61" s="376" t="s">
        <v>136</v>
      </c>
      <c r="G61" s="336" t="s">
        <v>136</v>
      </c>
      <c r="I61" s="347">
        <f>SMALL(I8:I54,1)</f>
        <v>29275.974781941437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1.818267169485163</v>
      </c>
      <c r="C62" s="365"/>
      <c r="D62" s="371">
        <f>IF(D61=0,0,D56/D61)</f>
        <v>1.732504023779147</v>
      </c>
      <c r="E62" s="339"/>
      <c r="F62" s="377" t="s">
        <v>136</v>
      </c>
      <c r="G62" s="378" t="s">
        <v>136</v>
      </c>
      <c r="H62" s="340"/>
      <c r="I62" s="338">
        <f>IF(I61=0,0,I56/I61)</f>
        <v>1.8787633096459806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12427.9032919868</v>
      </c>
      <c r="C7" s="293">
        <v>2.6279896661596935</v>
      </c>
      <c r="D7" s="295">
        <v>17056.280737571866</v>
      </c>
      <c r="E7" s="296">
        <v>2.4874993029510044</v>
      </c>
      <c r="F7" s="295">
        <v>18517</v>
      </c>
      <c r="G7" s="297">
        <v>-19.815528515134456</v>
      </c>
      <c r="H7" s="78"/>
      <c r="I7" s="292">
        <v>23417.50330096598</v>
      </c>
      <c r="J7" s="298">
        <v>0.2093619509348484</v>
      </c>
    </row>
    <row r="8" spans="1:10" ht="12.75" customHeight="1">
      <c r="A8" s="299" t="s">
        <v>67</v>
      </c>
      <c r="B8" s="42">
        <v>12083.078473012589</v>
      </c>
      <c r="C8" s="300">
        <v>3.120234545293449</v>
      </c>
      <c r="D8" s="38">
        <v>15306.818673934931</v>
      </c>
      <c r="E8" s="301">
        <v>2.66645461700771</v>
      </c>
      <c r="F8" s="38">
        <v>20785</v>
      </c>
      <c r="G8" s="302">
        <v>-68.29621720561317</v>
      </c>
      <c r="H8" s="78"/>
      <c r="I8" s="303">
        <v>22760.751473321186</v>
      </c>
      <c r="J8" s="304">
        <v>0.6572044289054657</v>
      </c>
    </row>
    <row r="9" spans="1:10" ht="12.75" customHeight="1">
      <c r="A9" s="299" t="s">
        <v>68</v>
      </c>
      <c r="B9" s="42">
        <v>11862.05251816142</v>
      </c>
      <c r="C9" s="300">
        <v>3.735998225819552</v>
      </c>
      <c r="D9" s="38">
        <v>14369.255396985543</v>
      </c>
      <c r="E9" s="301">
        <v>4.3087293103701745</v>
      </c>
      <c r="F9" s="38" t="s">
        <v>140</v>
      </c>
      <c r="G9" s="302" t="s">
        <v>140</v>
      </c>
      <c r="H9" s="78"/>
      <c r="I9" s="305">
        <v>20027.055234425177</v>
      </c>
      <c r="J9" s="304">
        <v>0.061343747136255206</v>
      </c>
    </row>
    <row r="10" spans="1:10" ht="12.75" customHeight="1">
      <c r="A10" s="299" t="s">
        <v>69</v>
      </c>
      <c r="B10" s="42">
        <v>12269.707239585734</v>
      </c>
      <c r="C10" s="300">
        <v>4.182142765897066</v>
      </c>
      <c r="D10" s="38">
        <v>14832.54016312901</v>
      </c>
      <c r="E10" s="301">
        <v>3.372430066961615</v>
      </c>
      <c r="F10" s="38">
        <v>-3600</v>
      </c>
      <c r="G10" s="302">
        <v>-109.38722294654498</v>
      </c>
      <c r="H10" s="78"/>
      <c r="I10" s="305">
        <v>18364.071122734847</v>
      </c>
      <c r="J10" s="304">
        <v>1.2783009686875373</v>
      </c>
    </row>
    <row r="11" spans="1:10" ht="12.75" customHeight="1">
      <c r="A11" s="299" t="s">
        <v>70</v>
      </c>
      <c r="B11" s="42">
        <v>13059.242282616044</v>
      </c>
      <c r="C11" s="300">
        <v>2.54110536362543</v>
      </c>
      <c r="D11" s="38">
        <v>17424.265101609744</v>
      </c>
      <c r="E11" s="301">
        <v>1.1339793020671871</v>
      </c>
      <c r="F11" s="38" t="s">
        <v>140</v>
      </c>
      <c r="G11" s="302" t="s">
        <v>140</v>
      </c>
      <c r="H11" s="78"/>
      <c r="I11" s="305">
        <v>21438.383300122325</v>
      </c>
      <c r="J11" s="304">
        <v>-1.0863009933896133</v>
      </c>
    </row>
    <row r="12" spans="1:10" ht="12.75" customHeight="1">
      <c r="A12" s="299" t="s">
        <v>71</v>
      </c>
      <c r="B12" s="42">
        <v>12249.522999925619</v>
      </c>
      <c r="C12" s="300">
        <v>3.332363641613072</v>
      </c>
      <c r="D12" s="38">
        <v>14700.651137472783</v>
      </c>
      <c r="E12" s="301">
        <v>3.3896741642050694</v>
      </c>
      <c r="F12" s="38" t="s">
        <v>140</v>
      </c>
      <c r="G12" s="302" t="s">
        <v>140</v>
      </c>
      <c r="H12" s="78"/>
      <c r="I12" s="305">
        <v>17924.07752909672</v>
      </c>
      <c r="J12" s="304">
        <v>2.393354368490114</v>
      </c>
    </row>
    <row r="13" spans="1:10" ht="12.75" customHeight="1">
      <c r="A13" s="306" t="s">
        <v>72</v>
      </c>
      <c r="B13" s="307">
        <v>12890.686937327942</v>
      </c>
      <c r="C13" s="308">
        <v>3.6319465207348216</v>
      </c>
      <c r="D13" s="50">
        <v>15456.915098846182</v>
      </c>
      <c r="E13" s="309">
        <v>1.8651965377565107</v>
      </c>
      <c r="F13" s="50" t="s">
        <v>140</v>
      </c>
      <c r="G13" s="310" t="s">
        <v>140</v>
      </c>
      <c r="H13" s="78"/>
      <c r="I13" s="311">
        <v>20224.437872568637</v>
      </c>
      <c r="J13" s="312">
        <v>-1.1093881718876937</v>
      </c>
    </row>
    <row r="14" spans="1:10" ht="12.75" customHeight="1">
      <c r="A14" s="299" t="s">
        <v>73</v>
      </c>
      <c r="B14" s="42">
        <v>11924.242528934186</v>
      </c>
      <c r="C14" s="300">
        <v>4.028609997540493</v>
      </c>
      <c r="D14" s="38">
        <v>14313.16912456856</v>
      </c>
      <c r="E14" s="301">
        <v>3.480029422265639</v>
      </c>
      <c r="F14" s="38" t="s">
        <v>140</v>
      </c>
      <c r="G14" s="302" t="s">
        <v>140</v>
      </c>
      <c r="H14" s="78"/>
      <c r="I14" s="305">
        <v>20649.59106803064</v>
      </c>
      <c r="J14" s="304">
        <v>-1.0678018181387667</v>
      </c>
    </row>
    <row r="15" spans="1:10" ht="12.75" customHeight="1">
      <c r="A15" s="299" t="s">
        <v>74</v>
      </c>
      <c r="B15" s="42">
        <v>10993.171718778744</v>
      </c>
      <c r="C15" s="300">
        <v>3.204117322170159</v>
      </c>
      <c r="D15" s="38">
        <v>14360.501448139754</v>
      </c>
      <c r="E15" s="301">
        <v>3.0804526276142834</v>
      </c>
      <c r="F15" s="38" t="s">
        <v>140</v>
      </c>
      <c r="G15" s="302" t="s">
        <v>140</v>
      </c>
      <c r="H15" s="78"/>
      <c r="I15" s="305">
        <v>22443.65476624592</v>
      </c>
      <c r="J15" s="304">
        <v>0.6479907411916888</v>
      </c>
    </row>
    <row r="16" spans="1:10" ht="12.75" customHeight="1">
      <c r="A16" s="299" t="s">
        <v>75</v>
      </c>
      <c r="B16" s="42">
        <v>12503.650820686356</v>
      </c>
      <c r="C16" s="300">
        <v>3.039619748857622</v>
      </c>
      <c r="D16" s="38">
        <v>16019.6875594345</v>
      </c>
      <c r="E16" s="301">
        <v>1.6785555875150953</v>
      </c>
      <c r="F16" s="38" t="s">
        <v>140</v>
      </c>
      <c r="G16" s="302" t="s">
        <v>140</v>
      </c>
      <c r="H16" s="78"/>
      <c r="I16" s="305">
        <v>22808.599865855413</v>
      </c>
      <c r="J16" s="304">
        <v>0.9585932244088926</v>
      </c>
    </row>
    <row r="17" spans="1:10" ht="12.75" customHeight="1">
      <c r="A17" s="313" t="s">
        <v>76</v>
      </c>
      <c r="B17" s="44">
        <v>11929.396075027096</v>
      </c>
      <c r="C17" s="314">
        <v>3.1021477723916044</v>
      </c>
      <c r="D17" s="68">
        <v>15817.281388171432</v>
      </c>
      <c r="E17" s="315">
        <v>2.6433143599121816</v>
      </c>
      <c r="F17" s="68">
        <v>29170</v>
      </c>
      <c r="G17" s="316">
        <v>124.15471311475409</v>
      </c>
      <c r="H17" s="78"/>
      <c r="I17" s="317">
        <v>21922.019421740126</v>
      </c>
      <c r="J17" s="318">
        <v>-0.29011408187678417</v>
      </c>
    </row>
    <row r="18" spans="1:10" ht="12.75" customHeight="1">
      <c r="A18" s="299" t="s">
        <v>77</v>
      </c>
      <c r="B18" s="42">
        <v>11788.483534257772</v>
      </c>
      <c r="C18" s="300">
        <v>3.6284185103463447</v>
      </c>
      <c r="D18" s="38">
        <v>16540.580291578015</v>
      </c>
      <c r="E18" s="301">
        <v>3.1996150398328624</v>
      </c>
      <c r="F18" s="38">
        <v>15160</v>
      </c>
      <c r="G18" s="302">
        <v>-67.11496746203905</v>
      </c>
      <c r="H18" s="78"/>
      <c r="I18" s="305">
        <v>22019.918432215436</v>
      </c>
      <c r="J18" s="304">
        <v>0.645313348905943</v>
      </c>
    </row>
    <row r="19" spans="1:10" ht="12.75" customHeight="1">
      <c r="A19" s="299" t="s">
        <v>78</v>
      </c>
      <c r="B19" s="42">
        <v>11985.105629534422</v>
      </c>
      <c r="C19" s="300">
        <v>3.3306399106409317</v>
      </c>
      <c r="D19" s="38">
        <v>16847.781749017642</v>
      </c>
      <c r="E19" s="301">
        <v>3.154344985465598</v>
      </c>
      <c r="F19" s="38" t="s">
        <v>140</v>
      </c>
      <c r="G19" s="302" t="s">
        <v>140</v>
      </c>
      <c r="H19" s="78"/>
      <c r="I19" s="305">
        <v>21593.377386291046</v>
      </c>
      <c r="J19" s="304">
        <v>1.0688043069154103</v>
      </c>
    </row>
    <row r="20" spans="1:10" ht="12.75" customHeight="1">
      <c r="A20" s="299" t="s">
        <v>79</v>
      </c>
      <c r="B20" s="42">
        <v>11669.05134879617</v>
      </c>
      <c r="C20" s="300">
        <v>3.029375181103186</v>
      </c>
      <c r="D20" s="38">
        <v>18846.012571734496</v>
      </c>
      <c r="E20" s="301">
        <v>3.590612117005337</v>
      </c>
      <c r="F20" s="38" t="s">
        <v>140</v>
      </c>
      <c r="G20" s="302" t="s">
        <v>140</v>
      </c>
      <c r="H20" s="78"/>
      <c r="I20" s="305">
        <v>25206.532873792894</v>
      </c>
      <c r="J20" s="304">
        <v>1.0619287157341146</v>
      </c>
    </row>
    <row r="21" spans="1:10" ht="12.75" customHeight="1">
      <c r="A21" s="299" t="s">
        <v>80</v>
      </c>
      <c r="B21" s="42">
        <v>12171.210037345423</v>
      </c>
      <c r="C21" s="300">
        <v>3.0740988567266605</v>
      </c>
      <c r="D21" s="38">
        <v>17490.972131690345</v>
      </c>
      <c r="E21" s="301">
        <v>1.6947535664254336</v>
      </c>
      <c r="F21" s="38" t="s">
        <v>140</v>
      </c>
      <c r="G21" s="302" t="s">
        <v>140</v>
      </c>
      <c r="H21" s="78"/>
      <c r="I21" s="305">
        <v>23534.90293394272</v>
      </c>
      <c r="J21" s="304">
        <v>0.5148100502371037</v>
      </c>
    </row>
    <row r="22" spans="1:10" ht="12.75" customHeight="1">
      <c r="A22" s="299" t="s">
        <v>81</v>
      </c>
      <c r="B22" s="42">
        <v>12329.517196413222</v>
      </c>
      <c r="C22" s="300">
        <v>2.940482241319185</v>
      </c>
      <c r="D22" s="38">
        <v>15354.91204625534</v>
      </c>
      <c r="E22" s="301">
        <v>3.6058297086783186</v>
      </c>
      <c r="F22" s="38" t="s">
        <v>140</v>
      </c>
      <c r="G22" s="302" t="s">
        <v>140</v>
      </c>
      <c r="H22" s="78"/>
      <c r="I22" s="305">
        <v>18128.240454449257</v>
      </c>
      <c r="J22" s="304">
        <v>0.10535167518593753</v>
      </c>
    </row>
    <row r="23" spans="1:10" ht="12.75" customHeight="1">
      <c r="A23" s="306" t="s">
        <v>82</v>
      </c>
      <c r="B23" s="307">
        <v>12225.130994041427</v>
      </c>
      <c r="C23" s="308">
        <v>0.460187988034447</v>
      </c>
      <c r="D23" s="50">
        <v>14403.73062859133</v>
      </c>
      <c r="E23" s="309">
        <v>-0.7556437048719641</v>
      </c>
      <c r="F23" s="50" t="s">
        <v>140</v>
      </c>
      <c r="G23" s="310" t="s">
        <v>140</v>
      </c>
      <c r="H23" s="78"/>
      <c r="I23" s="311">
        <v>20640.220141242207</v>
      </c>
      <c r="J23" s="312">
        <v>-0.5077781634764503</v>
      </c>
    </row>
    <row r="24" spans="1:10" ht="12.75" customHeight="1">
      <c r="A24" s="299" t="s">
        <v>83</v>
      </c>
      <c r="B24" s="42">
        <v>13166.164528224881</v>
      </c>
      <c r="C24" s="300">
        <v>4.625643721590871</v>
      </c>
      <c r="D24" s="38">
        <v>16522.106266973486</v>
      </c>
      <c r="E24" s="301">
        <v>2.7602192606084075</v>
      </c>
      <c r="F24" s="38" t="s">
        <v>140</v>
      </c>
      <c r="G24" s="302" t="s">
        <v>140</v>
      </c>
      <c r="H24" s="78"/>
      <c r="I24" s="305">
        <v>21725.623376414696</v>
      </c>
      <c r="J24" s="304">
        <v>-0.5833479345228257</v>
      </c>
    </row>
    <row r="25" spans="1:10" ht="12.75" customHeight="1">
      <c r="A25" s="299" t="s">
        <v>84</v>
      </c>
      <c r="B25" s="42">
        <v>13750.431361572433</v>
      </c>
      <c r="C25" s="300">
        <v>1.4875749396418052</v>
      </c>
      <c r="D25" s="38">
        <v>17454.576389300753</v>
      </c>
      <c r="E25" s="301">
        <v>1.2515639410517623</v>
      </c>
      <c r="F25" s="38" t="s">
        <v>140</v>
      </c>
      <c r="G25" s="302" t="s">
        <v>140</v>
      </c>
      <c r="H25" s="78"/>
      <c r="I25" s="305">
        <v>21746.60130357932</v>
      </c>
      <c r="J25" s="304">
        <v>-3.6358455590183447</v>
      </c>
    </row>
    <row r="26" spans="1:10" ht="12.75" customHeight="1">
      <c r="A26" s="299" t="s">
        <v>85</v>
      </c>
      <c r="B26" s="42">
        <v>11983.559247897878</v>
      </c>
      <c r="C26" s="300">
        <v>2.3992034513040323</v>
      </c>
      <c r="D26" s="38">
        <v>16114.498080368568</v>
      </c>
      <c r="E26" s="301">
        <v>3.747676407957586</v>
      </c>
      <c r="F26" s="38" t="s">
        <v>140</v>
      </c>
      <c r="G26" s="302" t="s">
        <v>140</v>
      </c>
      <c r="H26" s="78"/>
      <c r="I26" s="305">
        <v>21086.35952225778</v>
      </c>
      <c r="J26" s="304">
        <v>1.5265108034340527</v>
      </c>
    </row>
    <row r="27" spans="1:10" ht="12.75" customHeight="1">
      <c r="A27" s="313" t="s">
        <v>86</v>
      </c>
      <c r="B27" s="44">
        <v>11822.171360215321</v>
      </c>
      <c r="C27" s="314">
        <v>1.7988259123900896</v>
      </c>
      <c r="D27" s="68">
        <v>15778.659532555479</v>
      </c>
      <c r="E27" s="315">
        <v>1.1375469629101667</v>
      </c>
      <c r="F27" s="68" t="s">
        <v>140</v>
      </c>
      <c r="G27" s="316" t="s">
        <v>140</v>
      </c>
      <c r="H27" s="78"/>
      <c r="I27" s="317">
        <v>20384.09219514819</v>
      </c>
      <c r="J27" s="318">
        <v>-0.9075855149293065</v>
      </c>
    </row>
    <row r="28" spans="1:10" ht="12.75" customHeight="1">
      <c r="A28" s="299" t="s">
        <v>87</v>
      </c>
      <c r="B28" s="42">
        <v>13508.586653341688</v>
      </c>
      <c r="C28" s="300">
        <v>2.2387765520893947</v>
      </c>
      <c r="D28" s="38">
        <v>18182.49008574933</v>
      </c>
      <c r="E28" s="301">
        <v>2.4733506794819267</v>
      </c>
      <c r="F28" s="38" t="s">
        <v>140</v>
      </c>
      <c r="G28" s="302" t="s">
        <v>140</v>
      </c>
      <c r="H28" s="78"/>
      <c r="I28" s="305">
        <v>23741.406701712243</v>
      </c>
      <c r="J28" s="304">
        <v>-0.5990666811793055</v>
      </c>
    </row>
    <row r="29" spans="1:10" ht="12.75" customHeight="1">
      <c r="A29" s="299" t="s">
        <v>88</v>
      </c>
      <c r="B29" s="42">
        <v>13469.723476177687</v>
      </c>
      <c r="C29" s="300">
        <v>2.8340823968691513</v>
      </c>
      <c r="D29" s="38">
        <v>17884.70761750972</v>
      </c>
      <c r="E29" s="301">
        <v>3.2979952177557306</v>
      </c>
      <c r="F29" s="38" t="s">
        <v>140</v>
      </c>
      <c r="G29" s="302" t="s">
        <v>140</v>
      </c>
      <c r="H29" s="78"/>
      <c r="I29" s="305">
        <v>22936.51614356886</v>
      </c>
      <c r="J29" s="304">
        <v>-0.38875226001049407</v>
      </c>
    </row>
    <row r="30" spans="1:10" ht="12.75" customHeight="1">
      <c r="A30" s="299" t="s">
        <v>89</v>
      </c>
      <c r="B30" s="42">
        <v>12618.72140092459</v>
      </c>
      <c r="C30" s="300">
        <v>3.370278729071953</v>
      </c>
      <c r="D30" s="38">
        <v>16730.529449771</v>
      </c>
      <c r="E30" s="301">
        <v>3.634902152527667</v>
      </c>
      <c r="F30" s="38" t="s">
        <v>140</v>
      </c>
      <c r="G30" s="302" t="s">
        <v>140</v>
      </c>
      <c r="H30" s="78"/>
      <c r="I30" s="305">
        <v>26974.061180611712</v>
      </c>
      <c r="J30" s="304">
        <v>0.32576105590557014</v>
      </c>
    </row>
    <row r="31" spans="1:10" ht="12.75" customHeight="1">
      <c r="A31" s="299" t="s">
        <v>90</v>
      </c>
      <c r="B31" s="42">
        <v>13425.459702351664</v>
      </c>
      <c r="C31" s="300">
        <v>3.6055410420036935</v>
      </c>
      <c r="D31" s="38">
        <v>17627.95461457771</v>
      </c>
      <c r="E31" s="301">
        <v>4.2046807513557125</v>
      </c>
      <c r="F31" s="38" t="s">
        <v>140</v>
      </c>
      <c r="G31" s="302" t="s">
        <v>140</v>
      </c>
      <c r="H31" s="78"/>
      <c r="I31" s="305">
        <v>22513.443852913984</v>
      </c>
      <c r="J31" s="304">
        <v>-0.5705974069948256</v>
      </c>
    </row>
    <row r="32" spans="1:10" ht="12.75" customHeight="1">
      <c r="A32" s="299" t="s">
        <v>91</v>
      </c>
      <c r="B32" s="42">
        <v>12361.525924162153</v>
      </c>
      <c r="C32" s="300">
        <v>1.9507775625692072</v>
      </c>
      <c r="D32" s="38">
        <v>16659.660212794344</v>
      </c>
      <c r="E32" s="301">
        <v>0.9720461917924882</v>
      </c>
      <c r="F32" s="38" t="s">
        <v>140</v>
      </c>
      <c r="G32" s="302" t="s">
        <v>140</v>
      </c>
      <c r="H32" s="78"/>
      <c r="I32" s="305">
        <v>21857.369976152502</v>
      </c>
      <c r="J32" s="304">
        <v>2.2083302436937986</v>
      </c>
    </row>
    <row r="33" spans="1:10" ht="12.75" customHeight="1">
      <c r="A33" s="306" t="s">
        <v>92</v>
      </c>
      <c r="B33" s="307">
        <v>12697.812911752995</v>
      </c>
      <c r="C33" s="308">
        <v>-0.040435809379775124</v>
      </c>
      <c r="D33" s="50">
        <v>18390.957623284572</v>
      </c>
      <c r="E33" s="309">
        <v>-0.31050736272324286</v>
      </c>
      <c r="F33" s="50" t="s">
        <v>140</v>
      </c>
      <c r="G33" s="310" t="s">
        <v>140</v>
      </c>
      <c r="H33" s="78"/>
      <c r="I33" s="311">
        <v>24866.896999344794</v>
      </c>
      <c r="J33" s="312">
        <v>-0.5759518585849749</v>
      </c>
    </row>
    <row r="34" spans="1:10" ht="12.75" customHeight="1">
      <c r="A34" s="299" t="s">
        <v>93</v>
      </c>
      <c r="B34" s="42">
        <v>12857.58654241413</v>
      </c>
      <c r="C34" s="300">
        <v>1.9776889283782297</v>
      </c>
      <c r="D34" s="38">
        <v>19716.81661683499</v>
      </c>
      <c r="E34" s="301">
        <v>2.590694309716623</v>
      </c>
      <c r="F34" s="38" t="s">
        <v>140</v>
      </c>
      <c r="G34" s="302" t="s">
        <v>140</v>
      </c>
      <c r="H34" s="78"/>
      <c r="I34" s="305">
        <v>26929.92628603196</v>
      </c>
      <c r="J34" s="304">
        <v>0.21861454025675192</v>
      </c>
    </row>
    <row r="35" spans="1:10" ht="12.75" customHeight="1">
      <c r="A35" s="299" t="s">
        <v>94</v>
      </c>
      <c r="B35" s="42">
        <v>13268.061119899632</v>
      </c>
      <c r="C35" s="300">
        <v>2.214866429586322</v>
      </c>
      <c r="D35" s="38">
        <v>18530.064919472596</v>
      </c>
      <c r="E35" s="301">
        <v>2.3606545554606977</v>
      </c>
      <c r="F35" s="38">
        <v>-7790</v>
      </c>
      <c r="G35" s="302">
        <v>-152.8135593220339</v>
      </c>
      <c r="H35" s="78"/>
      <c r="I35" s="305">
        <v>25170.991539640556</v>
      </c>
      <c r="J35" s="304">
        <v>-1.096118238528765</v>
      </c>
    </row>
    <row r="36" spans="1:10" ht="12.75" customHeight="1">
      <c r="A36" s="299" t="s">
        <v>95</v>
      </c>
      <c r="B36" s="42">
        <v>13852.539737630104</v>
      </c>
      <c r="C36" s="300">
        <v>1.5768456353916311</v>
      </c>
      <c r="D36" s="38">
        <v>18995.973793257923</v>
      </c>
      <c r="E36" s="301">
        <v>0.42453486363124027</v>
      </c>
      <c r="F36" s="38" t="s">
        <v>140</v>
      </c>
      <c r="G36" s="302" t="s">
        <v>140</v>
      </c>
      <c r="H36" s="78"/>
      <c r="I36" s="305">
        <v>25780.144897536742</v>
      </c>
      <c r="J36" s="304">
        <v>0.08073619978726143</v>
      </c>
    </row>
    <row r="37" spans="1:10" ht="12.75" customHeight="1">
      <c r="A37" s="313" t="s">
        <v>96</v>
      </c>
      <c r="B37" s="44">
        <v>12745.668172746424</v>
      </c>
      <c r="C37" s="314">
        <v>0.6602806473236611</v>
      </c>
      <c r="D37" s="68">
        <v>17338.104826862538</v>
      </c>
      <c r="E37" s="315">
        <v>0.7114096567832957</v>
      </c>
      <c r="F37" s="68" t="s">
        <v>140</v>
      </c>
      <c r="G37" s="316" t="s">
        <v>140</v>
      </c>
      <c r="H37" s="78"/>
      <c r="I37" s="317">
        <v>24953.49694337574</v>
      </c>
      <c r="J37" s="318">
        <v>0.3554689883584018</v>
      </c>
    </row>
    <row r="38" spans="1:10" ht="12.75" customHeight="1">
      <c r="A38" s="299" t="s">
        <v>97</v>
      </c>
      <c r="B38" s="42">
        <v>12083.34739041649</v>
      </c>
      <c r="C38" s="300">
        <v>4.336443072662459</v>
      </c>
      <c r="D38" s="38">
        <v>15162.840164084533</v>
      </c>
      <c r="E38" s="301">
        <v>2.869122427656069</v>
      </c>
      <c r="F38" s="38" t="s">
        <v>140</v>
      </c>
      <c r="G38" s="302" t="s">
        <v>140</v>
      </c>
      <c r="H38" s="78"/>
      <c r="I38" s="305">
        <v>20598.045190539862</v>
      </c>
      <c r="J38" s="304">
        <v>0.30479647800726667</v>
      </c>
    </row>
    <row r="39" spans="1:10" ht="12.75" customHeight="1">
      <c r="A39" s="299" t="s">
        <v>98</v>
      </c>
      <c r="B39" s="42">
        <v>13922.587188550136</v>
      </c>
      <c r="C39" s="300">
        <v>5.319647585303848</v>
      </c>
      <c r="D39" s="38">
        <v>17187.666969524307</v>
      </c>
      <c r="E39" s="301">
        <v>6.51488928719573</v>
      </c>
      <c r="F39" s="38" t="s">
        <v>140</v>
      </c>
      <c r="G39" s="302" t="s">
        <v>140</v>
      </c>
      <c r="H39" s="78"/>
      <c r="I39" s="305">
        <v>21142.588254649723</v>
      </c>
      <c r="J39" s="304">
        <v>1.7024631304079214</v>
      </c>
    </row>
    <row r="40" spans="1:10" ht="12.75" customHeight="1">
      <c r="A40" s="299" t="s">
        <v>99</v>
      </c>
      <c r="B40" s="42">
        <v>14015.824692848519</v>
      </c>
      <c r="C40" s="300">
        <v>0.29636587208520754</v>
      </c>
      <c r="D40" s="38">
        <v>18720.128223158434</v>
      </c>
      <c r="E40" s="301">
        <v>1.4735086041575234</v>
      </c>
      <c r="F40" s="38" t="s">
        <v>140</v>
      </c>
      <c r="G40" s="302" t="s">
        <v>140</v>
      </c>
      <c r="H40" s="78"/>
      <c r="I40" s="305">
        <v>23984.795299973404</v>
      </c>
      <c r="J40" s="304">
        <v>0.29573502853694816</v>
      </c>
    </row>
    <row r="41" spans="1:10" ht="12.75" customHeight="1">
      <c r="A41" s="299" t="s">
        <v>100</v>
      </c>
      <c r="B41" s="42">
        <v>12991.429182819042</v>
      </c>
      <c r="C41" s="300">
        <v>0.7871085991763975</v>
      </c>
      <c r="D41" s="38">
        <v>16909.68010629056</v>
      </c>
      <c r="E41" s="301">
        <v>0.5470788208687397</v>
      </c>
      <c r="F41" s="38" t="s">
        <v>140</v>
      </c>
      <c r="G41" s="302" t="s">
        <v>140</v>
      </c>
      <c r="H41" s="78"/>
      <c r="I41" s="305">
        <v>26155.680520515205</v>
      </c>
      <c r="J41" s="304">
        <v>-0.3271779669892318</v>
      </c>
    </row>
    <row r="42" spans="1:10" ht="12.75" customHeight="1">
      <c r="A42" s="299" t="s">
        <v>101</v>
      </c>
      <c r="B42" s="42">
        <v>13885.950901795677</v>
      </c>
      <c r="C42" s="300">
        <v>2.834472367968962</v>
      </c>
      <c r="D42" s="38">
        <v>16904.208429590108</v>
      </c>
      <c r="E42" s="301">
        <v>2.5801475122208117</v>
      </c>
      <c r="F42" s="38" t="s">
        <v>140</v>
      </c>
      <c r="G42" s="302" t="s">
        <v>140</v>
      </c>
      <c r="H42" s="78"/>
      <c r="I42" s="305">
        <v>21547.59952258898</v>
      </c>
      <c r="J42" s="304">
        <v>-0.47361810747465016</v>
      </c>
    </row>
    <row r="43" spans="1:10" ht="12.75" customHeight="1">
      <c r="A43" s="306" t="s">
        <v>102</v>
      </c>
      <c r="B43" s="307">
        <v>13091.5157993234</v>
      </c>
      <c r="C43" s="308">
        <v>1.348382914875126</v>
      </c>
      <c r="D43" s="50">
        <v>15967.542996840464</v>
      </c>
      <c r="E43" s="309">
        <v>1.2165389616091935</v>
      </c>
      <c r="F43" s="50" t="s">
        <v>140</v>
      </c>
      <c r="G43" s="310" t="s">
        <v>140</v>
      </c>
      <c r="H43" s="78"/>
      <c r="I43" s="311">
        <v>25737.696404895072</v>
      </c>
      <c r="J43" s="312">
        <v>-1.1556198214847155</v>
      </c>
    </row>
    <row r="44" spans="1:10" ht="12.75" customHeight="1">
      <c r="A44" s="299" t="s">
        <v>103</v>
      </c>
      <c r="B44" s="42">
        <v>14130.952510499379</v>
      </c>
      <c r="C44" s="300">
        <v>2.5712712427416133</v>
      </c>
      <c r="D44" s="38">
        <v>18275.38768459181</v>
      </c>
      <c r="E44" s="301">
        <v>3.3126572516650246</v>
      </c>
      <c r="F44" s="38" t="s">
        <v>140</v>
      </c>
      <c r="G44" s="302" t="s">
        <v>140</v>
      </c>
      <c r="H44" s="78"/>
      <c r="I44" s="305">
        <v>24260.40519483669</v>
      </c>
      <c r="J44" s="304">
        <v>0.032478436467207966</v>
      </c>
    </row>
    <row r="45" spans="1:10" ht="12.75" customHeight="1">
      <c r="A45" s="299" t="s">
        <v>104</v>
      </c>
      <c r="B45" s="42">
        <v>13279.518682201688</v>
      </c>
      <c r="C45" s="300">
        <v>2.94334632484974</v>
      </c>
      <c r="D45" s="38">
        <v>16702.867443355175</v>
      </c>
      <c r="E45" s="301">
        <v>2.0910298009755373</v>
      </c>
      <c r="F45" s="38" t="s">
        <v>140</v>
      </c>
      <c r="G45" s="302" t="s">
        <v>140</v>
      </c>
      <c r="H45" s="78"/>
      <c r="I45" s="305">
        <v>24134.69944147128</v>
      </c>
      <c r="J45" s="304">
        <v>0.19327766601621105</v>
      </c>
    </row>
    <row r="46" spans="1:10" ht="12.75" customHeight="1">
      <c r="A46" s="299" t="s">
        <v>105</v>
      </c>
      <c r="B46" s="42">
        <v>11998.770670701499</v>
      </c>
      <c r="C46" s="300">
        <v>3.1640873363864572</v>
      </c>
      <c r="D46" s="38">
        <v>15952.626337040449</v>
      </c>
      <c r="E46" s="301">
        <v>4.189995581265263</v>
      </c>
      <c r="F46" s="38" t="s">
        <v>140</v>
      </c>
      <c r="G46" s="302" t="s">
        <v>140</v>
      </c>
      <c r="H46" s="78"/>
      <c r="I46" s="305">
        <v>21060.98533108235</v>
      </c>
      <c r="J46" s="304">
        <v>1.2496792502904484</v>
      </c>
    </row>
    <row r="47" spans="1:10" ht="12.75" customHeight="1">
      <c r="A47" s="313" t="s">
        <v>106</v>
      </c>
      <c r="B47" s="44">
        <v>11488.27992951415</v>
      </c>
      <c r="C47" s="314">
        <v>2.486571951830348</v>
      </c>
      <c r="D47" s="68">
        <v>15675.286654994276</v>
      </c>
      <c r="E47" s="315">
        <v>3.0323403486046594</v>
      </c>
      <c r="F47" s="68" t="s">
        <v>140</v>
      </c>
      <c r="G47" s="316" t="s">
        <v>140</v>
      </c>
      <c r="H47" s="78"/>
      <c r="I47" s="317">
        <v>25278.608529705736</v>
      </c>
      <c r="J47" s="318">
        <v>-0.41533012307420414</v>
      </c>
    </row>
    <row r="48" spans="1:10" ht="12.75" customHeight="1">
      <c r="A48" s="306" t="s">
        <v>107</v>
      </c>
      <c r="B48" s="307">
        <v>13599.445543307087</v>
      </c>
      <c r="C48" s="308">
        <v>1.1830237805508714</v>
      </c>
      <c r="D48" s="50">
        <v>17978.726826500588</v>
      </c>
      <c r="E48" s="309">
        <v>0.82606411776649</v>
      </c>
      <c r="F48" s="50" t="s">
        <v>140</v>
      </c>
      <c r="G48" s="310" t="s">
        <v>140</v>
      </c>
      <c r="H48" s="78"/>
      <c r="I48" s="311">
        <v>23600.274751265966</v>
      </c>
      <c r="J48" s="312">
        <v>-0.20303069236738644</v>
      </c>
    </row>
    <row r="49" spans="1:10" ht="12.75" customHeight="1">
      <c r="A49" s="299" t="s">
        <v>108</v>
      </c>
      <c r="B49" s="42">
        <v>12472.9480728347</v>
      </c>
      <c r="C49" s="300">
        <v>2.3770756479313992</v>
      </c>
      <c r="D49" s="38">
        <v>16528.45466858546</v>
      </c>
      <c r="E49" s="301">
        <v>2.2942331060644046</v>
      </c>
      <c r="F49" s="38" t="s">
        <v>140</v>
      </c>
      <c r="G49" s="302" t="s">
        <v>140</v>
      </c>
      <c r="H49" s="78"/>
      <c r="I49" s="305">
        <v>22141.113712241124</v>
      </c>
      <c r="J49" s="304">
        <v>-0.14654554031316488</v>
      </c>
    </row>
    <row r="50" spans="1:10" ht="12.75" customHeight="1">
      <c r="A50" s="299" t="s">
        <v>109</v>
      </c>
      <c r="B50" s="42">
        <v>13247.078379139324</v>
      </c>
      <c r="C50" s="300">
        <v>2.0754397072606254</v>
      </c>
      <c r="D50" s="38">
        <v>17963.914874232752</v>
      </c>
      <c r="E50" s="301">
        <v>2.874887626784174</v>
      </c>
      <c r="F50" s="38">
        <v>4530</v>
      </c>
      <c r="G50" s="302">
        <v>-477.5</v>
      </c>
      <c r="H50" s="78"/>
      <c r="I50" s="305">
        <v>22909.475113804125</v>
      </c>
      <c r="J50" s="304">
        <v>0.1615438593520945</v>
      </c>
    </row>
    <row r="51" spans="1:10" ht="12.75" customHeight="1">
      <c r="A51" s="299" t="s">
        <v>110</v>
      </c>
      <c r="B51" s="42">
        <v>13465.70289564377</v>
      </c>
      <c r="C51" s="300">
        <v>2.9306646040235784</v>
      </c>
      <c r="D51" s="38">
        <v>17513.02696144513</v>
      </c>
      <c r="E51" s="301">
        <v>3.0997477264432556</v>
      </c>
      <c r="F51" s="38" t="s">
        <v>140</v>
      </c>
      <c r="G51" s="302" t="s">
        <v>140</v>
      </c>
      <c r="H51" s="78"/>
      <c r="I51" s="305">
        <v>22236.47560310174</v>
      </c>
      <c r="J51" s="304">
        <v>0.4976669078576985</v>
      </c>
    </row>
    <row r="52" spans="1:10" ht="12.75" customHeight="1">
      <c r="A52" s="313" t="s">
        <v>111</v>
      </c>
      <c r="B52" s="44">
        <v>12966.048391947277</v>
      </c>
      <c r="C52" s="314">
        <v>3.7720309877795186</v>
      </c>
      <c r="D52" s="68">
        <v>16666.528818003844</v>
      </c>
      <c r="E52" s="315">
        <v>3.649527595324779</v>
      </c>
      <c r="F52" s="68" t="s">
        <v>140</v>
      </c>
      <c r="G52" s="316" t="s">
        <v>140</v>
      </c>
      <c r="H52" s="78"/>
      <c r="I52" s="317">
        <v>22167.907724503253</v>
      </c>
      <c r="J52" s="318">
        <v>-0.08074339418251719</v>
      </c>
    </row>
    <row r="53" spans="1:10" ht="12.75" customHeight="1">
      <c r="A53" s="299" t="s">
        <v>112</v>
      </c>
      <c r="B53" s="42">
        <v>14110.065669591137</v>
      </c>
      <c r="C53" s="300">
        <v>3.5155938618333806</v>
      </c>
      <c r="D53" s="38">
        <v>18216.934279137502</v>
      </c>
      <c r="E53" s="301">
        <v>2.90161517992326</v>
      </c>
      <c r="F53" s="38" t="s">
        <v>140</v>
      </c>
      <c r="G53" s="302" t="s">
        <v>140</v>
      </c>
      <c r="H53" s="78"/>
      <c r="I53" s="305">
        <v>23370.677253758902</v>
      </c>
      <c r="J53" s="304">
        <v>0.12548058473120194</v>
      </c>
    </row>
    <row r="54" spans="1:10" ht="12.75" customHeight="1" thickBot="1">
      <c r="A54" s="299" t="s">
        <v>113</v>
      </c>
      <c r="B54" s="42">
        <v>10043.357008498822</v>
      </c>
      <c r="C54" s="300">
        <v>-2.682042415166332</v>
      </c>
      <c r="D54" s="38">
        <v>16650.21283998812</v>
      </c>
      <c r="E54" s="301">
        <v>-2.2557267150312756</v>
      </c>
      <c r="F54" s="38" t="s">
        <v>140</v>
      </c>
      <c r="G54" s="302" t="s">
        <v>140</v>
      </c>
      <c r="H54" s="78"/>
      <c r="I54" s="305">
        <v>21808.103102249624</v>
      </c>
      <c r="J54" s="304">
        <v>1.372234254617756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14130.952510499379</v>
      </c>
      <c r="C56" s="361" t="str">
        <f>INDEX(A8:A54,MATCH(B56,$B$8:$B$54,0))</f>
        <v>香川県</v>
      </c>
      <c r="D56" s="366">
        <f>LARGE(D8:D54,1)</f>
        <v>19716.81661683499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26974.061180611712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14110.065669591137</v>
      </c>
      <c r="C57" s="362" t="str">
        <f>INDEX(A8:A54,MATCH(B57,$B$8:$B$54,0))</f>
        <v>鹿児島県</v>
      </c>
      <c r="D57" s="367">
        <f>LARGE(D8:D54,2)</f>
        <v>18995.973793257923</v>
      </c>
      <c r="E57" s="326" t="str">
        <f>INDEX(A8:A54,MATCH(D57,$D$8:$D$54,0))</f>
        <v>奈良県</v>
      </c>
      <c r="F57" s="373" t="s">
        <v>136</v>
      </c>
      <c r="G57" s="328" t="s">
        <v>136</v>
      </c>
      <c r="I57" s="327">
        <f>LARGE(I8:I54,2)</f>
        <v>26929.92628603196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14015.824692848519</v>
      </c>
      <c r="C58" s="362" t="str">
        <f>INDEX(A8:A54,MATCH(B58,$B$8:$B$54,0))</f>
        <v>岡山県</v>
      </c>
      <c r="D58" s="368">
        <f>LARGE(D8:D54,3)</f>
        <v>18846.012571734496</v>
      </c>
      <c r="E58" s="326" t="str">
        <f>INDEX(A8:A54,MATCH(D58,$D$8:$D$54,0))</f>
        <v>東京都</v>
      </c>
      <c r="F58" s="374" t="s">
        <v>136</v>
      </c>
      <c r="G58" s="328" t="s">
        <v>136</v>
      </c>
      <c r="I58" s="344">
        <f>LARGE(I8:I54,3)</f>
        <v>26155.680520515205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11488.27992951415</v>
      </c>
      <c r="C59" s="363" t="str">
        <f>INDEX(A8:A54,MATCH(B59,$B$8:$B$54,0))</f>
        <v>福岡県</v>
      </c>
      <c r="D59" s="369">
        <f>SMALL(D8:D54,3)</f>
        <v>14369.255396985543</v>
      </c>
      <c r="E59" s="331" t="str">
        <f>INDEX(A8:A54,MATCH(D59,$D$8:$D$54,0))</f>
        <v>青森県</v>
      </c>
      <c r="F59" s="375" t="s">
        <v>136</v>
      </c>
      <c r="G59" s="332" t="s">
        <v>136</v>
      </c>
      <c r="I59" s="345">
        <f>SMALL(I8:I54,3)</f>
        <v>18364.071122734847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10993.171718778744</v>
      </c>
      <c r="C60" s="362" t="str">
        <f>INDEX(A8:A54,MATCH(B60,$B$8:$B$54,0))</f>
        <v>茨城県</v>
      </c>
      <c r="D60" s="368">
        <f>SMALL(D8:D54,2)</f>
        <v>14360.501448139754</v>
      </c>
      <c r="E60" s="326" t="str">
        <f>INDEX(A8:A54,MATCH(D60,$D$8:$D$54,0))</f>
        <v>茨城県</v>
      </c>
      <c r="F60" s="374" t="s">
        <v>136</v>
      </c>
      <c r="G60" s="328" t="s">
        <v>136</v>
      </c>
      <c r="I60" s="344">
        <f>SMALL(I8:I54,2)</f>
        <v>18128.240454449257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10043.357008498822</v>
      </c>
      <c r="C61" s="364" t="str">
        <f>INDEX(A8:A54,MATCH(B61,$B$8:$B$54,0))</f>
        <v>沖縄県</v>
      </c>
      <c r="D61" s="370">
        <f>SMALL(D8:D54,1)</f>
        <v>14313.16912456856</v>
      </c>
      <c r="E61" s="335" t="str">
        <f>INDEX(A8:A54,MATCH(D61,$D$8:$D$54,0))</f>
        <v>福島県</v>
      </c>
      <c r="F61" s="376" t="s">
        <v>136</v>
      </c>
      <c r="G61" s="336" t="s">
        <v>136</v>
      </c>
      <c r="I61" s="347">
        <f>SMALL(I8:I54,1)</f>
        <v>17924.07752909672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1.4069949418846288</v>
      </c>
      <c r="C62" s="365"/>
      <c r="D62" s="371">
        <f>IF(D61=0,0,D56/D61)</f>
        <v>1.3775297731227856</v>
      </c>
      <c r="E62" s="339"/>
      <c r="F62" s="377" t="s">
        <v>136</v>
      </c>
      <c r="G62" s="378" t="s">
        <v>136</v>
      </c>
      <c r="H62" s="340"/>
      <c r="I62" s="338">
        <f>IF(I61=0,0,I56/I61)</f>
        <v>1.5049065223481581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2475.651466298911</v>
      </c>
      <c r="C7" s="293">
        <v>0.02359300093939358</v>
      </c>
      <c r="D7" s="295">
        <v>3116.6117790024596</v>
      </c>
      <c r="E7" s="296">
        <v>0.015025949811517844</v>
      </c>
      <c r="F7" s="295">
        <v>15431</v>
      </c>
      <c r="G7" s="297">
        <v>37.86295005807201</v>
      </c>
      <c r="H7" s="78"/>
      <c r="I7" s="292">
        <v>3354.783317968683</v>
      </c>
      <c r="J7" s="298">
        <v>-0.20053036018134923</v>
      </c>
    </row>
    <row r="8" spans="1:10" ht="12.75" customHeight="1">
      <c r="A8" s="299" t="s">
        <v>67</v>
      </c>
      <c r="B8" s="42">
        <v>2558.8941600342337</v>
      </c>
      <c r="C8" s="300">
        <v>1.0821042813566593</v>
      </c>
      <c r="D8" s="38">
        <v>3078.962966395511</v>
      </c>
      <c r="E8" s="301">
        <v>0.9253846196675897</v>
      </c>
      <c r="F8" s="38">
        <v>18235</v>
      </c>
      <c r="G8" s="302">
        <v>-1157.1014492753623</v>
      </c>
      <c r="H8" s="78"/>
      <c r="I8" s="303">
        <v>3089.414442864218</v>
      </c>
      <c r="J8" s="304">
        <v>-1.5727070068686562</v>
      </c>
    </row>
    <row r="9" spans="1:10" ht="12.75" customHeight="1">
      <c r="A9" s="299" t="s">
        <v>68</v>
      </c>
      <c r="B9" s="42">
        <v>2001.7462732988247</v>
      </c>
      <c r="C9" s="300">
        <v>-0.39395875484091886</v>
      </c>
      <c r="D9" s="38">
        <v>2328.4799870610977</v>
      </c>
      <c r="E9" s="301">
        <v>-0.9146727108245671</v>
      </c>
      <c r="F9" s="38" t="s">
        <v>140</v>
      </c>
      <c r="G9" s="302" t="s">
        <v>140</v>
      </c>
      <c r="H9" s="78"/>
      <c r="I9" s="305">
        <v>1965.8855399577942</v>
      </c>
      <c r="J9" s="304">
        <v>-0.6149301784298653</v>
      </c>
    </row>
    <row r="10" spans="1:10" ht="12.75" customHeight="1">
      <c r="A10" s="299" t="s">
        <v>69</v>
      </c>
      <c r="B10" s="42">
        <v>2287.121517576103</v>
      </c>
      <c r="C10" s="300">
        <v>0.6375036448769986</v>
      </c>
      <c r="D10" s="38">
        <v>2762.8811203336077</v>
      </c>
      <c r="E10" s="301">
        <v>1.854847499672127</v>
      </c>
      <c r="F10" s="38">
        <v>0</v>
      </c>
      <c r="G10" s="302">
        <v>-100</v>
      </c>
      <c r="H10" s="78"/>
      <c r="I10" s="305">
        <v>2451.330327507844</v>
      </c>
      <c r="J10" s="304">
        <v>0.20866480755542866</v>
      </c>
    </row>
    <row r="11" spans="1:10" ht="12.75" customHeight="1">
      <c r="A11" s="299" t="s">
        <v>70</v>
      </c>
      <c r="B11" s="42">
        <v>2260.232214993508</v>
      </c>
      <c r="C11" s="300">
        <v>-0.2381271750632492</v>
      </c>
      <c r="D11" s="38">
        <v>2803.0619399890047</v>
      </c>
      <c r="E11" s="301">
        <v>-0.8275088877291188</v>
      </c>
      <c r="F11" s="38" t="s">
        <v>140</v>
      </c>
      <c r="G11" s="302" t="s">
        <v>140</v>
      </c>
      <c r="H11" s="78"/>
      <c r="I11" s="305">
        <v>2814.9306475996405</v>
      </c>
      <c r="J11" s="304">
        <v>0.7215146814654412</v>
      </c>
    </row>
    <row r="12" spans="1:10" ht="12.75" customHeight="1">
      <c r="A12" s="299" t="s">
        <v>71</v>
      </c>
      <c r="B12" s="42">
        <v>2505.8976824745773</v>
      </c>
      <c r="C12" s="300">
        <v>-0.7663286264923904</v>
      </c>
      <c r="D12" s="38">
        <v>2907.3423305052934</v>
      </c>
      <c r="E12" s="301">
        <v>-0.7536209853781523</v>
      </c>
      <c r="F12" s="38" t="s">
        <v>140</v>
      </c>
      <c r="G12" s="302" t="s">
        <v>140</v>
      </c>
      <c r="H12" s="78"/>
      <c r="I12" s="305">
        <v>2541.060431051004</v>
      </c>
      <c r="J12" s="304">
        <v>-1.6208728580771954</v>
      </c>
    </row>
    <row r="13" spans="1:10" ht="12.75" customHeight="1">
      <c r="A13" s="306" t="s">
        <v>72</v>
      </c>
      <c r="B13" s="307">
        <v>2341.4982267304877</v>
      </c>
      <c r="C13" s="308">
        <v>-2.2046792981384153</v>
      </c>
      <c r="D13" s="50">
        <v>2818.818255309767</v>
      </c>
      <c r="E13" s="309">
        <v>0.06572334427246312</v>
      </c>
      <c r="F13" s="50" t="s">
        <v>140</v>
      </c>
      <c r="G13" s="310" t="s">
        <v>140</v>
      </c>
      <c r="H13" s="78"/>
      <c r="I13" s="311">
        <v>2558.2722097316473</v>
      </c>
      <c r="J13" s="312">
        <v>0.06603505254463957</v>
      </c>
    </row>
    <row r="14" spans="1:10" ht="12.75" customHeight="1">
      <c r="A14" s="299" t="s">
        <v>73</v>
      </c>
      <c r="B14" s="42">
        <v>2211.3595828295042</v>
      </c>
      <c r="C14" s="300">
        <v>-1.118448968042973</v>
      </c>
      <c r="D14" s="38">
        <v>2681.7226231565737</v>
      </c>
      <c r="E14" s="301">
        <v>-1.755388185304816</v>
      </c>
      <c r="F14" s="38" t="s">
        <v>140</v>
      </c>
      <c r="G14" s="302" t="s">
        <v>140</v>
      </c>
      <c r="H14" s="78"/>
      <c r="I14" s="305">
        <v>2520.397124595443</v>
      </c>
      <c r="J14" s="304">
        <v>1.250518314759251</v>
      </c>
    </row>
    <row r="15" spans="1:10" ht="12.75" customHeight="1">
      <c r="A15" s="299" t="s">
        <v>74</v>
      </c>
      <c r="B15" s="42">
        <v>2161.388638921067</v>
      </c>
      <c r="C15" s="300">
        <v>0.9380229210290818</v>
      </c>
      <c r="D15" s="38">
        <v>2737.181931023877</v>
      </c>
      <c r="E15" s="301">
        <v>1.519425743123345</v>
      </c>
      <c r="F15" s="38" t="s">
        <v>140</v>
      </c>
      <c r="G15" s="302" t="s">
        <v>140</v>
      </c>
      <c r="H15" s="78"/>
      <c r="I15" s="305">
        <v>2736.191462627026</v>
      </c>
      <c r="J15" s="304">
        <v>1.6522762551908825</v>
      </c>
    </row>
    <row r="16" spans="1:10" ht="12.75" customHeight="1">
      <c r="A16" s="299" t="s">
        <v>75</v>
      </c>
      <c r="B16" s="42">
        <v>2160.4480273720756</v>
      </c>
      <c r="C16" s="300">
        <v>-0.1450419439662527</v>
      </c>
      <c r="D16" s="38">
        <v>2679.366031994252</v>
      </c>
      <c r="E16" s="301">
        <v>-0.17652165351755378</v>
      </c>
      <c r="F16" s="38" t="s">
        <v>140</v>
      </c>
      <c r="G16" s="302" t="s">
        <v>140</v>
      </c>
      <c r="H16" s="78"/>
      <c r="I16" s="305">
        <v>2587.1662297842054</v>
      </c>
      <c r="J16" s="304">
        <v>0.05070227154644373</v>
      </c>
    </row>
    <row r="17" spans="1:10" ht="12.75" customHeight="1">
      <c r="A17" s="313" t="s">
        <v>76</v>
      </c>
      <c r="B17" s="44">
        <v>2189.0350648307976</v>
      </c>
      <c r="C17" s="314">
        <v>1.1916952329035908</v>
      </c>
      <c r="D17" s="68">
        <v>2788.6504618482686</v>
      </c>
      <c r="E17" s="315">
        <v>2.7575929829624064</v>
      </c>
      <c r="F17" s="68">
        <v>4970</v>
      </c>
      <c r="G17" s="316">
        <v>-28.005794302269432</v>
      </c>
      <c r="H17" s="78"/>
      <c r="I17" s="317">
        <v>2666.8901344435108</v>
      </c>
      <c r="J17" s="318">
        <v>-0.2838016227071744</v>
      </c>
    </row>
    <row r="18" spans="1:10" ht="12.75" customHeight="1">
      <c r="A18" s="299" t="s">
        <v>77</v>
      </c>
      <c r="B18" s="42">
        <v>2285.6778512309616</v>
      </c>
      <c r="C18" s="300">
        <v>1.8439062986510943</v>
      </c>
      <c r="D18" s="38">
        <v>2968.043132352576</v>
      </c>
      <c r="E18" s="301">
        <v>2.8745845414226503</v>
      </c>
      <c r="F18" s="38">
        <v>0</v>
      </c>
      <c r="G18" s="302">
        <v>-100</v>
      </c>
      <c r="H18" s="78"/>
      <c r="I18" s="305">
        <v>3247.91593220596</v>
      </c>
      <c r="J18" s="304">
        <v>-0.4784576436654378</v>
      </c>
    </row>
    <row r="19" spans="1:10" ht="12.75" customHeight="1">
      <c r="A19" s="299" t="s">
        <v>78</v>
      </c>
      <c r="B19" s="42">
        <v>2364.405952185241</v>
      </c>
      <c r="C19" s="300">
        <v>-0.5711346004063954</v>
      </c>
      <c r="D19" s="38">
        <v>3033.5293681738376</v>
      </c>
      <c r="E19" s="301">
        <v>-0.754425241564335</v>
      </c>
      <c r="F19" s="38" t="s">
        <v>140</v>
      </c>
      <c r="G19" s="302" t="s">
        <v>140</v>
      </c>
      <c r="H19" s="78"/>
      <c r="I19" s="305">
        <v>3317.781344530082</v>
      </c>
      <c r="J19" s="304">
        <v>-0.5549158252315324</v>
      </c>
    </row>
    <row r="20" spans="1:10" ht="12.75" customHeight="1">
      <c r="A20" s="299" t="s">
        <v>79</v>
      </c>
      <c r="B20" s="42">
        <v>2391.793765294213</v>
      </c>
      <c r="C20" s="300">
        <v>-0.3158779105862551</v>
      </c>
      <c r="D20" s="38">
        <v>3312.10696305967</v>
      </c>
      <c r="E20" s="301">
        <v>0.03738723426180771</v>
      </c>
      <c r="F20" s="38" t="s">
        <v>140</v>
      </c>
      <c r="G20" s="302" t="s">
        <v>140</v>
      </c>
      <c r="H20" s="78"/>
      <c r="I20" s="305">
        <v>3916.2305466304474</v>
      </c>
      <c r="J20" s="304">
        <v>-0.2150783983883537</v>
      </c>
    </row>
    <row r="21" spans="1:10" ht="12.75" customHeight="1">
      <c r="A21" s="299" t="s">
        <v>80</v>
      </c>
      <c r="B21" s="42">
        <v>2525.762080249208</v>
      </c>
      <c r="C21" s="300">
        <v>-1.2965515791614068</v>
      </c>
      <c r="D21" s="38">
        <v>3246.6196329858394</v>
      </c>
      <c r="E21" s="301">
        <v>-1.5177513550091342</v>
      </c>
      <c r="F21" s="38" t="s">
        <v>140</v>
      </c>
      <c r="G21" s="302" t="s">
        <v>140</v>
      </c>
      <c r="H21" s="78"/>
      <c r="I21" s="305">
        <v>3769.480103804182</v>
      </c>
      <c r="J21" s="304">
        <v>-2.2644395817902496</v>
      </c>
    </row>
    <row r="22" spans="1:10" ht="12.75" customHeight="1">
      <c r="A22" s="299" t="s">
        <v>81</v>
      </c>
      <c r="B22" s="42">
        <v>2498.302263225756</v>
      </c>
      <c r="C22" s="300">
        <v>-0.5546937786091983</v>
      </c>
      <c r="D22" s="38">
        <v>3033.6829210710357</v>
      </c>
      <c r="E22" s="301">
        <v>-0.6380257455143049</v>
      </c>
      <c r="F22" s="38" t="s">
        <v>140</v>
      </c>
      <c r="G22" s="302" t="s">
        <v>140</v>
      </c>
      <c r="H22" s="78"/>
      <c r="I22" s="305">
        <v>2955.596761455435</v>
      </c>
      <c r="J22" s="304">
        <v>1.804168628281385</v>
      </c>
    </row>
    <row r="23" spans="1:10" ht="12.75" customHeight="1">
      <c r="A23" s="306" t="s">
        <v>82</v>
      </c>
      <c r="B23" s="307">
        <v>2301.2496453229924</v>
      </c>
      <c r="C23" s="308">
        <v>1.0666744031208946</v>
      </c>
      <c r="D23" s="50">
        <v>2727.9534868535607</v>
      </c>
      <c r="E23" s="309">
        <v>0.6993540210178966</v>
      </c>
      <c r="F23" s="50" t="s">
        <v>140</v>
      </c>
      <c r="G23" s="310" t="s">
        <v>140</v>
      </c>
      <c r="H23" s="78"/>
      <c r="I23" s="311">
        <v>2358.9243345319087</v>
      </c>
      <c r="J23" s="312">
        <v>1.2065653340560594</v>
      </c>
    </row>
    <row r="24" spans="1:10" ht="12.75" customHeight="1">
      <c r="A24" s="299" t="s">
        <v>83</v>
      </c>
      <c r="B24" s="42">
        <v>2150.3081906996913</v>
      </c>
      <c r="C24" s="300">
        <v>0.4686743798897948</v>
      </c>
      <c r="D24" s="38">
        <v>2562.9195430893296</v>
      </c>
      <c r="E24" s="301">
        <v>0.31066826368835</v>
      </c>
      <c r="F24" s="38" t="s">
        <v>140</v>
      </c>
      <c r="G24" s="302" t="s">
        <v>140</v>
      </c>
      <c r="H24" s="78"/>
      <c r="I24" s="305">
        <v>2347.120636740028</v>
      </c>
      <c r="J24" s="304">
        <v>-0.012084966921882401</v>
      </c>
    </row>
    <row r="25" spans="1:10" ht="12.75" customHeight="1">
      <c r="A25" s="299" t="s">
        <v>84</v>
      </c>
      <c r="B25" s="42">
        <v>2135.6876282888597</v>
      </c>
      <c r="C25" s="300">
        <v>-1.7515700309268967</v>
      </c>
      <c r="D25" s="38">
        <v>2546.9631101358164</v>
      </c>
      <c r="E25" s="301">
        <v>-2.188662026453239</v>
      </c>
      <c r="F25" s="38" t="s">
        <v>140</v>
      </c>
      <c r="G25" s="302" t="s">
        <v>140</v>
      </c>
      <c r="H25" s="78"/>
      <c r="I25" s="305">
        <v>2275.8638185720597</v>
      </c>
      <c r="J25" s="304">
        <v>-2.7052012534261016</v>
      </c>
    </row>
    <row r="26" spans="1:10" ht="12.75" customHeight="1">
      <c r="A26" s="299" t="s">
        <v>85</v>
      </c>
      <c r="B26" s="42">
        <v>2369.017686025565</v>
      </c>
      <c r="C26" s="300">
        <v>2.894088297451495</v>
      </c>
      <c r="D26" s="38">
        <v>2926.7686204248785</v>
      </c>
      <c r="E26" s="301">
        <v>1.5484960834776678</v>
      </c>
      <c r="F26" s="38" t="s">
        <v>140</v>
      </c>
      <c r="G26" s="302" t="s">
        <v>140</v>
      </c>
      <c r="H26" s="78"/>
      <c r="I26" s="305">
        <v>2894.2292342503974</v>
      </c>
      <c r="J26" s="304">
        <v>-1.3504601004750458</v>
      </c>
    </row>
    <row r="27" spans="1:10" ht="12.75" customHeight="1">
      <c r="A27" s="313" t="s">
        <v>86</v>
      </c>
      <c r="B27" s="44">
        <v>2337.8114190300553</v>
      </c>
      <c r="C27" s="314">
        <v>0.1341455061400969</v>
      </c>
      <c r="D27" s="68">
        <v>2936.4611952074656</v>
      </c>
      <c r="E27" s="315">
        <v>0.41777822631972095</v>
      </c>
      <c r="F27" s="68" t="s">
        <v>140</v>
      </c>
      <c r="G27" s="316" t="s">
        <v>140</v>
      </c>
      <c r="H27" s="78"/>
      <c r="I27" s="317">
        <v>2795.8988220106503</v>
      </c>
      <c r="J27" s="318">
        <v>1.4524022631174753</v>
      </c>
    </row>
    <row r="28" spans="1:10" ht="12.75" customHeight="1">
      <c r="A28" s="299" t="s">
        <v>87</v>
      </c>
      <c r="B28" s="42">
        <v>2670.0644040641187</v>
      </c>
      <c r="C28" s="300">
        <v>-0.8328825947840754</v>
      </c>
      <c r="D28" s="38">
        <v>3279.850942472595</v>
      </c>
      <c r="E28" s="301">
        <v>-0.1615911936650353</v>
      </c>
      <c r="F28" s="38" t="s">
        <v>140</v>
      </c>
      <c r="G28" s="302" t="s">
        <v>140</v>
      </c>
      <c r="H28" s="78"/>
      <c r="I28" s="305">
        <v>3476.7107653495405</v>
      </c>
      <c r="J28" s="304">
        <v>0.20042056917004808</v>
      </c>
    </row>
    <row r="29" spans="1:10" ht="12.75" customHeight="1">
      <c r="A29" s="299" t="s">
        <v>88</v>
      </c>
      <c r="B29" s="42">
        <v>2237.6879192580564</v>
      </c>
      <c r="C29" s="300">
        <v>-0.8596290137924204</v>
      </c>
      <c r="D29" s="38">
        <v>2730.5244288470844</v>
      </c>
      <c r="E29" s="301">
        <v>-1.9200181099830784</v>
      </c>
      <c r="F29" s="38" t="s">
        <v>140</v>
      </c>
      <c r="G29" s="302" t="s">
        <v>140</v>
      </c>
      <c r="H29" s="78"/>
      <c r="I29" s="305">
        <v>2691.912827231685</v>
      </c>
      <c r="J29" s="304">
        <v>1.4270317843585465</v>
      </c>
    </row>
    <row r="30" spans="1:10" ht="12.75" customHeight="1">
      <c r="A30" s="299" t="s">
        <v>89</v>
      </c>
      <c r="B30" s="42">
        <v>2723.3564430021825</v>
      </c>
      <c r="C30" s="300">
        <v>0.41166027955996964</v>
      </c>
      <c r="D30" s="38">
        <v>3397.259915773422</v>
      </c>
      <c r="E30" s="301">
        <v>-0.5178851413155598</v>
      </c>
      <c r="F30" s="38" t="s">
        <v>140</v>
      </c>
      <c r="G30" s="302" t="s">
        <v>140</v>
      </c>
      <c r="H30" s="78"/>
      <c r="I30" s="305">
        <v>3852.6723588450745</v>
      </c>
      <c r="J30" s="304">
        <v>0.31988070868901863</v>
      </c>
    </row>
    <row r="31" spans="1:10" ht="12.75" customHeight="1">
      <c r="A31" s="299" t="s">
        <v>90</v>
      </c>
      <c r="B31" s="42">
        <v>2437.4992340615163</v>
      </c>
      <c r="C31" s="300">
        <v>0.4572389862835484</v>
      </c>
      <c r="D31" s="38">
        <v>2999.293459707403</v>
      </c>
      <c r="E31" s="301">
        <v>-0.09682831637225316</v>
      </c>
      <c r="F31" s="38" t="s">
        <v>140</v>
      </c>
      <c r="G31" s="302" t="s">
        <v>140</v>
      </c>
      <c r="H31" s="78"/>
      <c r="I31" s="305">
        <v>2813.964269879949</v>
      </c>
      <c r="J31" s="304">
        <v>0.4750650755434484</v>
      </c>
    </row>
    <row r="32" spans="1:10" ht="12.75" customHeight="1">
      <c r="A32" s="299" t="s">
        <v>91</v>
      </c>
      <c r="B32" s="42">
        <v>2276.39450760958</v>
      </c>
      <c r="C32" s="300">
        <v>-0.2277638662976186</v>
      </c>
      <c r="D32" s="38">
        <v>2799.9173670869186</v>
      </c>
      <c r="E32" s="301">
        <v>0.1002263083352664</v>
      </c>
      <c r="F32" s="38" t="s">
        <v>140</v>
      </c>
      <c r="G32" s="302" t="s">
        <v>140</v>
      </c>
      <c r="H32" s="78"/>
      <c r="I32" s="305">
        <v>2675.5125211852755</v>
      </c>
      <c r="J32" s="304">
        <v>-0.25509161331686714</v>
      </c>
    </row>
    <row r="33" spans="1:10" ht="12.75" customHeight="1">
      <c r="A33" s="306" t="s">
        <v>92</v>
      </c>
      <c r="B33" s="307">
        <v>2554.3936122615683</v>
      </c>
      <c r="C33" s="308">
        <v>-1.1781389478414268</v>
      </c>
      <c r="D33" s="50">
        <v>3293.0636648002296</v>
      </c>
      <c r="E33" s="309">
        <v>-0.6638527074846727</v>
      </c>
      <c r="F33" s="50" t="s">
        <v>140</v>
      </c>
      <c r="G33" s="310" t="s">
        <v>140</v>
      </c>
      <c r="H33" s="78"/>
      <c r="I33" s="311">
        <v>3564.6489464946376</v>
      </c>
      <c r="J33" s="312">
        <v>1.597987873804182</v>
      </c>
    </row>
    <row r="34" spans="1:10" ht="12.75" customHeight="1">
      <c r="A34" s="299" t="s">
        <v>93</v>
      </c>
      <c r="B34" s="42">
        <v>2951.0319540771607</v>
      </c>
      <c r="C34" s="300">
        <v>-0.30264640984546193</v>
      </c>
      <c r="D34" s="38">
        <v>3887.2455830306453</v>
      </c>
      <c r="E34" s="301">
        <v>-0.18485523465415096</v>
      </c>
      <c r="F34" s="38" t="s">
        <v>140</v>
      </c>
      <c r="G34" s="302" t="s">
        <v>140</v>
      </c>
      <c r="H34" s="78"/>
      <c r="I34" s="305">
        <v>4713.929763552275</v>
      </c>
      <c r="J34" s="304">
        <v>-1.6425835853014763</v>
      </c>
    </row>
    <row r="35" spans="1:10" ht="12.75" customHeight="1">
      <c r="A35" s="299" t="s">
        <v>94</v>
      </c>
      <c r="B35" s="42">
        <v>2785.48222596345</v>
      </c>
      <c r="C35" s="300">
        <v>0.3958890388147947</v>
      </c>
      <c r="D35" s="38">
        <v>3485.1927357684444</v>
      </c>
      <c r="E35" s="301">
        <v>0.48666962886227905</v>
      </c>
      <c r="F35" s="38">
        <v>9710</v>
      </c>
      <c r="G35" s="302">
        <v>-62.480680061823804</v>
      </c>
      <c r="H35" s="78"/>
      <c r="I35" s="305">
        <v>3878.1620272152077</v>
      </c>
      <c r="J35" s="304">
        <v>-1.1991750939801928</v>
      </c>
    </row>
    <row r="36" spans="1:10" ht="12.75" customHeight="1">
      <c r="A36" s="299" t="s">
        <v>95</v>
      </c>
      <c r="B36" s="42">
        <v>2450.6458818707792</v>
      </c>
      <c r="C36" s="300">
        <v>-0.5884041320822029</v>
      </c>
      <c r="D36" s="38">
        <v>3083.9945282626436</v>
      </c>
      <c r="E36" s="301">
        <v>-0.4908465047442069</v>
      </c>
      <c r="F36" s="38" t="s">
        <v>140</v>
      </c>
      <c r="G36" s="302" t="s">
        <v>140</v>
      </c>
      <c r="H36" s="78"/>
      <c r="I36" s="305">
        <v>3303.3546367211757</v>
      </c>
      <c r="J36" s="304">
        <v>-0.29285215471027903</v>
      </c>
    </row>
    <row r="37" spans="1:10" ht="12.75" customHeight="1">
      <c r="A37" s="313" t="s">
        <v>96</v>
      </c>
      <c r="B37" s="44">
        <v>2330.007068411132</v>
      </c>
      <c r="C37" s="314">
        <v>-1.8128866992349932</v>
      </c>
      <c r="D37" s="68">
        <v>2881.3184679958026</v>
      </c>
      <c r="E37" s="315">
        <v>-0.6619926958179101</v>
      </c>
      <c r="F37" s="68" t="s">
        <v>140</v>
      </c>
      <c r="G37" s="316" t="s">
        <v>140</v>
      </c>
      <c r="H37" s="78"/>
      <c r="I37" s="317">
        <v>2719.7498642811624</v>
      </c>
      <c r="J37" s="318">
        <v>-2.4536808765398086</v>
      </c>
    </row>
    <row r="38" spans="1:10" ht="12.75" customHeight="1">
      <c r="A38" s="299" t="s">
        <v>97</v>
      </c>
      <c r="B38" s="42">
        <v>2448.6470057463075</v>
      </c>
      <c r="C38" s="300">
        <v>1.2274394777116742</v>
      </c>
      <c r="D38" s="38">
        <v>3017.6302970369557</v>
      </c>
      <c r="E38" s="301">
        <v>2.681300655855461</v>
      </c>
      <c r="F38" s="38" t="s">
        <v>140</v>
      </c>
      <c r="G38" s="302" t="s">
        <v>140</v>
      </c>
      <c r="H38" s="78"/>
      <c r="I38" s="305">
        <v>2772.589002172823</v>
      </c>
      <c r="J38" s="304">
        <v>2.2726765023418554</v>
      </c>
    </row>
    <row r="39" spans="1:10" ht="12.75" customHeight="1">
      <c r="A39" s="299" t="s">
        <v>98</v>
      </c>
      <c r="B39" s="42">
        <v>2455.9837549840686</v>
      </c>
      <c r="C39" s="300">
        <v>0.370555169661047</v>
      </c>
      <c r="D39" s="38">
        <v>2840.6019680613517</v>
      </c>
      <c r="E39" s="301">
        <v>-0.08147572239008095</v>
      </c>
      <c r="F39" s="38" t="s">
        <v>140</v>
      </c>
      <c r="G39" s="302" t="s">
        <v>140</v>
      </c>
      <c r="H39" s="78"/>
      <c r="I39" s="305">
        <v>2607.54242334028</v>
      </c>
      <c r="J39" s="304">
        <v>-2.1649587879814667</v>
      </c>
    </row>
    <row r="40" spans="1:10" ht="12.75" customHeight="1">
      <c r="A40" s="299" t="s">
        <v>99</v>
      </c>
      <c r="B40" s="42">
        <v>2795.2795137655944</v>
      </c>
      <c r="C40" s="300">
        <v>0.004580856450193707</v>
      </c>
      <c r="D40" s="38">
        <v>3456.1008419803966</v>
      </c>
      <c r="E40" s="301">
        <v>0.05950775692917484</v>
      </c>
      <c r="F40" s="38" t="s">
        <v>140</v>
      </c>
      <c r="G40" s="302" t="s">
        <v>140</v>
      </c>
      <c r="H40" s="78"/>
      <c r="I40" s="305">
        <v>3547.443925174462</v>
      </c>
      <c r="J40" s="304">
        <v>1.896771711420972</v>
      </c>
    </row>
    <row r="41" spans="1:10" ht="12.75" customHeight="1">
      <c r="A41" s="299" t="s">
        <v>100</v>
      </c>
      <c r="B41" s="42">
        <v>2775.9616891507726</v>
      </c>
      <c r="C41" s="300">
        <v>0.6177215016225376</v>
      </c>
      <c r="D41" s="38">
        <v>3507.488587391623</v>
      </c>
      <c r="E41" s="301">
        <v>0.6323238879202717</v>
      </c>
      <c r="F41" s="38" t="s">
        <v>140</v>
      </c>
      <c r="G41" s="302" t="s">
        <v>140</v>
      </c>
      <c r="H41" s="78"/>
      <c r="I41" s="305">
        <v>4135.490072726719</v>
      </c>
      <c r="J41" s="304">
        <v>-1.1751789160855575</v>
      </c>
    </row>
    <row r="42" spans="1:10" ht="12.75" customHeight="1">
      <c r="A42" s="299" t="s">
        <v>101</v>
      </c>
      <c r="B42" s="42">
        <v>2665.1805174146675</v>
      </c>
      <c r="C42" s="300">
        <v>-7.905688084227112E-05</v>
      </c>
      <c r="D42" s="38">
        <v>3119.982620139182</v>
      </c>
      <c r="E42" s="301">
        <v>0.9112950207639465</v>
      </c>
      <c r="F42" s="38" t="s">
        <v>140</v>
      </c>
      <c r="G42" s="302" t="s">
        <v>140</v>
      </c>
      <c r="H42" s="78"/>
      <c r="I42" s="305">
        <v>3068.172689741533</v>
      </c>
      <c r="J42" s="304">
        <v>0.7643684639878988</v>
      </c>
    </row>
    <row r="43" spans="1:10" ht="12.75" customHeight="1">
      <c r="A43" s="306" t="s">
        <v>102</v>
      </c>
      <c r="B43" s="307">
        <v>2727.3867415245086</v>
      </c>
      <c r="C43" s="308">
        <v>-1.5729698235693244</v>
      </c>
      <c r="D43" s="50">
        <v>3259.7855519178806</v>
      </c>
      <c r="E43" s="309">
        <v>-2.0312067098966775</v>
      </c>
      <c r="F43" s="50" t="s">
        <v>140</v>
      </c>
      <c r="G43" s="310" t="s">
        <v>140</v>
      </c>
      <c r="H43" s="78"/>
      <c r="I43" s="311">
        <v>3278.224850267461</v>
      </c>
      <c r="J43" s="312">
        <v>-0.5158983682935269</v>
      </c>
    </row>
    <row r="44" spans="1:10" ht="12.75" customHeight="1">
      <c r="A44" s="299" t="s">
        <v>103</v>
      </c>
      <c r="B44" s="42">
        <v>2841.252274157074</v>
      </c>
      <c r="C44" s="300">
        <v>1.59387890618154</v>
      </c>
      <c r="D44" s="38">
        <v>3410.9263861799946</v>
      </c>
      <c r="E44" s="301">
        <v>0.7088163953907977</v>
      </c>
      <c r="F44" s="38" t="s">
        <v>140</v>
      </c>
      <c r="G44" s="302" t="s">
        <v>140</v>
      </c>
      <c r="H44" s="78"/>
      <c r="I44" s="305">
        <v>3551.9991147920673</v>
      </c>
      <c r="J44" s="304">
        <v>1.838821199373523</v>
      </c>
    </row>
    <row r="45" spans="1:10" ht="12.75" customHeight="1">
      <c r="A45" s="299" t="s">
        <v>104</v>
      </c>
      <c r="B45" s="42">
        <v>2427.5401585156505</v>
      </c>
      <c r="C45" s="300">
        <v>1.8659786993388374</v>
      </c>
      <c r="D45" s="38">
        <v>2944.316309719934</v>
      </c>
      <c r="E45" s="301">
        <v>2.977072502470958</v>
      </c>
      <c r="F45" s="38" t="s">
        <v>140</v>
      </c>
      <c r="G45" s="302" t="s">
        <v>140</v>
      </c>
      <c r="H45" s="78"/>
      <c r="I45" s="305">
        <v>2862.0077418170745</v>
      </c>
      <c r="J45" s="304">
        <v>1.4349042786131432</v>
      </c>
    </row>
    <row r="46" spans="1:10" ht="12.75" customHeight="1">
      <c r="A46" s="299" t="s">
        <v>105</v>
      </c>
      <c r="B46" s="42">
        <v>2263.302090167776</v>
      </c>
      <c r="C46" s="300">
        <v>1.2334132522709689</v>
      </c>
      <c r="D46" s="38">
        <v>2824.1691577530637</v>
      </c>
      <c r="E46" s="301">
        <v>2.9739190378407674</v>
      </c>
      <c r="F46" s="38" t="s">
        <v>140</v>
      </c>
      <c r="G46" s="302" t="s">
        <v>140</v>
      </c>
      <c r="H46" s="78"/>
      <c r="I46" s="305">
        <v>2733.8619395985743</v>
      </c>
      <c r="J46" s="304">
        <v>5.662392553595865</v>
      </c>
    </row>
    <row r="47" spans="1:10" ht="12.75" customHeight="1">
      <c r="A47" s="313" t="s">
        <v>106</v>
      </c>
      <c r="B47" s="44">
        <v>2720.498635435522</v>
      </c>
      <c r="C47" s="314">
        <v>0.795726911991042</v>
      </c>
      <c r="D47" s="68">
        <v>3477.3851359801442</v>
      </c>
      <c r="E47" s="315">
        <v>1.3398323484766115</v>
      </c>
      <c r="F47" s="68" t="s">
        <v>140</v>
      </c>
      <c r="G47" s="316" t="s">
        <v>140</v>
      </c>
      <c r="H47" s="78"/>
      <c r="I47" s="317">
        <v>4122.091175042502</v>
      </c>
      <c r="J47" s="318">
        <v>0.3706325102908113</v>
      </c>
    </row>
    <row r="48" spans="1:10" ht="12.75" customHeight="1">
      <c r="A48" s="306" t="s">
        <v>107</v>
      </c>
      <c r="B48" s="307">
        <v>2503.261102362205</v>
      </c>
      <c r="C48" s="308">
        <v>-3.0299495564509646</v>
      </c>
      <c r="D48" s="50">
        <v>3103.085621544592</v>
      </c>
      <c r="E48" s="309">
        <v>-2.504288397223845</v>
      </c>
      <c r="F48" s="50" t="s">
        <v>140</v>
      </c>
      <c r="G48" s="310" t="s">
        <v>140</v>
      </c>
      <c r="H48" s="78"/>
      <c r="I48" s="311">
        <v>3148.086744782983</v>
      </c>
      <c r="J48" s="312">
        <v>0.05826989434689209</v>
      </c>
    </row>
    <row r="49" spans="1:10" ht="12.75" customHeight="1">
      <c r="A49" s="299" t="s">
        <v>108</v>
      </c>
      <c r="B49" s="42">
        <v>2574.30547502692</v>
      </c>
      <c r="C49" s="300">
        <v>1.1254448579681817</v>
      </c>
      <c r="D49" s="38">
        <v>3193.6694743079656</v>
      </c>
      <c r="E49" s="301">
        <v>0.9315020109761383</v>
      </c>
      <c r="F49" s="38" t="s">
        <v>140</v>
      </c>
      <c r="G49" s="302" t="s">
        <v>140</v>
      </c>
      <c r="H49" s="78"/>
      <c r="I49" s="305">
        <v>3377.053200498353</v>
      </c>
      <c r="J49" s="304">
        <v>1.749583654530122</v>
      </c>
    </row>
    <row r="50" spans="1:10" ht="12.75" customHeight="1">
      <c r="A50" s="299" t="s">
        <v>109</v>
      </c>
      <c r="B50" s="42">
        <v>2461.2205997011242</v>
      </c>
      <c r="C50" s="300">
        <v>0.7893486930473512</v>
      </c>
      <c r="D50" s="38">
        <v>3099.012083233564</v>
      </c>
      <c r="E50" s="301">
        <v>0.79092781919734</v>
      </c>
      <c r="F50" s="38">
        <v>4220</v>
      </c>
      <c r="G50" s="302" t="s">
        <v>140</v>
      </c>
      <c r="H50" s="78"/>
      <c r="I50" s="305">
        <v>3179.4144867768</v>
      </c>
      <c r="J50" s="304">
        <v>0.8571735483972867</v>
      </c>
    </row>
    <row r="51" spans="1:10" ht="12.75" customHeight="1">
      <c r="A51" s="299" t="s">
        <v>110</v>
      </c>
      <c r="B51" s="42">
        <v>2193.8831804671686</v>
      </c>
      <c r="C51" s="300">
        <v>-0.5371318379191355</v>
      </c>
      <c r="D51" s="38">
        <v>2637.6099577604027</v>
      </c>
      <c r="E51" s="301">
        <v>-3.577569396356392</v>
      </c>
      <c r="F51" s="38" t="s">
        <v>140</v>
      </c>
      <c r="G51" s="302" t="s">
        <v>140</v>
      </c>
      <c r="H51" s="78"/>
      <c r="I51" s="305">
        <v>2605.4147247433157</v>
      </c>
      <c r="J51" s="304">
        <v>0.9232171931467406</v>
      </c>
    </row>
    <row r="52" spans="1:10" ht="12.75" customHeight="1">
      <c r="A52" s="313" t="s">
        <v>111</v>
      </c>
      <c r="B52" s="44">
        <v>2309.842717579028</v>
      </c>
      <c r="C52" s="314">
        <v>1.4190033662245913</v>
      </c>
      <c r="D52" s="68">
        <v>2737.2178817105805</v>
      </c>
      <c r="E52" s="315">
        <v>0.9751796665972319</v>
      </c>
      <c r="F52" s="68" t="s">
        <v>140</v>
      </c>
      <c r="G52" s="316" t="s">
        <v>140</v>
      </c>
      <c r="H52" s="78"/>
      <c r="I52" s="317">
        <v>2624.0469988119503</v>
      </c>
      <c r="J52" s="318">
        <v>0.04935660486509309</v>
      </c>
    </row>
    <row r="53" spans="1:10" ht="12.75" customHeight="1">
      <c r="A53" s="299" t="s">
        <v>112</v>
      </c>
      <c r="B53" s="42">
        <v>2262.041579097509</v>
      </c>
      <c r="C53" s="300">
        <v>0.8085180243365124</v>
      </c>
      <c r="D53" s="38">
        <v>2729.9265983933856</v>
      </c>
      <c r="E53" s="301">
        <v>-0.49534252100448056</v>
      </c>
      <c r="F53" s="38" t="s">
        <v>140</v>
      </c>
      <c r="G53" s="302" t="s">
        <v>140</v>
      </c>
      <c r="H53" s="78"/>
      <c r="I53" s="305">
        <v>2474.621168972821</v>
      </c>
      <c r="J53" s="304">
        <v>-1.1500100771221167</v>
      </c>
    </row>
    <row r="54" spans="1:10" ht="12.75" customHeight="1" thickBot="1">
      <c r="A54" s="299" t="s">
        <v>113</v>
      </c>
      <c r="B54" s="42">
        <v>1748.898920391378</v>
      </c>
      <c r="C54" s="300">
        <v>-1.218656259088937</v>
      </c>
      <c r="D54" s="38">
        <v>2274.687232146646</v>
      </c>
      <c r="E54" s="301">
        <v>-0.6784414588921914</v>
      </c>
      <c r="F54" s="38" t="s">
        <v>140</v>
      </c>
      <c r="G54" s="302" t="s">
        <v>140</v>
      </c>
      <c r="H54" s="78"/>
      <c r="I54" s="305">
        <v>2160.284383813209</v>
      </c>
      <c r="J54" s="304">
        <v>-0.21127880366268947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2951.0319540771607</v>
      </c>
      <c r="C56" s="361" t="str">
        <f>INDEX(A8:A54,MATCH(B56,$B$8:$B$54,0))</f>
        <v>大阪府</v>
      </c>
      <c r="D56" s="366">
        <f>LARGE(D8:D54,1)</f>
        <v>3887.2455830306453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4713.929763552275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2841.252274157074</v>
      </c>
      <c r="C57" s="362" t="str">
        <f>INDEX(A8:A54,MATCH(B57,$B$8:$B$54,0))</f>
        <v>香川県</v>
      </c>
      <c r="D57" s="367">
        <f>LARGE(D8:D54,2)</f>
        <v>3507.488587391623</v>
      </c>
      <c r="E57" s="326" t="str">
        <f>INDEX(A8:A54,MATCH(D57,$D$8:$D$54,0))</f>
        <v>広島県</v>
      </c>
      <c r="F57" s="373" t="s">
        <v>136</v>
      </c>
      <c r="G57" s="328" t="s">
        <v>136</v>
      </c>
      <c r="I57" s="327">
        <f>LARGE(I8:I54,2)</f>
        <v>4135.490072726719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2795.2795137655944</v>
      </c>
      <c r="C58" s="362" t="str">
        <f>INDEX(A8:A54,MATCH(B58,$B$8:$B$54,0))</f>
        <v>岡山県</v>
      </c>
      <c r="D58" s="368">
        <f>LARGE(D8:D54,3)</f>
        <v>3485.1927357684444</v>
      </c>
      <c r="E58" s="326" t="str">
        <f>INDEX(A8:A54,MATCH(D58,$D$8:$D$54,0))</f>
        <v>兵庫県</v>
      </c>
      <c r="F58" s="374" t="s">
        <v>136</v>
      </c>
      <c r="G58" s="328" t="s">
        <v>136</v>
      </c>
      <c r="I58" s="344">
        <f>LARGE(I8:I54,3)</f>
        <v>4122.091175042502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2135.6876282888597</v>
      </c>
      <c r="C59" s="363" t="str">
        <f>INDEX(A8:A54,MATCH(B59,$B$8:$B$54,0))</f>
        <v>福井県</v>
      </c>
      <c r="D59" s="369">
        <f>SMALL(D8:D54,3)</f>
        <v>2546.9631101358164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2275.8638185720597</v>
      </c>
      <c r="J59" s="332" t="str">
        <f>INDEX(A8:A54,MATCH(I59,$I$8:$I$54,0))</f>
        <v>福井県</v>
      </c>
    </row>
    <row r="60" spans="1:10" ht="12.75">
      <c r="A60" s="325" t="s">
        <v>118</v>
      </c>
      <c r="B60" s="344">
        <f>SMALL(B8:B54,2)</f>
        <v>2001.7462732988247</v>
      </c>
      <c r="C60" s="362" t="str">
        <f>INDEX(A8:A54,MATCH(B60,$B$8:$B$54,0))</f>
        <v>青森県</v>
      </c>
      <c r="D60" s="368">
        <f>SMALL(D8:D54,2)</f>
        <v>2328.4799870610977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2160.284383813209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1748.898920391378</v>
      </c>
      <c r="C61" s="364" t="str">
        <f>INDEX(A8:A54,MATCH(B61,$B$8:$B$54,0))</f>
        <v>沖縄県</v>
      </c>
      <c r="D61" s="370">
        <f>SMALL(D8:D54,1)</f>
        <v>2274.687232146646</v>
      </c>
      <c r="E61" s="335" t="str">
        <f>INDEX(A8:A54,MATCH(D61,$D$8:$D$54,0))</f>
        <v>沖縄県</v>
      </c>
      <c r="F61" s="376" t="s">
        <v>136</v>
      </c>
      <c r="G61" s="336" t="s">
        <v>136</v>
      </c>
      <c r="I61" s="347">
        <f>SMALL(I8:I54,1)</f>
        <v>1965.8855399577942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1.687365644560386</v>
      </c>
      <c r="C62" s="365"/>
      <c r="D62" s="371">
        <f>IF(D61=0,0,D56/D61)</f>
        <v>1.7089143193379652</v>
      </c>
      <c r="E62" s="339"/>
      <c r="F62" s="377" t="s">
        <v>136</v>
      </c>
      <c r="G62" s="378" t="s">
        <v>136</v>
      </c>
      <c r="H62" s="340"/>
      <c r="I62" s="338">
        <f>IF(I61=0,0,I56/I61)</f>
        <v>2.3978658308120417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5967.7737532979845</v>
      </c>
      <c r="C7" s="293">
        <v>4.542175064927462</v>
      </c>
      <c r="D7" s="295">
        <v>8087.991274659645</v>
      </c>
      <c r="E7" s="296">
        <v>3.3853663334431507</v>
      </c>
      <c r="F7" s="295">
        <v>54965</v>
      </c>
      <c r="G7" s="297">
        <v>68.54742264879948</v>
      </c>
      <c r="H7" s="78"/>
      <c r="I7" s="292">
        <v>11895.687833744092</v>
      </c>
      <c r="J7" s="298">
        <v>0.03785597376986096</v>
      </c>
    </row>
    <row r="8" spans="1:10" ht="12.75" customHeight="1">
      <c r="A8" s="299" t="s">
        <v>67</v>
      </c>
      <c r="B8" s="42">
        <v>6942.864642506955</v>
      </c>
      <c r="C8" s="300">
        <v>5.3010865151763085</v>
      </c>
      <c r="D8" s="38">
        <v>8853.009807101724</v>
      </c>
      <c r="E8" s="301">
        <v>4.44536443924037</v>
      </c>
      <c r="F8" s="38">
        <v>9870</v>
      </c>
      <c r="G8" s="302">
        <v>32.83983849259758</v>
      </c>
      <c r="H8" s="78"/>
      <c r="I8" s="303">
        <v>13139.892823551329</v>
      </c>
      <c r="J8" s="304">
        <v>0.12324808789078524</v>
      </c>
    </row>
    <row r="9" spans="1:10" ht="12.75" customHeight="1">
      <c r="A9" s="299" t="s">
        <v>68</v>
      </c>
      <c r="B9" s="42">
        <v>6928.440968905279</v>
      </c>
      <c r="C9" s="300">
        <v>3.596007283602069</v>
      </c>
      <c r="D9" s="38">
        <v>9013.229257322417</v>
      </c>
      <c r="E9" s="301">
        <v>2.5663985083686427</v>
      </c>
      <c r="F9" s="38" t="s">
        <v>140</v>
      </c>
      <c r="G9" s="302" t="s">
        <v>140</v>
      </c>
      <c r="H9" s="78"/>
      <c r="I9" s="305">
        <v>13115.525873933388</v>
      </c>
      <c r="J9" s="304">
        <v>-0.03379870851427451</v>
      </c>
    </row>
    <row r="10" spans="1:10" ht="12.75" customHeight="1">
      <c r="A10" s="299" t="s">
        <v>69</v>
      </c>
      <c r="B10" s="42">
        <v>7136.651214840459</v>
      </c>
      <c r="C10" s="300">
        <v>4.907576100762148</v>
      </c>
      <c r="D10" s="38">
        <v>8965.847240307725</v>
      </c>
      <c r="E10" s="301">
        <v>3.664455728254344</v>
      </c>
      <c r="F10" s="38">
        <v>14990</v>
      </c>
      <c r="G10" s="302">
        <v>-55.33373063170441</v>
      </c>
      <c r="H10" s="78"/>
      <c r="I10" s="305">
        <v>12653.342868429298</v>
      </c>
      <c r="J10" s="304">
        <v>0.6756727593331033</v>
      </c>
    </row>
    <row r="11" spans="1:10" ht="12.75" customHeight="1">
      <c r="A11" s="299" t="s">
        <v>70</v>
      </c>
      <c r="B11" s="42">
        <v>6773.945696843116</v>
      </c>
      <c r="C11" s="300">
        <v>5.460337770970336</v>
      </c>
      <c r="D11" s="38">
        <v>8959.793452995245</v>
      </c>
      <c r="E11" s="301">
        <v>4.243202892850338</v>
      </c>
      <c r="F11" s="38" t="s">
        <v>140</v>
      </c>
      <c r="G11" s="302" t="s">
        <v>140</v>
      </c>
      <c r="H11" s="78"/>
      <c r="I11" s="305">
        <v>12497.811710111475</v>
      </c>
      <c r="J11" s="304">
        <v>-0.3850571928877676</v>
      </c>
    </row>
    <row r="12" spans="1:10" ht="12.75" customHeight="1">
      <c r="A12" s="299" t="s">
        <v>71</v>
      </c>
      <c r="B12" s="42">
        <v>7816.393065487891</v>
      </c>
      <c r="C12" s="300">
        <v>6.11848676044518</v>
      </c>
      <c r="D12" s="38">
        <v>9509.364629476688</v>
      </c>
      <c r="E12" s="301">
        <v>6.545114647270113</v>
      </c>
      <c r="F12" s="38" t="s">
        <v>140</v>
      </c>
      <c r="G12" s="302" t="s">
        <v>140</v>
      </c>
      <c r="H12" s="78"/>
      <c r="I12" s="305">
        <v>13459.738271963039</v>
      </c>
      <c r="J12" s="304">
        <v>0.12145446053822041</v>
      </c>
    </row>
    <row r="13" spans="1:10" ht="12.75" customHeight="1">
      <c r="A13" s="306" t="s">
        <v>72</v>
      </c>
      <c r="B13" s="307">
        <v>6643.6387490389625</v>
      </c>
      <c r="C13" s="308">
        <v>3.7699508052477717</v>
      </c>
      <c r="D13" s="50">
        <v>8180.756044682884</v>
      </c>
      <c r="E13" s="309">
        <v>3.0323004230413937</v>
      </c>
      <c r="F13" s="50" t="s">
        <v>140</v>
      </c>
      <c r="G13" s="310" t="s">
        <v>140</v>
      </c>
      <c r="H13" s="78"/>
      <c r="I13" s="311">
        <v>11576.248891318248</v>
      </c>
      <c r="J13" s="312">
        <v>0.3450489818650136</v>
      </c>
    </row>
    <row r="14" spans="1:10" ht="12.75" customHeight="1">
      <c r="A14" s="299" t="s">
        <v>73</v>
      </c>
      <c r="B14" s="42">
        <v>6362.9810848160305</v>
      </c>
      <c r="C14" s="300">
        <v>4.44437328891059</v>
      </c>
      <c r="D14" s="38">
        <v>7962.438774044981</v>
      </c>
      <c r="E14" s="301">
        <v>2.638821008451666</v>
      </c>
      <c r="F14" s="38" t="s">
        <v>140</v>
      </c>
      <c r="G14" s="302" t="s">
        <v>140</v>
      </c>
      <c r="H14" s="78"/>
      <c r="I14" s="305">
        <v>11791.685071641159</v>
      </c>
      <c r="J14" s="304">
        <v>-0.7638969132802791</v>
      </c>
    </row>
    <row r="15" spans="1:10" ht="12.75" customHeight="1">
      <c r="A15" s="299" t="s">
        <v>74</v>
      </c>
      <c r="B15" s="42">
        <v>5876.681896750308</v>
      </c>
      <c r="C15" s="300">
        <v>2.254192129333752</v>
      </c>
      <c r="D15" s="38">
        <v>7848.048032104398</v>
      </c>
      <c r="E15" s="301">
        <v>1.5879511056373898</v>
      </c>
      <c r="F15" s="38" t="s">
        <v>140</v>
      </c>
      <c r="G15" s="302" t="s">
        <v>140</v>
      </c>
      <c r="H15" s="78"/>
      <c r="I15" s="305">
        <v>12102.612922925518</v>
      </c>
      <c r="J15" s="304">
        <v>-0.5716145509201505</v>
      </c>
    </row>
    <row r="16" spans="1:10" ht="12.75" customHeight="1">
      <c r="A16" s="299" t="s">
        <v>75</v>
      </c>
      <c r="B16" s="42">
        <v>5382.8671798095875</v>
      </c>
      <c r="C16" s="300">
        <v>2.545368344669009</v>
      </c>
      <c r="D16" s="38">
        <v>7128.989243676169</v>
      </c>
      <c r="E16" s="301">
        <v>0.9310889382919068</v>
      </c>
      <c r="F16" s="38" t="s">
        <v>140</v>
      </c>
      <c r="G16" s="302" t="s">
        <v>140</v>
      </c>
      <c r="H16" s="78"/>
      <c r="I16" s="305">
        <v>10777.105248749238</v>
      </c>
      <c r="J16" s="304">
        <v>-0.7237304562309542</v>
      </c>
    </row>
    <row r="17" spans="1:10" ht="12.75" customHeight="1">
      <c r="A17" s="313" t="s">
        <v>76</v>
      </c>
      <c r="B17" s="44">
        <v>5120.769263578339</v>
      </c>
      <c r="C17" s="314">
        <v>4.999922852364816</v>
      </c>
      <c r="D17" s="68">
        <v>6741.029527645231</v>
      </c>
      <c r="E17" s="315">
        <v>3.0342285366906236</v>
      </c>
      <c r="F17" s="68">
        <v>170936.66666666666</v>
      </c>
      <c r="G17" s="316">
        <v>0.25218955270566157</v>
      </c>
      <c r="H17" s="78"/>
      <c r="I17" s="317">
        <v>9815.908512209406</v>
      </c>
      <c r="J17" s="318">
        <v>0.4501214236513261</v>
      </c>
    </row>
    <row r="18" spans="1:10" ht="12.75" customHeight="1">
      <c r="A18" s="299" t="s">
        <v>77</v>
      </c>
      <c r="B18" s="42">
        <v>5783.319795198032</v>
      </c>
      <c r="C18" s="300">
        <v>4.360293677617238</v>
      </c>
      <c r="D18" s="38">
        <v>7898.081777615882</v>
      </c>
      <c r="E18" s="301">
        <v>3.0057147263836668</v>
      </c>
      <c r="F18" s="38">
        <v>18060</v>
      </c>
      <c r="G18" s="302">
        <v>-1761.963190184049</v>
      </c>
      <c r="H18" s="78"/>
      <c r="I18" s="305">
        <v>11528.561888028386</v>
      </c>
      <c r="J18" s="304">
        <v>0.43066590095878565</v>
      </c>
    </row>
    <row r="19" spans="1:10" ht="12.75" customHeight="1">
      <c r="A19" s="299" t="s">
        <v>78</v>
      </c>
      <c r="B19" s="42">
        <v>5727.397762201532</v>
      </c>
      <c r="C19" s="300">
        <v>4.683742947963238</v>
      </c>
      <c r="D19" s="38">
        <v>7845.194305736067</v>
      </c>
      <c r="E19" s="301">
        <v>3.490265932698124</v>
      </c>
      <c r="F19" s="38" t="s">
        <v>140</v>
      </c>
      <c r="G19" s="302" t="s">
        <v>140</v>
      </c>
      <c r="H19" s="78"/>
      <c r="I19" s="305">
        <v>11256.028118135117</v>
      </c>
      <c r="J19" s="304">
        <v>0.1497888376714872</v>
      </c>
    </row>
    <row r="20" spans="1:10" ht="12.75" customHeight="1">
      <c r="A20" s="299" t="s">
        <v>79</v>
      </c>
      <c r="B20" s="42">
        <v>5624.483019768122</v>
      </c>
      <c r="C20" s="300">
        <v>4.276452025505282</v>
      </c>
      <c r="D20" s="38">
        <v>8832.589251331374</v>
      </c>
      <c r="E20" s="301">
        <v>4.462615259894792</v>
      </c>
      <c r="F20" s="38" t="s">
        <v>140</v>
      </c>
      <c r="G20" s="302" t="s">
        <v>140</v>
      </c>
      <c r="H20" s="78"/>
      <c r="I20" s="305">
        <v>12746.495878028667</v>
      </c>
      <c r="J20" s="304">
        <v>-0.29285568713628535</v>
      </c>
    </row>
    <row r="21" spans="1:10" ht="12.75" customHeight="1">
      <c r="A21" s="299" t="s">
        <v>80</v>
      </c>
      <c r="B21" s="42">
        <v>6354.375091298744</v>
      </c>
      <c r="C21" s="300">
        <v>3.4493165534262107</v>
      </c>
      <c r="D21" s="38">
        <v>8892.574355334682</v>
      </c>
      <c r="E21" s="301">
        <v>1.415302857507534</v>
      </c>
      <c r="F21" s="38" t="s">
        <v>140</v>
      </c>
      <c r="G21" s="302" t="s">
        <v>140</v>
      </c>
      <c r="H21" s="78"/>
      <c r="I21" s="305">
        <v>12800.553961378599</v>
      </c>
      <c r="J21" s="304">
        <v>-0.2616118846121917</v>
      </c>
    </row>
    <row r="22" spans="1:10" ht="12.75" customHeight="1">
      <c r="A22" s="299" t="s">
        <v>81</v>
      </c>
      <c r="B22" s="42">
        <v>6288.695202000469</v>
      </c>
      <c r="C22" s="300">
        <v>4.959104144388586</v>
      </c>
      <c r="D22" s="38">
        <v>7774.706961909726</v>
      </c>
      <c r="E22" s="301">
        <v>2.5740303247093355</v>
      </c>
      <c r="F22" s="38" t="s">
        <v>140</v>
      </c>
      <c r="G22" s="302" t="s">
        <v>140</v>
      </c>
      <c r="H22" s="78"/>
      <c r="I22" s="305">
        <v>10911.560323957694</v>
      </c>
      <c r="J22" s="304">
        <v>-0.011944546359932853</v>
      </c>
    </row>
    <row r="23" spans="1:10" ht="12.75" customHeight="1">
      <c r="A23" s="306" t="s">
        <v>82</v>
      </c>
      <c r="B23" s="307">
        <v>6033.050399602762</v>
      </c>
      <c r="C23" s="308">
        <v>2.2370981494376867</v>
      </c>
      <c r="D23" s="50">
        <v>7493.17876110047</v>
      </c>
      <c r="E23" s="309">
        <v>1.976179165354753</v>
      </c>
      <c r="F23" s="50" t="s">
        <v>140</v>
      </c>
      <c r="G23" s="310" t="s">
        <v>140</v>
      </c>
      <c r="H23" s="78"/>
      <c r="I23" s="311">
        <v>10830.473083788189</v>
      </c>
      <c r="J23" s="312">
        <v>0.39449778323708434</v>
      </c>
    </row>
    <row r="24" spans="1:10" ht="12.75" customHeight="1">
      <c r="A24" s="299" t="s">
        <v>83</v>
      </c>
      <c r="B24" s="42">
        <v>6096.701272861771</v>
      </c>
      <c r="C24" s="300">
        <v>2.571017032375506</v>
      </c>
      <c r="D24" s="38">
        <v>7691.854800257064</v>
      </c>
      <c r="E24" s="301">
        <v>0.13433989730517407</v>
      </c>
      <c r="F24" s="38" t="s">
        <v>140</v>
      </c>
      <c r="G24" s="302" t="s">
        <v>140</v>
      </c>
      <c r="H24" s="78"/>
      <c r="I24" s="305">
        <v>11308.958870064971</v>
      </c>
      <c r="J24" s="304">
        <v>-0.5701533574974615</v>
      </c>
    </row>
    <row r="25" spans="1:10" ht="12.75" customHeight="1">
      <c r="A25" s="299" t="s">
        <v>84</v>
      </c>
      <c r="B25" s="42">
        <v>5732.008925794614</v>
      </c>
      <c r="C25" s="300">
        <v>5.678991815140257</v>
      </c>
      <c r="D25" s="38">
        <v>7225.054563786252</v>
      </c>
      <c r="E25" s="301">
        <v>5.1909028984210135</v>
      </c>
      <c r="F25" s="38" t="s">
        <v>140</v>
      </c>
      <c r="G25" s="302" t="s">
        <v>140</v>
      </c>
      <c r="H25" s="78"/>
      <c r="I25" s="305">
        <v>9721.206521052964</v>
      </c>
      <c r="J25" s="304">
        <v>1.9230402068506092</v>
      </c>
    </row>
    <row r="26" spans="1:10" ht="12.75" customHeight="1">
      <c r="A26" s="299" t="s">
        <v>85</v>
      </c>
      <c r="B26" s="42">
        <v>5821.564634855225</v>
      </c>
      <c r="C26" s="300">
        <v>4.73641860947355</v>
      </c>
      <c r="D26" s="38">
        <v>7907.430509342206</v>
      </c>
      <c r="E26" s="301">
        <v>3.7881683623889737</v>
      </c>
      <c r="F26" s="38" t="s">
        <v>140</v>
      </c>
      <c r="G26" s="302" t="s">
        <v>140</v>
      </c>
      <c r="H26" s="78"/>
      <c r="I26" s="305">
        <v>11685.641517585806</v>
      </c>
      <c r="J26" s="304">
        <v>0.2066462870141372</v>
      </c>
    </row>
    <row r="27" spans="1:10" ht="12.75" customHeight="1">
      <c r="A27" s="313" t="s">
        <v>86</v>
      </c>
      <c r="B27" s="44">
        <v>6277.836739271295</v>
      </c>
      <c r="C27" s="314">
        <v>4.123362070787756</v>
      </c>
      <c r="D27" s="68">
        <v>8325.459998641454</v>
      </c>
      <c r="E27" s="315">
        <v>4.883694574609908</v>
      </c>
      <c r="F27" s="68" t="s">
        <v>140</v>
      </c>
      <c r="G27" s="316" t="s">
        <v>140</v>
      </c>
      <c r="H27" s="78"/>
      <c r="I27" s="317">
        <v>11829.414071324834</v>
      </c>
      <c r="J27" s="318">
        <v>2.3806205695367035</v>
      </c>
    </row>
    <row r="28" spans="1:10" ht="12.75" customHeight="1">
      <c r="A28" s="299" t="s">
        <v>87</v>
      </c>
      <c r="B28" s="42">
        <v>5869.379066564085</v>
      </c>
      <c r="C28" s="300">
        <v>4.86236602528941</v>
      </c>
      <c r="D28" s="38">
        <v>7512.131577644671</v>
      </c>
      <c r="E28" s="301">
        <v>2.044160662836441</v>
      </c>
      <c r="F28" s="38" t="s">
        <v>140</v>
      </c>
      <c r="G28" s="302" t="s">
        <v>140</v>
      </c>
      <c r="H28" s="78"/>
      <c r="I28" s="305">
        <v>11038.341772839476</v>
      </c>
      <c r="J28" s="304">
        <v>-0.6900531734805845</v>
      </c>
    </row>
    <row r="29" spans="1:10" ht="12.75" customHeight="1">
      <c r="A29" s="299" t="s">
        <v>88</v>
      </c>
      <c r="B29" s="42">
        <v>5735.627027464821</v>
      </c>
      <c r="C29" s="300">
        <v>4.287749781188936</v>
      </c>
      <c r="D29" s="38">
        <v>7436.468878797242</v>
      </c>
      <c r="E29" s="301">
        <v>1.9107486453198625</v>
      </c>
      <c r="F29" s="38" t="s">
        <v>140</v>
      </c>
      <c r="G29" s="302" t="s">
        <v>140</v>
      </c>
      <c r="H29" s="78"/>
      <c r="I29" s="305">
        <v>10944.2495681418</v>
      </c>
      <c r="J29" s="304">
        <v>-0.23328954157834692</v>
      </c>
    </row>
    <row r="30" spans="1:10" ht="12.75" customHeight="1">
      <c r="A30" s="299" t="s">
        <v>89</v>
      </c>
      <c r="B30" s="42">
        <v>5369.711512728796</v>
      </c>
      <c r="C30" s="300">
        <v>7.3267994955014615</v>
      </c>
      <c r="D30" s="38">
        <v>6775.991631035328</v>
      </c>
      <c r="E30" s="301">
        <v>4.2018531975865185</v>
      </c>
      <c r="F30" s="38" t="s">
        <v>140</v>
      </c>
      <c r="G30" s="302" t="s">
        <v>140</v>
      </c>
      <c r="H30" s="78"/>
      <c r="I30" s="305">
        <v>11111.119012510107</v>
      </c>
      <c r="J30" s="304">
        <v>0.23869720076848672</v>
      </c>
    </row>
    <row r="31" spans="1:10" ht="12.75" customHeight="1">
      <c r="A31" s="299" t="s">
        <v>90</v>
      </c>
      <c r="B31" s="42">
        <v>5936.417450399681</v>
      </c>
      <c r="C31" s="300">
        <v>4.348047166204271</v>
      </c>
      <c r="D31" s="38">
        <v>7724.802338789267</v>
      </c>
      <c r="E31" s="301">
        <v>3.663311317404667</v>
      </c>
      <c r="F31" s="38" t="s">
        <v>140</v>
      </c>
      <c r="G31" s="302" t="s">
        <v>140</v>
      </c>
      <c r="H31" s="78"/>
      <c r="I31" s="305">
        <v>10986.533291632155</v>
      </c>
      <c r="J31" s="304">
        <v>0.8416768629231947</v>
      </c>
    </row>
    <row r="32" spans="1:10" ht="12.75" customHeight="1">
      <c r="A32" s="299" t="s">
        <v>91</v>
      </c>
      <c r="B32" s="42">
        <v>6399.862690239498</v>
      </c>
      <c r="C32" s="300">
        <v>4.689654346159592</v>
      </c>
      <c r="D32" s="38">
        <v>8486.50081715696</v>
      </c>
      <c r="E32" s="301">
        <v>4.726576647852198</v>
      </c>
      <c r="F32" s="38" t="s">
        <v>140</v>
      </c>
      <c r="G32" s="302" t="s">
        <v>140</v>
      </c>
      <c r="H32" s="78"/>
      <c r="I32" s="305">
        <v>12318.891066438024</v>
      </c>
      <c r="J32" s="304">
        <v>-0.36876593583893436</v>
      </c>
    </row>
    <row r="33" spans="1:10" ht="12.75" customHeight="1">
      <c r="A33" s="306" t="s">
        <v>92</v>
      </c>
      <c r="B33" s="307">
        <v>5804.760141694339</v>
      </c>
      <c r="C33" s="308">
        <v>4.521186040858835</v>
      </c>
      <c r="D33" s="50">
        <v>8134.54264184354</v>
      </c>
      <c r="E33" s="309">
        <v>3.7489419051852253</v>
      </c>
      <c r="F33" s="50" t="s">
        <v>140</v>
      </c>
      <c r="G33" s="310" t="s">
        <v>140</v>
      </c>
      <c r="H33" s="78"/>
      <c r="I33" s="311">
        <v>11728.386488923044</v>
      </c>
      <c r="J33" s="312">
        <v>0.7263394196310087</v>
      </c>
    </row>
    <row r="34" spans="1:10" ht="12.75" customHeight="1">
      <c r="A34" s="299" t="s">
        <v>93</v>
      </c>
      <c r="B34" s="42">
        <v>5625.915424930694</v>
      </c>
      <c r="C34" s="300">
        <v>5.4305640150906775</v>
      </c>
      <c r="D34" s="38">
        <v>8244.180290859778</v>
      </c>
      <c r="E34" s="301">
        <v>4.941054003074035</v>
      </c>
      <c r="F34" s="38" t="s">
        <v>140</v>
      </c>
      <c r="G34" s="302" t="s">
        <v>140</v>
      </c>
      <c r="H34" s="78"/>
      <c r="I34" s="305">
        <v>12191.289899814295</v>
      </c>
      <c r="J34" s="304">
        <v>0.6466189912264447</v>
      </c>
    </row>
    <row r="35" spans="1:10" ht="12.75" customHeight="1">
      <c r="A35" s="299" t="s">
        <v>94</v>
      </c>
      <c r="B35" s="42">
        <v>6372.656495650415</v>
      </c>
      <c r="C35" s="300">
        <v>5.4935675701630275</v>
      </c>
      <c r="D35" s="38">
        <v>8442.800255264838</v>
      </c>
      <c r="E35" s="301">
        <v>3.230030615384608</v>
      </c>
      <c r="F35" s="38">
        <v>2240</v>
      </c>
      <c r="G35" s="302">
        <v>-178.59649122807016</v>
      </c>
      <c r="H35" s="78"/>
      <c r="I35" s="305">
        <v>12384.044103215918</v>
      </c>
      <c r="J35" s="304">
        <v>-1.0754419777490825</v>
      </c>
    </row>
    <row r="36" spans="1:10" ht="12.75" customHeight="1">
      <c r="A36" s="299" t="s">
        <v>95</v>
      </c>
      <c r="B36" s="42">
        <v>4782.8325315039565</v>
      </c>
      <c r="C36" s="300">
        <v>7.260289700187709</v>
      </c>
      <c r="D36" s="38">
        <v>6323.348079292194</v>
      </c>
      <c r="E36" s="301">
        <v>3.970483588616621</v>
      </c>
      <c r="F36" s="38" t="s">
        <v>140</v>
      </c>
      <c r="G36" s="302" t="s">
        <v>140</v>
      </c>
      <c r="H36" s="78"/>
      <c r="I36" s="305">
        <v>10056.265309114746</v>
      </c>
      <c r="J36" s="304">
        <v>0.39944572322074023</v>
      </c>
    </row>
    <row r="37" spans="1:10" ht="12.75" customHeight="1">
      <c r="A37" s="313" t="s">
        <v>96</v>
      </c>
      <c r="B37" s="44">
        <v>5408.8233636397235</v>
      </c>
      <c r="C37" s="314">
        <v>5.423654794439517</v>
      </c>
      <c r="D37" s="68">
        <v>7262.207764952781</v>
      </c>
      <c r="E37" s="315">
        <v>5.9778151623549585</v>
      </c>
      <c r="F37" s="68" t="s">
        <v>140</v>
      </c>
      <c r="G37" s="316" t="s">
        <v>140</v>
      </c>
      <c r="H37" s="78"/>
      <c r="I37" s="317">
        <v>10957.361448769088</v>
      </c>
      <c r="J37" s="318">
        <v>1.0918263651699847</v>
      </c>
    </row>
    <row r="38" spans="1:10" ht="12.75" customHeight="1">
      <c r="A38" s="299" t="s">
        <v>97</v>
      </c>
      <c r="B38" s="42">
        <v>6311.317566604929</v>
      </c>
      <c r="C38" s="300">
        <v>0.9733529151828633</v>
      </c>
      <c r="D38" s="38">
        <v>7778.4814855510385</v>
      </c>
      <c r="E38" s="301">
        <v>1.8046125799896329</v>
      </c>
      <c r="F38" s="38" t="s">
        <v>140</v>
      </c>
      <c r="G38" s="302" t="s">
        <v>140</v>
      </c>
      <c r="H38" s="78"/>
      <c r="I38" s="305">
        <v>11563.362861440748</v>
      </c>
      <c r="J38" s="304">
        <v>2.006097484759577</v>
      </c>
    </row>
    <row r="39" spans="1:10" ht="12.75" customHeight="1">
      <c r="A39" s="299" t="s">
        <v>98</v>
      </c>
      <c r="B39" s="42">
        <v>7527.839395469504</v>
      </c>
      <c r="C39" s="300">
        <v>3.06410926793363</v>
      </c>
      <c r="D39" s="38">
        <v>9106.55265873077</v>
      </c>
      <c r="E39" s="301">
        <v>4.065474863301335</v>
      </c>
      <c r="F39" s="38" t="s">
        <v>140</v>
      </c>
      <c r="G39" s="302" t="s">
        <v>140</v>
      </c>
      <c r="H39" s="78"/>
      <c r="I39" s="305">
        <v>12531.877281772457</v>
      </c>
      <c r="J39" s="304">
        <v>-0.15013595601556856</v>
      </c>
    </row>
    <row r="40" spans="1:10" ht="12.75" customHeight="1">
      <c r="A40" s="299" t="s">
        <v>99</v>
      </c>
      <c r="B40" s="42">
        <v>5299.752237057027</v>
      </c>
      <c r="C40" s="300">
        <v>3.006105302244358</v>
      </c>
      <c r="D40" s="38">
        <v>6926.977920180014</v>
      </c>
      <c r="E40" s="301">
        <v>3.645357369034367</v>
      </c>
      <c r="F40" s="38" t="s">
        <v>140</v>
      </c>
      <c r="G40" s="302" t="s">
        <v>140</v>
      </c>
      <c r="H40" s="78"/>
      <c r="I40" s="305">
        <v>10092.523588788834</v>
      </c>
      <c r="J40" s="304">
        <v>-1.1783037325616645</v>
      </c>
    </row>
    <row r="41" spans="1:10" ht="12.75" customHeight="1">
      <c r="A41" s="299" t="s">
        <v>100</v>
      </c>
      <c r="B41" s="42">
        <v>6226.084478213676</v>
      </c>
      <c r="C41" s="300">
        <v>1.8233437756757465</v>
      </c>
      <c r="D41" s="38">
        <v>7912.184236973444</v>
      </c>
      <c r="E41" s="301">
        <v>0.5325979529627759</v>
      </c>
      <c r="F41" s="38" t="s">
        <v>140</v>
      </c>
      <c r="G41" s="302" t="s">
        <v>140</v>
      </c>
      <c r="H41" s="78"/>
      <c r="I41" s="305">
        <v>12625.721226580408</v>
      </c>
      <c r="J41" s="304">
        <v>-0.246973434066825</v>
      </c>
    </row>
    <row r="42" spans="1:10" ht="12.75" customHeight="1">
      <c r="A42" s="299" t="s">
        <v>101</v>
      </c>
      <c r="B42" s="42">
        <v>6927.794062947633</v>
      </c>
      <c r="C42" s="300">
        <v>3.737930631029338</v>
      </c>
      <c r="D42" s="38">
        <v>8693.83551356416</v>
      </c>
      <c r="E42" s="301">
        <v>3.586078443775518</v>
      </c>
      <c r="F42" s="38" t="s">
        <v>140</v>
      </c>
      <c r="G42" s="302" t="s">
        <v>140</v>
      </c>
      <c r="H42" s="78"/>
      <c r="I42" s="305">
        <v>12225.669373300201</v>
      </c>
      <c r="J42" s="304">
        <v>0.23704150391690687</v>
      </c>
    </row>
    <row r="43" spans="1:10" ht="12.75" customHeight="1">
      <c r="A43" s="306" t="s">
        <v>102</v>
      </c>
      <c r="B43" s="307">
        <v>5889.367595191823</v>
      </c>
      <c r="C43" s="308">
        <v>2.5586106704157086</v>
      </c>
      <c r="D43" s="50">
        <v>7006.332222968819</v>
      </c>
      <c r="E43" s="309">
        <v>3.607501934655011</v>
      </c>
      <c r="F43" s="50" t="s">
        <v>140</v>
      </c>
      <c r="G43" s="310" t="s">
        <v>140</v>
      </c>
      <c r="H43" s="78"/>
      <c r="I43" s="311">
        <v>10369.226419982626</v>
      </c>
      <c r="J43" s="312">
        <v>-0.46093712822576577</v>
      </c>
    </row>
    <row r="44" spans="1:10" ht="12.75" customHeight="1">
      <c r="A44" s="299" t="s">
        <v>103</v>
      </c>
      <c r="B44" s="42">
        <v>6870.246940869082</v>
      </c>
      <c r="C44" s="300">
        <v>2.225003346809732</v>
      </c>
      <c r="D44" s="38">
        <v>8936.88682084146</v>
      </c>
      <c r="E44" s="301">
        <v>3.2745527718245877</v>
      </c>
      <c r="F44" s="38" t="s">
        <v>140</v>
      </c>
      <c r="G44" s="302" t="s">
        <v>140</v>
      </c>
      <c r="H44" s="78"/>
      <c r="I44" s="305">
        <v>12646.897649348522</v>
      </c>
      <c r="J44" s="304">
        <v>-1.630892136614006</v>
      </c>
    </row>
    <row r="45" spans="1:10" ht="12.75" customHeight="1">
      <c r="A45" s="299" t="s">
        <v>104</v>
      </c>
      <c r="B45" s="42">
        <v>5838.547244238285</v>
      </c>
      <c r="C45" s="300">
        <v>3.4524718945526804</v>
      </c>
      <c r="D45" s="38">
        <v>7392.2630595223145</v>
      </c>
      <c r="E45" s="301">
        <v>0.3793249711156195</v>
      </c>
      <c r="F45" s="38" t="s">
        <v>140</v>
      </c>
      <c r="G45" s="302" t="s">
        <v>140</v>
      </c>
      <c r="H45" s="78"/>
      <c r="I45" s="305">
        <v>10960.321810984537</v>
      </c>
      <c r="J45" s="304">
        <v>1.4987589105226635</v>
      </c>
    </row>
    <row r="46" spans="1:10" ht="12.75" customHeight="1">
      <c r="A46" s="299" t="s">
        <v>105</v>
      </c>
      <c r="B46" s="42">
        <v>6346.442898651634</v>
      </c>
      <c r="C46" s="300">
        <v>2.7060034328529525</v>
      </c>
      <c r="D46" s="38">
        <v>8336.422469363179</v>
      </c>
      <c r="E46" s="301">
        <v>-0.1122166631563064</v>
      </c>
      <c r="F46" s="38" t="s">
        <v>140</v>
      </c>
      <c r="G46" s="302" t="s">
        <v>140</v>
      </c>
      <c r="H46" s="78"/>
      <c r="I46" s="305">
        <v>11862.212417932846</v>
      </c>
      <c r="J46" s="304">
        <v>-2.276615430626654</v>
      </c>
    </row>
    <row r="47" spans="1:10" ht="12.75" customHeight="1">
      <c r="A47" s="313" t="s">
        <v>106</v>
      </c>
      <c r="B47" s="44">
        <v>5815.749761251163</v>
      </c>
      <c r="C47" s="314">
        <v>5.234498214743532</v>
      </c>
      <c r="D47" s="68">
        <v>8185.091102367507</v>
      </c>
      <c r="E47" s="315">
        <v>3.807430565949599</v>
      </c>
      <c r="F47" s="68" t="s">
        <v>140</v>
      </c>
      <c r="G47" s="316" t="s">
        <v>140</v>
      </c>
      <c r="H47" s="78"/>
      <c r="I47" s="317">
        <v>12573.957333888762</v>
      </c>
      <c r="J47" s="318">
        <v>0.7549208643620218</v>
      </c>
    </row>
    <row r="48" spans="1:10" ht="12.75" customHeight="1">
      <c r="A48" s="306" t="s">
        <v>107</v>
      </c>
      <c r="B48" s="307">
        <v>6536.086740157481</v>
      </c>
      <c r="C48" s="308">
        <v>3.5048225579187133</v>
      </c>
      <c r="D48" s="50">
        <v>8848.037262327312</v>
      </c>
      <c r="E48" s="309">
        <v>4.151047418200194</v>
      </c>
      <c r="F48" s="50" t="s">
        <v>140</v>
      </c>
      <c r="G48" s="310" t="s">
        <v>140</v>
      </c>
      <c r="H48" s="78"/>
      <c r="I48" s="311">
        <v>12727.56151466038</v>
      </c>
      <c r="J48" s="312">
        <v>-1.436522480683858</v>
      </c>
    </row>
    <row r="49" spans="1:10" ht="12.75" customHeight="1">
      <c r="A49" s="299" t="s">
        <v>108</v>
      </c>
      <c r="B49" s="42">
        <v>6635.723549794307</v>
      </c>
      <c r="C49" s="300">
        <v>4.521046595043847</v>
      </c>
      <c r="D49" s="38">
        <v>8840.532958040576</v>
      </c>
      <c r="E49" s="301">
        <v>2.826832681383179</v>
      </c>
      <c r="F49" s="38" t="s">
        <v>140</v>
      </c>
      <c r="G49" s="302" t="s">
        <v>140</v>
      </c>
      <c r="H49" s="78"/>
      <c r="I49" s="305">
        <v>13035.377422487065</v>
      </c>
      <c r="J49" s="304">
        <v>-1.5313030148815032</v>
      </c>
    </row>
    <row r="50" spans="1:10" ht="12.75" customHeight="1">
      <c r="A50" s="299" t="s">
        <v>109</v>
      </c>
      <c r="B50" s="42">
        <v>5713.591086782319</v>
      </c>
      <c r="C50" s="300">
        <v>6.306405534147785</v>
      </c>
      <c r="D50" s="38">
        <v>7663.993132004509</v>
      </c>
      <c r="E50" s="301">
        <v>4.254733876552478</v>
      </c>
      <c r="F50" s="38">
        <v>2030</v>
      </c>
      <c r="G50" s="302">
        <v>-1249.056603773585</v>
      </c>
      <c r="H50" s="78"/>
      <c r="I50" s="305">
        <v>10911.118757043183</v>
      </c>
      <c r="J50" s="304">
        <v>0.5464371023850506</v>
      </c>
    </row>
    <row r="51" spans="1:10" ht="12.75" customHeight="1">
      <c r="A51" s="299" t="s">
        <v>110</v>
      </c>
      <c r="B51" s="42">
        <v>6572.005342718039</v>
      </c>
      <c r="C51" s="300">
        <v>3.020297162596376</v>
      </c>
      <c r="D51" s="38">
        <v>8666.586501303136</v>
      </c>
      <c r="E51" s="301">
        <v>1.8610721846984772</v>
      </c>
      <c r="F51" s="38" t="s">
        <v>140</v>
      </c>
      <c r="G51" s="302" t="s">
        <v>140</v>
      </c>
      <c r="H51" s="78"/>
      <c r="I51" s="305">
        <v>12532.89879304562</v>
      </c>
      <c r="J51" s="304">
        <v>0.7802979291247646</v>
      </c>
    </row>
    <row r="52" spans="1:10" ht="12.75" customHeight="1">
      <c r="A52" s="313" t="s">
        <v>111</v>
      </c>
      <c r="B52" s="44">
        <v>5937.0550681800605</v>
      </c>
      <c r="C52" s="314">
        <v>3.689546270112653</v>
      </c>
      <c r="D52" s="68">
        <v>7917.17953553532</v>
      </c>
      <c r="E52" s="315">
        <v>3.8580977892922284</v>
      </c>
      <c r="F52" s="68" t="s">
        <v>140</v>
      </c>
      <c r="G52" s="316" t="s">
        <v>140</v>
      </c>
      <c r="H52" s="78"/>
      <c r="I52" s="317">
        <v>11716.196060906625</v>
      </c>
      <c r="J52" s="318">
        <v>-0.5574145666630662</v>
      </c>
    </row>
    <row r="53" spans="1:10" ht="12.75" customHeight="1">
      <c r="A53" s="299" t="s">
        <v>112</v>
      </c>
      <c r="B53" s="42">
        <v>6052.874092531249</v>
      </c>
      <c r="C53" s="300">
        <v>6.912267781454236</v>
      </c>
      <c r="D53" s="38">
        <v>7973.6315591675675</v>
      </c>
      <c r="E53" s="301">
        <v>7.3057797779600495</v>
      </c>
      <c r="F53" s="38" t="s">
        <v>140</v>
      </c>
      <c r="G53" s="302" t="s">
        <v>140</v>
      </c>
      <c r="H53" s="78"/>
      <c r="I53" s="305">
        <v>11583.261859292928</v>
      </c>
      <c r="J53" s="304">
        <v>0.24450429615360522</v>
      </c>
    </row>
    <row r="54" spans="1:10" ht="12.75" customHeight="1" thickBot="1">
      <c r="A54" s="299" t="s">
        <v>113</v>
      </c>
      <c r="B54" s="42">
        <v>4843.540104641422</v>
      </c>
      <c r="C54" s="300">
        <v>5.59078176928058</v>
      </c>
      <c r="D54" s="38">
        <v>7664.989604107438</v>
      </c>
      <c r="E54" s="301">
        <v>3.9131820658744343</v>
      </c>
      <c r="F54" s="38" t="s">
        <v>140</v>
      </c>
      <c r="G54" s="302" t="s">
        <v>140</v>
      </c>
      <c r="H54" s="78"/>
      <c r="I54" s="305">
        <v>11304.430051813471</v>
      </c>
      <c r="J54" s="304">
        <v>2.321874317625795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7816.393065487891</v>
      </c>
      <c r="C56" s="361" t="str">
        <f>INDEX(A8:A54,MATCH(B56,$B$8:$B$54,0))</f>
        <v>秋田県</v>
      </c>
      <c r="D56" s="366">
        <f>LARGE(D8:D54,1)</f>
        <v>9509.364629476688</v>
      </c>
      <c r="E56" s="323" t="str">
        <f>INDEX(A8:A54,MATCH(D56,$D$8:$D$54,0))</f>
        <v>秋田県</v>
      </c>
      <c r="F56" s="372" t="s">
        <v>135</v>
      </c>
      <c r="G56" s="324" t="s">
        <v>135</v>
      </c>
      <c r="I56" s="343">
        <f>LARGE(I8:I54,1)</f>
        <v>13459.738271963039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7527.839395469504</v>
      </c>
      <c r="C57" s="362" t="str">
        <f>INDEX(A8:A54,MATCH(B57,$B$8:$B$54,0))</f>
        <v>島根県</v>
      </c>
      <c r="D57" s="367">
        <f>LARGE(D8:D54,2)</f>
        <v>9106.55265873077</v>
      </c>
      <c r="E57" s="326" t="str">
        <f>INDEX(A8:A54,MATCH(D57,$D$8:$D$54,0))</f>
        <v>島根県</v>
      </c>
      <c r="F57" s="373" t="s">
        <v>136</v>
      </c>
      <c r="G57" s="328" t="s">
        <v>136</v>
      </c>
      <c r="I57" s="327">
        <f>LARGE(I8:I54,2)</f>
        <v>13139.892823551329</v>
      </c>
      <c r="J57" s="328" t="str">
        <f>INDEX(A8:A54,MATCH(I57,$I$8:$I$54,0))</f>
        <v>北海道</v>
      </c>
    </row>
    <row r="58" spans="1:10" ht="12.75">
      <c r="A58" s="325" t="s">
        <v>116</v>
      </c>
      <c r="B58" s="344">
        <f>LARGE(B8:B54,3)</f>
        <v>7136.651214840459</v>
      </c>
      <c r="C58" s="362" t="str">
        <f>INDEX(A8:A54,MATCH(B58,$B$8:$B$54,0))</f>
        <v>岩手県</v>
      </c>
      <c r="D58" s="368">
        <f>LARGE(D8:D54,3)</f>
        <v>9013.229257322417</v>
      </c>
      <c r="E58" s="326" t="str">
        <f>INDEX(A8:A54,MATCH(D58,$D$8:$D$54,0))</f>
        <v>青森県</v>
      </c>
      <c r="F58" s="374" t="s">
        <v>136</v>
      </c>
      <c r="G58" s="328" t="s">
        <v>136</v>
      </c>
      <c r="I58" s="344">
        <f>LARGE(I8:I54,3)</f>
        <v>13115.525873933388</v>
      </c>
      <c r="J58" s="328" t="str">
        <f>INDEX(A8:A54,MATCH(I58,$I$8:$I$54,0))</f>
        <v>青森県</v>
      </c>
    </row>
    <row r="59" spans="1:10" ht="12.75">
      <c r="A59" s="329" t="s">
        <v>117</v>
      </c>
      <c r="B59" s="345">
        <f>SMALL(B8:B54,3)</f>
        <v>5120.769263578339</v>
      </c>
      <c r="C59" s="363" t="str">
        <f>INDEX(A8:A54,MATCH(B59,$B$8:$B$54,0))</f>
        <v>群馬県</v>
      </c>
      <c r="D59" s="369">
        <f>SMALL(D8:D54,3)</f>
        <v>6775.991631035328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10056.265309114746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4843.540104641422</v>
      </c>
      <c r="C60" s="362" t="str">
        <f>INDEX(A8:A54,MATCH(B60,$B$8:$B$54,0))</f>
        <v>沖縄県</v>
      </c>
      <c r="D60" s="368">
        <f>SMALL(D8:D54,2)</f>
        <v>6741.029527645231</v>
      </c>
      <c r="E60" s="326" t="str">
        <f>INDEX(A8:A54,MATCH(D60,$D$8:$D$54,0))</f>
        <v>群馬県</v>
      </c>
      <c r="F60" s="374" t="s">
        <v>136</v>
      </c>
      <c r="G60" s="328" t="s">
        <v>136</v>
      </c>
      <c r="I60" s="344">
        <f>SMALL(I8:I54,2)</f>
        <v>9815.908512209406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4782.8325315039565</v>
      </c>
      <c r="C61" s="364" t="str">
        <f>INDEX(A8:A54,MATCH(B61,$B$8:$B$54,0))</f>
        <v>奈良県</v>
      </c>
      <c r="D61" s="370">
        <f>SMALL(D8:D54,1)</f>
        <v>6323.348079292194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9721.206521052964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1.6342602451585388</v>
      </c>
      <c r="C62" s="365"/>
      <c r="D62" s="371">
        <f>IF(D61=0,0,D56/D61)</f>
        <v>1.5038496236856096</v>
      </c>
      <c r="E62" s="339"/>
      <c r="F62" s="377" t="s">
        <v>136</v>
      </c>
      <c r="G62" s="378" t="s">
        <v>136</v>
      </c>
      <c r="H62" s="340"/>
      <c r="I62" s="338">
        <f>IF(I61=0,0,I56/I61)</f>
        <v>1.3845748717315731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2024-03-22T02:54:04Z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