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<sst xmlns="http://schemas.openxmlformats.org/spreadsheetml/2006/main" count="1349" uniqueCount="142">
  <si>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</si>
  <si>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</si>
  <si>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</si>
  <si>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</si>
  <si>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</si>
  <si>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</si>
  <si>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</si>
  <si>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</si>
  <si>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</si>
  <si>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</si>
  <si>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</si>
  <si>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</si>
  <si>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</si>
  <si>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</si>
  <si>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</si>
  <si>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</si>
  <si>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</si>
  <si>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</si>
  <si>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</si>
  <si>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</si>
  <si>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</si>
  <si>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</si>
  <si>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</si>
  <si>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</si>
  <si>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</si>
  <si>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</si>
  <si>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</si>
  <si>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</si>
  <si>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</si>
  <si>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</si>
  <si>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</si>
  <si>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</si>
  <si>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</si>
  <si>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</si>
  <si>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</si>
  <si>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</si>
  <si>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</si>
  <si>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</si>
  <si>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</si>
  <si>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</si>
  <si>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</si>
  <si>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</si>
  <si>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</si>
  <si>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</si>
  <si>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</si>
  <si>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</si>
  <si>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</si>
  <si>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</si>
  <si>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</si>
  <si>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</si>
  <si>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</si>
  <si>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</si>
  <si>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</si>
  <si>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</si>
  <si>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</si>
  <si>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</si>
  <si>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</si>
  <si>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</si>
  <si>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</si>
  <si>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</si>
  <si>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</si>
  <si>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</si>
  <si>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</si>
  <si>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</si>
  <si>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</si>
  <si>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</si>
  <si>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</si>
  <si>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</si>
  <si>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</si>
  <si>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</si>
  <si>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</si>
  <si>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</si>
  <si>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</si>
  <si>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</si>
  <si>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</si>
  <si>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</si>
  <si>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</si>
  <si>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</si>
  <si>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</si>
  <si>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</si>
  <si>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</si>
  <si>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</si>
  <si>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</si>
  <si>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</si>
  <si>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</si>
  <si>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</si>
  <si>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</si>
  <si>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</si>
  <si>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</si>
  <si>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</si>
  <si>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</si>
  <si>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</si>
  <si>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</si>
  <si>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</si>
  <si>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</si>
  <si>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</si>
  <si>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</si>
  <si>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</si>
  <si>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</si>
  <si>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</si>
  <si>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</si>
  <si>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</si>
  <si>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</si>
  <si>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</si>
  <si>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</si>
  <si>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</si>
  <si>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</si>
  <si>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</si>
  <si>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</si>
  <si>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</si>
  <si>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</si>
  <si>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</si>
  <si>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</si>
  <si>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</si>
  <si>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</si>
  <si>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</si>
  <si>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</si>
  <si>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</si>
  <si>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</si>
  <si>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</si>
  <si>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</si>
  <si>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</si>
  <si>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</si>
  <si>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</si>
  <si>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</si>
  <si>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</si>
  <si>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</si>
  <si>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</si>
  <si>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</si>
  <si>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</si>
  <si>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</si>
  <si>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</si>
  <si>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</si>
  <si>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</si>
  <si>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</si>
  <si>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-</t>
  </si>
  <si>
    <t>-</t>
  </si>
  <si>
    <t>令和5年12月診療分 国民健康保険・後期高齢者医療 医療費速報</t>
  </si>
  <si>
    <t>20日</t>
  </si>
  <si>
    <t>4日</t>
  </si>
  <si>
    <t>7日</t>
  </si>
  <si>
    <t>---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</si>
</sst>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  <numFmt numFmtId="219" formatCode="[$]ggge&quot;年&quot;m&quot;月&quot;d&quot;日&quot;;@"/>
    <numFmt numFmtId="220" formatCode="[$]gge&quot;年&quot;m&quot;月&quot;d&quot;日&quot;;@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176" fontId="2" fillId="0" borderId="11" xfId="61" applyNumberFormat="1" applyBorder="1" applyAlignment="1">
      <alignment horizontal="right" vertical="center"/>
      <protection/>
    </xf>
    <xf numFmtId="176" fontId="2" fillId="0" borderId="114" xfId="61" applyNumberFormat="1" applyBorder="1" applyAlignment="1">
      <alignment horizontal="right" vertical="center"/>
      <protection/>
    </xf>
    <xf numFmtId="176" fontId="2" fillId="0" borderId="0" xfId="61" applyNumberFormat="1" applyAlignment="1">
      <alignment horizontal="right" vertical="center"/>
      <protection/>
    </xf>
    <xf numFmtId="176" fontId="2" fillId="0" borderId="36" xfId="61" applyNumberFormat="1" applyBorder="1" applyAlignment="1">
      <alignment horizontal="right" vertical="center"/>
      <protection/>
    </xf>
    <xf numFmtId="176" fontId="2" fillId="0" borderId="52" xfId="61" applyNumberFormat="1" applyBorder="1" applyAlignment="1">
      <alignment horizontal="right" vertical="center"/>
      <protection/>
    </xf>
    <xf numFmtId="188" fontId="2" fillId="0" borderId="17" xfId="61" applyNumberFormat="1" applyBorder="1" applyAlignment="1">
      <alignment horizontal="right" vertical="center"/>
      <protection/>
    </xf>
    <xf numFmtId="189" fontId="2" fillId="0" borderId="43" xfId="61" applyNumberFormat="1" applyBorder="1" applyAlignment="1">
      <alignment horizontal="right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:J1"/>
    </sheetView>
  </sheetViews>
  <sheetFormatPr defaultColWidth="10.375" defaultRowHeight="18.75" customHeight="1"/>
  <cols>
    <col min="1" max="1" width="16.375" style="1" customWidth="1"/>
    <col min="2" max="2" width="14.375" style="1" customWidth="1"/>
    <col min="3" max="3" width="10.00390625" style="1" customWidth="1"/>
    <col min="4" max="4" width="14.375" style="1" customWidth="1"/>
    <col min="5" max="5" width="10.00390625" style="1" customWidth="1"/>
    <col min="6" max="6" width="14.375" style="4" customWidth="1"/>
    <col min="7" max="7" width="10.00390625" style="4" customWidth="1"/>
    <col min="8" max="8" width="1.4921875" style="1" customWidth="1"/>
    <col min="9" max="9" width="14.375" style="1" customWidth="1"/>
    <col min="10" max="10" width="10.00390625" style="1" customWidth="1"/>
    <col min="11" max="16384" width="10.375" style="1" customWidth="1"/>
  </cols>
  <sheetData>
    <row r="1" spans="1:10" ht="18.75" customHeight="1">
      <c r="A1" s="380" t="s">
        <v>137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8736.420485559998</v>
      </c>
      <c r="C9" s="36">
        <v>-0.8412992919499538</v>
      </c>
      <c r="D9" s="38">
        <v>5016.910070519999</v>
      </c>
      <c r="E9" s="39">
        <v>-2.4357652132472865</v>
      </c>
      <c r="F9" s="37">
        <v>0.0080866</v>
      </c>
      <c r="G9" s="40">
        <v>-139.3164711928304</v>
      </c>
      <c r="H9" s="41"/>
      <c r="I9" s="42">
        <v>15820.89879765</v>
      </c>
      <c r="J9" s="43">
        <v>5.659616126663572</v>
      </c>
    </row>
    <row r="10" spans="1:10" ht="18.75" customHeight="1">
      <c r="A10" s="34" t="s">
        <v>9</v>
      </c>
      <c r="B10" s="35">
        <v>3828.4079</v>
      </c>
      <c r="C10" s="36">
        <v>-0.8354834173435143</v>
      </c>
      <c r="D10" s="38">
        <v>2099.2846</v>
      </c>
      <c r="E10" s="39">
        <v>-4.595210638077896</v>
      </c>
      <c r="F10" s="37">
        <v>0.0034999999999999996</v>
      </c>
      <c r="G10" s="40">
        <v>-7.894736842105262</v>
      </c>
      <c r="H10" s="41"/>
      <c r="I10" s="42">
        <v>4944.9408</v>
      </c>
      <c r="J10" s="43">
        <v>4.414329635191811</v>
      </c>
    </row>
    <row r="11" spans="1:10" ht="18.75" customHeight="1">
      <c r="A11" s="34" t="s">
        <v>10</v>
      </c>
      <c r="B11" s="35">
        <v>4492.928900000001</v>
      </c>
      <c r="C11" s="36">
        <v>-1.103223872408659</v>
      </c>
      <c r="D11" s="38">
        <v>2432.7437000000004</v>
      </c>
      <c r="E11" s="39">
        <v>-3.8543375312535897</v>
      </c>
      <c r="F11" s="37">
        <v>0.0049</v>
      </c>
      <c r="G11" s="40">
        <v>19.51219512195123</v>
      </c>
      <c r="H11" s="41"/>
      <c r="I11" s="44">
        <v>7155.2985</v>
      </c>
      <c r="J11" s="45">
        <v>5.427970195319603</v>
      </c>
    </row>
    <row r="12" spans="1:10" ht="18.75" customHeight="1" thickBot="1">
      <c r="A12" s="46" t="s">
        <v>11</v>
      </c>
      <c r="B12" s="47">
        <v>2604.3969</v>
      </c>
      <c r="C12" s="48">
        <v>-4.255805822131821</v>
      </c>
      <c r="D12" s="50">
        <v>1056.9543</v>
      </c>
      <c r="E12" s="51">
        <v>-5.980704129119944</v>
      </c>
      <c r="F12" s="49">
        <v>0.0006</v>
      </c>
      <c r="G12" s="52">
        <v>-53.84615384615385</v>
      </c>
      <c r="H12" s="41"/>
      <c r="I12" s="53">
        <v>1956.0872</v>
      </c>
      <c r="J12" s="54">
        <v>3.4999246272647513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8240.42437333</v>
      </c>
      <c r="C14" s="36">
        <v>-0.9283918744227311</v>
      </c>
      <c r="D14" s="38">
        <v>4886.07656036</v>
      </c>
      <c r="E14" s="39">
        <v>-2.3759377440883425</v>
      </c>
      <c r="F14" s="37">
        <v>0.0080866</v>
      </c>
      <c r="G14" s="40">
        <v>-139.3164711928304</v>
      </c>
      <c r="H14" s="41"/>
      <c r="I14" s="63"/>
      <c r="J14" s="41"/>
    </row>
    <row r="15" spans="1:10" ht="18.75" customHeight="1">
      <c r="A15" s="34" t="s">
        <v>9</v>
      </c>
      <c r="B15" s="35">
        <v>3526.6005999999998</v>
      </c>
      <c r="C15" s="36">
        <v>-1.3556367009219816</v>
      </c>
      <c r="D15" s="38">
        <v>2043.1585999999998</v>
      </c>
      <c r="E15" s="39">
        <v>-4.61051664218854</v>
      </c>
      <c r="F15" s="37">
        <v>0.0034999999999999996</v>
      </c>
      <c r="G15" s="40">
        <v>-7.894736842105262</v>
      </c>
      <c r="H15" s="41"/>
      <c r="I15" s="63"/>
      <c r="J15" s="41"/>
    </row>
    <row r="16" spans="1:10" ht="18.75" customHeight="1">
      <c r="A16" s="64" t="s">
        <v>14</v>
      </c>
      <c r="B16" s="65">
        <v>4202.1866</v>
      </c>
      <c r="C16" s="66">
        <v>-1.367304849607313</v>
      </c>
      <c r="D16" s="68">
        <v>2373.1393999999996</v>
      </c>
      <c r="E16" s="69">
        <v>-3.8450833911559426</v>
      </c>
      <c r="F16" s="67">
        <v>0.0049</v>
      </c>
      <c r="G16" s="70">
        <v>19.51219512195123</v>
      </c>
      <c r="H16" s="41"/>
      <c r="I16" s="41"/>
      <c r="J16" s="41"/>
    </row>
    <row r="17" spans="1:9" ht="18.75" customHeight="1" thickBot="1">
      <c r="A17" s="71" t="s">
        <v>15</v>
      </c>
      <c r="B17" s="72">
        <v>2345.3098</v>
      </c>
      <c r="C17" s="73">
        <v>-4.4489457283035225</v>
      </c>
      <c r="D17" s="74">
        <v>1026.0448000000001</v>
      </c>
      <c r="E17" s="75">
        <v>-5.991807717845531</v>
      </c>
      <c r="F17" s="76">
        <v>0.0006</v>
      </c>
      <c r="G17" s="77">
        <v>-53.84615384615385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495.99611223</v>
      </c>
      <c r="C19" s="36">
        <v>0.6283840103553864</v>
      </c>
      <c r="D19" s="38">
        <v>130.83351016</v>
      </c>
      <c r="E19" s="83">
        <v>-4.6187368858678965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301.8073</v>
      </c>
      <c r="C20" s="36">
        <v>5.675712961173343</v>
      </c>
      <c r="D20" s="38">
        <v>56.126</v>
      </c>
      <c r="E20" s="83">
        <v>-4.034661464255359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290.7423</v>
      </c>
      <c r="C21" s="66">
        <v>2.877897420854455</v>
      </c>
      <c r="D21" s="68">
        <v>59.6043</v>
      </c>
      <c r="E21" s="85">
        <v>-4.221348421132124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259.0871</v>
      </c>
      <c r="C22" s="88">
        <v>-2.471277283334104</v>
      </c>
      <c r="D22" s="89">
        <v>30.9095</v>
      </c>
      <c r="E22" s="90">
        <v>-5.610624549574307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9"/>
      <c r="B24" s="379"/>
      <c r="C24" s="379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 t="s">
        <v>138</v>
      </c>
      <c r="G26" s="106">
        <v>20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 t="s">
        <v>139</v>
      </c>
      <c r="G27" s="108">
        <v>2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 t="s">
        <v>140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31</v>
      </c>
      <c r="G29" s="111">
        <v>22</v>
      </c>
      <c r="H29" s="112"/>
      <c r="I29" s="112">
        <v>0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33544.88897433413</v>
      </c>
      <c r="C35" s="36">
        <v>3.5662805034826426</v>
      </c>
      <c r="D35" s="38">
        <v>47465.7236412208</v>
      </c>
      <c r="E35" s="39">
        <v>3.7704376352073847</v>
      </c>
      <c r="F35" s="37">
        <v>134776.6666666667</v>
      </c>
      <c r="G35" s="40">
        <v>-185.18568758446588</v>
      </c>
      <c r="H35" s="41"/>
      <c r="I35" s="42">
        <v>80880.33497509723</v>
      </c>
      <c r="J35" s="43">
        <v>2.086659973112575</v>
      </c>
    </row>
    <row r="36" spans="1:10" ht="18.75" customHeight="1">
      <c r="A36" s="124" t="s">
        <v>27</v>
      </c>
      <c r="B36" s="125">
        <v>1.7251321793540764</v>
      </c>
      <c r="C36" s="36">
        <v>3.2927134400091895</v>
      </c>
      <c r="D36" s="127">
        <v>2.301654574847749</v>
      </c>
      <c r="E36" s="39">
        <v>2.261627869226515</v>
      </c>
      <c r="F36" s="126">
        <v>8.166666666666668</v>
      </c>
      <c r="G36" s="40">
        <v>158.94308943089436</v>
      </c>
      <c r="H36" s="41"/>
      <c r="I36" s="128">
        <v>3.657964992562704</v>
      </c>
      <c r="J36" s="43">
        <v>1.8628473160713268</v>
      </c>
    </row>
    <row r="37" spans="1:10" ht="18.75" customHeight="1" thickBot="1">
      <c r="A37" s="129" t="s">
        <v>28</v>
      </c>
      <c r="B37" s="130">
        <v>19444.82247551257</v>
      </c>
      <c r="C37" s="131">
        <v>0.26484642949410164</v>
      </c>
      <c r="D37" s="133">
        <v>20622.4357729094</v>
      </c>
      <c r="E37" s="134">
        <v>1.475440785971418</v>
      </c>
      <c r="F37" s="132">
        <v>16503.26530612245</v>
      </c>
      <c r="G37" s="135">
        <v>-132.8974554878785</v>
      </c>
      <c r="H37" s="41"/>
      <c r="I37" s="42">
        <v>22110.746040364356</v>
      </c>
      <c r="J37" s="43">
        <v>0.21971961607040286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35135.76062885168</v>
      </c>
      <c r="C39" s="36">
        <v>3.6844741072874125</v>
      </c>
      <c r="D39" s="38">
        <v>47620.49922537495</v>
      </c>
      <c r="E39" s="39">
        <v>3.846334969302013</v>
      </c>
      <c r="F39" s="37">
        <v>134776.6666666667</v>
      </c>
      <c r="G39" s="40">
        <v>-185.18568758446588</v>
      </c>
      <c r="H39" s="41"/>
      <c r="I39" s="78"/>
    </row>
    <row r="40" spans="1:9" ht="18.75" customHeight="1">
      <c r="A40" s="124" t="s">
        <v>27</v>
      </c>
      <c r="B40" s="125">
        <v>1.7917405197385863</v>
      </c>
      <c r="C40" s="36">
        <v>3.225124936804629</v>
      </c>
      <c r="D40" s="127">
        <v>2.3129003723814003</v>
      </c>
      <c r="E40" s="39">
        <v>2.283550267881397</v>
      </c>
      <c r="F40" s="126">
        <v>8.166666666666668</v>
      </c>
      <c r="G40" s="40">
        <v>158.94308943089436</v>
      </c>
      <c r="H40" s="41"/>
      <c r="I40" s="78"/>
    </row>
    <row r="41" spans="1:9" ht="18.75" customHeight="1" thickBot="1">
      <c r="A41" s="129" t="s">
        <v>28</v>
      </c>
      <c r="B41" s="130">
        <v>19609.848770947014</v>
      </c>
      <c r="C41" s="131">
        <v>0.44499744685607884</v>
      </c>
      <c r="D41" s="133">
        <v>20589.083643211186</v>
      </c>
      <c r="E41" s="134">
        <v>1.5278944633107394</v>
      </c>
      <c r="F41" s="138">
        <v>16503.26530612245</v>
      </c>
      <c r="G41" s="139">
        <v>-132.8974554878785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19143.991045096416</v>
      </c>
      <c r="C43" s="36">
        <v>3.1782035151782093</v>
      </c>
      <c r="D43" s="38">
        <v>42327.92835859525</v>
      </c>
      <c r="E43" s="142">
        <v>1.050846728218214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1.1221797611691202</v>
      </c>
      <c r="C44" s="36">
        <v>5.484717276292679</v>
      </c>
      <c r="D44" s="127">
        <v>1.9283488894999918</v>
      </c>
      <c r="E44" s="142">
        <v>1.471856468816067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17059.647400120313</v>
      </c>
      <c r="C45" s="146">
        <v>-2.186585716557475</v>
      </c>
      <c r="D45" s="147">
        <v>21950.34756888345</v>
      </c>
      <c r="E45" s="148">
        <v>-0.41490296447590735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9">
        <v>824042.437333</v>
      </c>
      <c r="C7" s="293">
        <v>-0.9283918744227607</v>
      </c>
      <c r="D7" s="350">
        <v>488607.656036</v>
      </c>
      <c r="E7" s="296">
        <v>-2.375937744088356</v>
      </c>
      <c r="F7" s="350">
        <v>0.80866</v>
      </c>
      <c r="G7" s="297">
        <v>-139.3164711928304</v>
      </c>
      <c r="H7" s="78"/>
      <c r="I7" s="349">
        <v>1582089.879765</v>
      </c>
      <c r="J7" s="298">
        <v>5.659616126663584</v>
      </c>
      <c r="K7" s="78"/>
    </row>
    <row r="8" spans="1:11" ht="12.75" customHeight="1">
      <c r="A8" s="299" t="s">
        <v>67</v>
      </c>
      <c r="B8" s="84">
        <v>37201.572549</v>
      </c>
      <c r="C8" s="300">
        <v>-0.11080240564617479</v>
      </c>
      <c r="D8" s="81">
        <v>22125.785572</v>
      </c>
      <c r="E8" s="301">
        <v>-1.2585818137440872</v>
      </c>
      <c r="F8" s="81">
        <v>0.13019</v>
      </c>
      <c r="G8" s="302">
        <v>-18.503912363067293</v>
      </c>
      <c r="H8" s="78"/>
      <c r="I8" s="351">
        <v>81048.177092</v>
      </c>
      <c r="J8" s="304">
        <v>2.6241834985767882</v>
      </c>
      <c r="K8" s="78"/>
    </row>
    <row r="9" spans="1:11" ht="12.75" customHeight="1">
      <c r="A9" s="299" t="s">
        <v>68</v>
      </c>
      <c r="B9" s="84">
        <v>9000.733534</v>
      </c>
      <c r="C9" s="300">
        <v>-0.8889481433159622</v>
      </c>
      <c r="D9" s="81">
        <v>5236.615722</v>
      </c>
      <c r="E9" s="301">
        <v>-1.2372950045454953</v>
      </c>
      <c r="F9" s="81">
        <v>0</v>
      </c>
      <c r="G9" s="302" t="s">
        <v>141</v>
      </c>
      <c r="H9" s="78"/>
      <c r="I9" s="352">
        <v>15300.710699</v>
      </c>
      <c r="J9" s="304">
        <v>6.120292237986875</v>
      </c>
      <c r="K9" s="78"/>
    </row>
    <row r="10" spans="1:11" ht="12.75" customHeight="1">
      <c r="A10" s="299" t="s">
        <v>69</v>
      </c>
      <c r="B10" s="84">
        <v>8703.27929</v>
      </c>
      <c r="C10" s="300">
        <v>1.6824100025301727</v>
      </c>
      <c r="D10" s="81">
        <v>5388.241522</v>
      </c>
      <c r="E10" s="301">
        <v>2.8801856055599306</v>
      </c>
      <c r="F10" s="81">
        <v>0</v>
      </c>
      <c r="G10" s="302">
        <v>-100</v>
      </c>
      <c r="H10" s="78"/>
      <c r="I10" s="352">
        <v>14774.890405</v>
      </c>
      <c r="J10" s="304">
        <v>3.7782646148549057</v>
      </c>
      <c r="K10" s="78"/>
    </row>
    <row r="11" spans="1:11" ht="12.75" customHeight="1">
      <c r="A11" s="299" t="s">
        <v>70</v>
      </c>
      <c r="B11" s="84">
        <v>15483.170133</v>
      </c>
      <c r="C11" s="300">
        <v>0.7838155271728089</v>
      </c>
      <c r="D11" s="81">
        <v>9826.062795</v>
      </c>
      <c r="E11" s="301">
        <v>-0.051347341089663434</v>
      </c>
      <c r="F11" s="81">
        <v>0</v>
      </c>
      <c r="G11" s="302">
        <v>-100</v>
      </c>
      <c r="H11" s="78"/>
      <c r="I11" s="352">
        <v>24749.727234</v>
      </c>
      <c r="J11" s="304">
        <v>6.609146225592941</v>
      </c>
      <c r="K11" s="78"/>
    </row>
    <row r="12" spans="1:11" ht="12.75" customHeight="1">
      <c r="A12" s="299" t="s">
        <v>71</v>
      </c>
      <c r="B12" s="84">
        <v>7164.541285</v>
      </c>
      <c r="C12" s="300">
        <v>-0.7845210959813103</v>
      </c>
      <c r="D12" s="81">
        <v>4802.434087</v>
      </c>
      <c r="E12" s="301">
        <v>0.9182102505448703</v>
      </c>
      <c r="F12" s="81">
        <v>0</v>
      </c>
      <c r="G12" s="302">
        <v>-100</v>
      </c>
      <c r="H12" s="78"/>
      <c r="I12" s="352">
        <v>13547.554366</v>
      </c>
      <c r="J12" s="304">
        <v>3.860403735350822</v>
      </c>
      <c r="K12" s="78"/>
    </row>
    <row r="13" spans="1:11" ht="12.75" customHeight="1">
      <c r="A13" s="306" t="s">
        <v>72</v>
      </c>
      <c r="B13" s="330">
        <v>7455.917432</v>
      </c>
      <c r="C13" s="308">
        <v>-1.8440319640477079</v>
      </c>
      <c r="D13" s="353">
        <v>4820.680762</v>
      </c>
      <c r="E13" s="309">
        <v>-0.24024777988541976</v>
      </c>
      <c r="F13" s="353">
        <v>0.00765</v>
      </c>
      <c r="G13" s="310" t="s">
        <v>141</v>
      </c>
      <c r="H13" s="78"/>
      <c r="I13" s="354">
        <v>14191.612535</v>
      </c>
      <c r="J13" s="312">
        <v>3.086223251759516</v>
      </c>
      <c r="K13" s="78"/>
    </row>
    <row r="14" spans="1:11" ht="12.75" customHeight="1">
      <c r="A14" s="299" t="s">
        <v>73</v>
      </c>
      <c r="B14" s="84">
        <v>12603.150974</v>
      </c>
      <c r="C14" s="300">
        <v>0.043158060109785575</v>
      </c>
      <c r="D14" s="81">
        <v>7771.977484</v>
      </c>
      <c r="E14" s="301">
        <v>1.1088587454647396</v>
      </c>
      <c r="F14" s="81">
        <v>-0.03702</v>
      </c>
      <c r="G14" s="302">
        <v>942.8169014084507</v>
      </c>
      <c r="H14" s="78"/>
      <c r="I14" s="352">
        <v>22037.603873</v>
      </c>
      <c r="J14" s="304">
        <v>4.389315657707935</v>
      </c>
      <c r="K14" s="78"/>
    </row>
    <row r="15" spans="1:11" ht="12.75" customHeight="1">
      <c r="A15" s="299" t="s">
        <v>74</v>
      </c>
      <c r="B15" s="84">
        <v>18281.309296</v>
      </c>
      <c r="C15" s="300">
        <v>-0.20767006768000829</v>
      </c>
      <c r="D15" s="81">
        <v>10628.065028</v>
      </c>
      <c r="E15" s="301">
        <v>-1.7506284653433537</v>
      </c>
      <c r="F15" s="81">
        <v>0</v>
      </c>
      <c r="G15" s="302" t="s">
        <v>141</v>
      </c>
      <c r="H15" s="78"/>
      <c r="I15" s="352">
        <v>33395.397209</v>
      </c>
      <c r="J15" s="304">
        <v>7.170450642019451</v>
      </c>
      <c r="K15" s="78"/>
    </row>
    <row r="16" spans="1:11" ht="12.75" customHeight="1">
      <c r="A16" s="299" t="s">
        <v>75</v>
      </c>
      <c r="B16" s="84">
        <v>13191.544368</v>
      </c>
      <c r="C16" s="300">
        <v>1.4726371726907097</v>
      </c>
      <c r="D16" s="81">
        <v>8018.410788</v>
      </c>
      <c r="E16" s="301">
        <v>1.303346926699969</v>
      </c>
      <c r="F16" s="81">
        <v>-0.0198</v>
      </c>
      <c r="G16" s="302">
        <v>-640.983606557377</v>
      </c>
      <c r="H16" s="78"/>
      <c r="I16" s="352">
        <v>21329.804485</v>
      </c>
      <c r="J16" s="304">
        <v>6.407797910361083</v>
      </c>
      <c r="K16" s="78"/>
    </row>
    <row r="17" spans="1:11" ht="12.75" customHeight="1">
      <c r="A17" s="313" t="s">
        <v>76</v>
      </c>
      <c r="B17" s="334">
        <v>13034.560371</v>
      </c>
      <c r="C17" s="314">
        <v>-1.2988983314080513</v>
      </c>
      <c r="D17" s="355">
        <v>7489.058245</v>
      </c>
      <c r="E17" s="315">
        <v>-4.222467031449661</v>
      </c>
      <c r="F17" s="355">
        <v>0.03013</v>
      </c>
      <c r="G17" s="316">
        <v>-94.57625288018433</v>
      </c>
      <c r="H17" s="78"/>
      <c r="I17" s="356">
        <v>23571.261231</v>
      </c>
      <c r="J17" s="318">
        <v>4.038029306344582</v>
      </c>
      <c r="K17" s="78"/>
    </row>
    <row r="18" spans="1:11" ht="12.75" customHeight="1">
      <c r="A18" s="299" t="s">
        <v>77</v>
      </c>
      <c r="B18" s="84">
        <v>43766.370646</v>
      </c>
      <c r="C18" s="300">
        <v>-0.9157074813997987</v>
      </c>
      <c r="D18" s="81">
        <v>25887.477726</v>
      </c>
      <c r="E18" s="301">
        <v>-2.6404016239162633</v>
      </c>
      <c r="F18" s="81">
        <v>0.24073</v>
      </c>
      <c r="G18" s="302">
        <v>-66.67257357562735</v>
      </c>
      <c r="H18" s="78"/>
      <c r="I18" s="352">
        <v>77665.137983</v>
      </c>
      <c r="J18" s="304">
        <v>7.552359021875059</v>
      </c>
      <c r="K18" s="78"/>
    </row>
    <row r="19" spans="1:11" ht="12.75" customHeight="1">
      <c r="A19" s="299" t="s">
        <v>78</v>
      </c>
      <c r="B19" s="84">
        <v>37910.263055</v>
      </c>
      <c r="C19" s="300">
        <v>-1.9213329036158764</v>
      </c>
      <c r="D19" s="81">
        <v>22908.153626</v>
      </c>
      <c r="E19" s="301">
        <v>-3.513688967260594</v>
      </c>
      <c r="F19" s="81">
        <v>0</v>
      </c>
      <c r="G19" s="302">
        <v>-100</v>
      </c>
      <c r="H19" s="78"/>
      <c r="I19" s="352">
        <v>67710.374116</v>
      </c>
      <c r="J19" s="304">
        <v>7.078929150521265</v>
      </c>
      <c r="K19" s="78"/>
    </row>
    <row r="20" spans="1:11" ht="12.75" customHeight="1">
      <c r="A20" s="299" t="s">
        <v>79</v>
      </c>
      <c r="B20" s="84">
        <v>79458.870757</v>
      </c>
      <c r="C20" s="300">
        <v>-0.6059636984887271</v>
      </c>
      <c r="D20" s="81">
        <v>41929.258832</v>
      </c>
      <c r="E20" s="301">
        <v>-2.968426429764886</v>
      </c>
      <c r="F20" s="81">
        <v>0.01691</v>
      </c>
      <c r="G20" s="302">
        <v>-15.492253873063468</v>
      </c>
      <c r="H20" s="78"/>
      <c r="I20" s="352">
        <v>139532.150626</v>
      </c>
      <c r="J20" s="304">
        <v>5.746874093701353</v>
      </c>
      <c r="K20" s="78"/>
    </row>
    <row r="21" spans="1:11" ht="12.75" customHeight="1">
      <c r="A21" s="299" t="s">
        <v>80</v>
      </c>
      <c r="B21" s="84">
        <v>53385.665733</v>
      </c>
      <c r="C21" s="300">
        <v>-0.019581497134339064</v>
      </c>
      <c r="D21" s="81">
        <v>31235.135754</v>
      </c>
      <c r="E21" s="301">
        <v>-2.3317982301186535</v>
      </c>
      <c r="F21" s="81">
        <v>0.00265</v>
      </c>
      <c r="G21" s="302">
        <v>-80.45722713864306</v>
      </c>
      <c r="H21" s="78"/>
      <c r="I21" s="352">
        <v>98073.818017</v>
      </c>
      <c r="J21" s="304">
        <v>6.355027620069552</v>
      </c>
      <c r="K21" s="78"/>
    </row>
    <row r="22" spans="1:11" ht="12.75" customHeight="1">
      <c r="A22" s="299" t="s">
        <v>81</v>
      </c>
      <c r="B22" s="84">
        <v>14417.650048</v>
      </c>
      <c r="C22" s="300">
        <v>-1.5393485696714333</v>
      </c>
      <c r="D22" s="81">
        <v>9427.439318</v>
      </c>
      <c r="E22" s="301">
        <v>-3.166187827701718</v>
      </c>
      <c r="F22" s="81">
        <v>-0.00486</v>
      </c>
      <c r="G22" s="302">
        <v>-51.64179104477612</v>
      </c>
      <c r="H22" s="78"/>
      <c r="I22" s="352">
        <v>25699.476997</v>
      </c>
      <c r="J22" s="304">
        <v>3.8036018057348455</v>
      </c>
      <c r="K22" s="78"/>
    </row>
    <row r="23" spans="1:11" ht="12.75" customHeight="1">
      <c r="A23" s="306" t="s">
        <v>82</v>
      </c>
      <c r="B23" s="330">
        <v>6067.539726</v>
      </c>
      <c r="C23" s="308">
        <v>-2.1582201629171442</v>
      </c>
      <c r="D23" s="353">
        <v>3727.118594</v>
      </c>
      <c r="E23" s="309">
        <v>-3.566477048334091</v>
      </c>
      <c r="F23" s="353">
        <v>0</v>
      </c>
      <c r="G23" s="310">
        <v>-100</v>
      </c>
      <c r="H23" s="78"/>
      <c r="I23" s="354">
        <v>15592.658619</v>
      </c>
      <c r="J23" s="312">
        <v>4.420388044071614</v>
      </c>
      <c r="K23" s="78"/>
    </row>
    <row r="24" spans="1:11" ht="12.75" customHeight="1">
      <c r="A24" s="299" t="s">
        <v>83</v>
      </c>
      <c r="B24" s="84">
        <v>7262.289273</v>
      </c>
      <c r="C24" s="300">
        <v>-0.8043773083031048</v>
      </c>
      <c r="D24" s="81">
        <v>4453.778712</v>
      </c>
      <c r="E24" s="301">
        <v>-2.2679198354409307</v>
      </c>
      <c r="F24" s="81">
        <v>0</v>
      </c>
      <c r="G24" s="302" t="s">
        <v>141</v>
      </c>
      <c r="H24" s="78"/>
      <c r="I24" s="352">
        <v>14889.275811</v>
      </c>
      <c r="J24" s="304">
        <v>1.328278342169973</v>
      </c>
      <c r="K24" s="78"/>
    </row>
    <row r="25" spans="1:11" ht="12.75" customHeight="1">
      <c r="A25" s="299" t="s">
        <v>84</v>
      </c>
      <c r="B25" s="84">
        <v>4844.206363</v>
      </c>
      <c r="C25" s="300">
        <v>-4.60736640507248</v>
      </c>
      <c r="D25" s="81">
        <v>3194.422857</v>
      </c>
      <c r="E25" s="301">
        <v>-3.5573621130082</v>
      </c>
      <c r="F25" s="81">
        <v>0</v>
      </c>
      <c r="G25" s="302" t="s">
        <v>141</v>
      </c>
      <c r="H25" s="78"/>
      <c r="I25" s="352">
        <v>9893.122798</v>
      </c>
      <c r="J25" s="304">
        <v>5.561842271090101</v>
      </c>
      <c r="K25" s="78"/>
    </row>
    <row r="26" spans="1:11" ht="12.75" customHeight="1">
      <c r="A26" s="299" t="s">
        <v>85</v>
      </c>
      <c r="B26" s="84">
        <v>5787.529764</v>
      </c>
      <c r="C26" s="300">
        <v>1.5637134116930382</v>
      </c>
      <c r="D26" s="81">
        <v>3466.431644</v>
      </c>
      <c r="E26" s="301">
        <v>0.7220648763453044</v>
      </c>
      <c r="F26" s="81">
        <v>0</v>
      </c>
      <c r="G26" s="302" t="s">
        <v>141</v>
      </c>
      <c r="H26" s="78"/>
      <c r="I26" s="352">
        <v>10380.571865</v>
      </c>
      <c r="J26" s="304">
        <v>4.508262811702697</v>
      </c>
      <c r="K26" s="78"/>
    </row>
    <row r="27" spans="1:11" ht="12.75" customHeight="1">
      <c r="A27" s="313" t="s">
        <v>86</v>
      </c>
      <c r="B27" s="334">
        <v>13746.561235</v>
      </c>
      <c r="C27" s="314">
        <v>0.586513568584617</v>
      </c>
      <c r="D27" s="355">
        <v>8352.517508</v>
      </c>
      <c r="E27" s="315">
        <v>-1.5553765197304446</v>
      </c>
      <c r="F27" s="355">
        <v>0</v>
      </c>
      <c r="G27" s="316" t="s">
        <v>141</v>
      </c>
      <c r="H27" s="78"/>
      <c r="I27" s="356">
        <v>27403.103471</v>
      </c>
      <c r="J27" s="318">
        <v>3.892118710717475</v>
      </c>
      <c r="K27" s="78"/>
    </row>
    <row r="28" spans="1:11" ht="12.75" customHeight="1">
      <c r="A28" s="299" t="s">
        <v>87</v>
      </c>
      <c r="B28" s="84">
        <v>13348.242161</v>
      </c>
      <c r="C28" s="300">
        <v>-1.9745732885090146</v>
      </c>
      <c r="D28" s="81">
        <v>8169.402303</v>
      </c>
      <c r="E28" s="301">
        <v>-3.766765165844003</v>
      </c>
      <c r="F28" s="81">
        <v>0</v>
      </c>
      <c r="G28" s="302" t="s">
        <v>141</v>
      </c>
      <c r="H28" s="78"/>
      <c r="I28" s="352">
        <v>25100.063732</v>
      </c>
      <c r="J28" s="304">
        <v>5.3692012709468635</v>
      </c>
      <c r="K28" s="78"/>
    </row>
    <row r="29" spans="1:11" ht="12.75" customHeight="1">
      <c r="A29" s="299" t="s">
        <v>88</v>
      </c>
      <c r="B29" s="84">
        <v>23591.578381</v>
      </c>
      <c r="C29" s="300">
        <v>-1.0798028855516135</v>
      </c>
      <c r="D29" s="81">
        <v>14854.888501</v>
      </c>
      <c r="E29" s="301">
        <v>-2.1579547654162274</v>
      </c>
      <c r="F29" s="81">
        <v>0</v>
      </c>
      <c r="G29" s="302">
        <v>-100</v>
      </c>
      <c r="H29" s="78"/>
      <c r="I29" s="352">
        <v>43333.717731</v>
      </c>
      <c r="J29" s="304">
        <v>6.339274458062964</v>
      </c>
      <c r="K29" s="78"/>
    </row>
    <row r="30" spans="1:11" ht="12.75" customHeight="1">
      <c r="A30" s="299" t="s">
        <v>89</v>
      </c>
      <c r="B30" s="84">
        <v>41624.361423</v>
      </c>
      <c r="C30" s="300">
        <v>-0.7757970629368042</v>
      </c>
      <c r="D30" s="81">
        <v>22637.897551</v>
      </c>
      <c r="E30" s="301">
        <v>-2.844682031549577</v>
      </c>
      <c r="F30" s="81">
        <v>0</v>
      </c>
      <c r="G30" s="302">
        <v>-100</v>
      </c>
      <c r="H30" s="78"/>
      <c r="I30" s="352">
        <v>88600.368886</v>
      </c>
      <c r="J30" s="304">
        <v>7.121381017571801</v>
      </c>
      <c r="K30" s="78"/>
    </row>
    <row r="31" spans="1:11" ht="12.75" customHeight="1">
      <c r="A31" s="299" t="s">
        <v>90</v>
      </c>
      <c r="B31" s="84">
        <v>11631.647835</v>
      </c>
      <c r="C31" s="300">
        <v>-1.3341361027217427</v>
      </c>
      <c r="D31" s="81">
        <v>7324.053181</v>
      </c>
      <c r="E31" s="301">
        <v>-3.1869991935870017</v>
      </c>
      <c r="F31" s="81">
        <v>0</v>
      </c>
      <c r="G31" s="302" t="s">
        <v>141</v>
      </c>
      <c r="H31" s="78"/>
      <c r="I31" s="352">
        <v>21764.449244</v>
      </c>
      <c r="J31" s="304">
        <v>6.825244680481719</v>
      </c>
      <c r="K31" s="78"/>
    </row>
    <row r="32" spans="1:11" ht="12.75" customHeight="1">
      <c r="A32" s="299" t="s">
        <v>91</v>
      </c>
      <c r="B32" s="84">
        <v>8745.477222</v>
      </c>
      <c r="C32" s="300">
        <v>2.227602705392223</v>
      </c>
      <c r="D32" s="81">
        <v>5516.002224</v>
      </c>
      <c r="E32" s="301">
        <v>1.2834238269298401</v>
      </c>
      <c r="F32" s="81">
        <v>0</v>
      </c>
      <c r="G32" s="302" t="s">
        <v>141</v>
      </c>
      <c r="H32" s="78"/>
      <c r="I32" s="352">
        <v>16068.103983</v>
      </c>
      <c r="J32" s="304">
        <v>9.200744108872517</v>
      </c>
      <c r="K32" s="78"/>
    </row>
    <row r="33" spans="1:11" ht="12.75" customHeight="1">
      <c r="A33" s="306" t="s">
        <v>92</v>
      </c>
      <c r="B33" s="330">
        <v>16706.569653</v>
      </c>
      <c r="C33" s="308">
        <v>-2.157590306154307</v>
      </c>
      <c r="D33" s="353">
        <v>10191.620598</v>
      </c>
      <c r="E33" s="309">
        <v>-4.241842721041844</v>
      </c>
      <c r="F33" s="353">
        <v>0.0155</v>
      </c>
      <c r="G33" s="310">
        <v>-282.7830188679245</v>
      </c>
      <c r="H33" s="78"/>
      <c r="I33" s="354">
        <v>35954.266933</v>
      </c>
      <c r="J33" s="312">
        <v>5.362124089277234</v>
      </c>
      <c r="K33" s="78"/>
    </row>
    <row r="34" spans="1:11" ht="12.75" customHeight="1">
      <c r="A34" s="299" t="s">
        <v>93</v>
      </c>
      <c r="B34" s="84">
        <v>58642.272165</v>
      </c>
      <c r="C34" s="300">
        <v>-2.903286341538641</v>
      </c>
      <c r="D34" s="81">
        <v>32978.475888</v>
      </c>
      <c r="E34" s="301">
        <v>-6.108400544793836</v>
      </c>
      <c r="F34" s="81">
        <v>0.04599</v>
      </c>
      <c r="G34" s="302">
        <v>-74.56023896448723</v>
      </c>
      <c r="H34" s="78"/>
      <c r="I34" s="352">
        <v>117677.792391</v>
      </c>
      <c r="J34" s="304">
        <v>4.707196763288072</v>
      </c>
      <c r="K34" s="78"/>
    </row>
    <row r="35" spans="1:11" ht="12.75" customHeight="1">
      <c r="A35" s="299" t="s">
        <v>94</v>
      </c>
      <c r="B35" s="84">
        <v>36504.829805</v>
      </c>
      <c r="C35" s="300">
        <v>-1.3987706005554439</v>
      </c>
      <c r="D35" s="81">
        <v>22205.373917</v>
      </c>
      <c r="E35" s="301">
        <v>-3.3964965154899085</v>
      </c>
      <c r="F35" s="81">
        <v>0.17915</v>
      </c>
      <c r="G35" s="302">
        <v>-2761.961367013373</v>
      </c>
      <c r="H35" s="78"/>
      <c r="I35" s="352">
        <v>75531.813956</v>
      </c>
      <c r="J35" s="304">
        <v>5.732787221102584</v>
      </c>
      <c r="K35" s="78"/>
    </row>
    <row r="36" spans="1:11" ht="12.75" customHeight="1">
      <c r="A36" s="299" t="s">
        <v>95</v>
      </c>
      <c r="B36" s="84">
        <v>9158.882317</v>
      </c>
      <c r="C36" s="300">
        <v>-1.5734686178809982</v>
      </c>
      <c r="D36" s="81">
        <v>5635.224233</v>
      </c>
      <c r="E36" s="301">
        <v>-2.6569157866255826</v>
      </c>
      <c r="F36" s="81">
        <v>-0.0301</v>
      </c>
      <c r="G36" s="302">
        <v>-161.60458452722062</v>
      </c>
      <c r="H36" s="78"/>
      <c r="I36" s="352">
        <v>18885.399618</v>
      </c>
      <c r="J36" s="304">
        <v>6.860547407133979</v>
      </c>
      <c r="K36" s="78"/>
    </row>
    <row r="37" spans="1:11" ht="12.75" customHeight="1">
      <c r="A37" s="313" t="s">
        <v>96</v>
      </c>
      <c r="B37" s="334">
        <v>7246.113204</v>
      </c>
      <c r="C37" s="314">
        <v>-2.1302433080938683</v>
      </c>
      <c r="D37" s="355">
        <v>4176.968734</v>
      </c>
      <c r="E37" s="315">
        <v>-3.523145575657647</v>
      </c>
      <c r="F37" s="355">
        <v>0</v>
      </c>
      <c r="G37" s="316" t="s">
        <v>141</v>
      </c>
      <c r="H37" s="78"/>
      <c r="I37" s="356">
        <v>13832.428581</v>
      </c>
      <c r="J37" s="318">
        <v>2.9067266364561757</v>
      </c>
      <c r="K37" s="78"/>
    </row>
    <row r="38" spans="1:11" ht="12.75" customHeight="1">
      <c r="A38" s="299" t="s">
        <v>97</v>
      </c>
      <c r="B38" s="84">
        <v>3886.363137</v>
      </c>
      <c r="C38" s="300">
        <v>0.580284282285031</v>
      </c>
      <c r="D38" s="81">
        <v>2526.753104</v>
      </c>
      <c r="E38" s="301">
        <v>-0.6025416758996928</v>
      </c>
      <c r="F38" s="81">
        <v>0.15803</v>
      </c>
      <c r="G38" s="302">
        <v>-3260.6</v>
      </c>
      <c r="H38" s="78"/>
      <c r="I38" s="352">
        <v>7933.929638</v>
      </c>
      <c r="J38" s="304">
        <v>5.683881133603607</v>
      </c>
      <c r="K38" s="78"/>
    </row>
    <row r="39" spans="1:11" ht="12.75" customHeight="1">
      <c r="A39" s="299" t="s">
        <v>98</v>
      </c>
      <c r="B39" s="84">
        <v>4915.791603</v>
      </c>
      <c r="C39" s="300">
        <v>1.1789875419821347</v>
      </c>
      <c r="D39" s="81">
        <v>3250.750875</v>
      </c>
      <c r="E39" s="301">
        <v>-1.2374637882317665</v>
      </c>
      <c r="F39" s="81">
        <v>0</v>
      </c>
      <c r="G39" s="302" t="s">
        <v>141</v>
      </c>
      <c r="H39" s="78"/>
      <c r="I39" s="352">
        <v>10360.879162</v>
      </c>
      <c r="J39" s="304">
        <v>4.380167519098507</v>
      </c>
      <c r="K39" s="78"/>
    </row>
    <row r="40" spans="1:11" ht="12.75" customHeight="1">
      <c r="A40" s="299" t="s">
        <v>99</v>
      </c>
      <c r="B40" s="84">
        <v>12866.900282</v>
      </c>
      <c r="C40" s="300">
        <v>-1.477503762879481</v>
      </c>
      <c r="D40" s="81">
        <v>8083.658897</v>
      </c>
      <c r="E40" s="301">
        <v>-3.9709685397706656</v>
      </c>
      <c r="F40" s="81">
        <v>0</v>
      </c>
      <c r="G40" s="302">
        <v>-100</v>
      </c>
      <c r="H40" s="78"/>
      <c r="I40" s="352">
        <v>26886.327566</v>
      </c>
      <c r="J40" s="304">
        <v>6.0275478849350765</v>
      </c>
      <c r="K40" s="78"/>
    </row>
    <row r="41" spans="1:11" ht="12.75" customHeight="1">
      <c r="A41" s="299" t="s">
        <v>100</v>
      </c>
      <c r="B41" s="84">
        <v>17555.701279</v>
      </c>
      <c r="C41" s="300">
        <v>-1.066407202484186</v>
      </c>
      <c r="D41" s="81">
        <v>10688.591153</v>
      </c>
      <c r="E41" s="301">
        <v>-2.8915845602815966</v>
      </c>
      <c r="F41" s="81">
        <v>0.02756</v>
      </c>
      <c r="G41" s="302">
        <v>94.90806223479491</v>
      </c>
      <c r="H41" s="78"/>
      <c r="I41" s="352">
        <v>41753.39222</v>
      </c>
      <c r="J41" s="304">
        <v>8.840302533460514</v>
      </c>
      <c r="K41" s="78"/>
    </row>
    <row r="42" spans="1:11" ht="12.75" customHeight="1">
      <c r="A42" s="299" t="s">
        <v>101</v>
      </c>
      <c r="B42" s="84">
        <v>10625.721322</v>
      </c>
      <c r="C42" s="300">
        <v>-2.0131130422523946</v>
      </c>
      <c r="D42" s="81">
        <v>7035.824555</v>
      </c>
      <c r="E42" s="301">
        <v>-2.7584416638653715</v>
      </c>
      <c r="F42" s="81">
        <v>0</v>
      </c>
      <c r="G42" s="302" t="s">
        <v>141</v>
      </c>
      <c r="H42" s="78"/>
      <c r="I42" s="352">
        <v>22572.096486</v>
      </c>
      <c r="J42" s="304">
        <v>7.326386127196927</v>
      </c>
      <c r="K42" s="78"/>
    </row>
    <row r="43" spans="1:11" ht="12.75" customHeight="1">
      <c r="A43" s="306" t="s">
        <v>102</v>
      </c>
      <c r="B43" s="330">
        <v>5363.70852</v>
      </c>
      <c r="C43" s="308">
        <v>-3.440400847245057</v>
      </c>
      <c r="D43" s="353">
        <v>3185.23555</v>
      </c>
      <c r="E43" s="309">
        <v>-4.738438683193343</v>
      </c>
      <c r="F43" s="353">
        <v>0</v>
      </c>
      <c r="G43" s="310" t="s">
        <v>141</v>
      </c>
      <c r="H43" s="78"/>
      <c r="I43" s="354">
        <v>11979.78977</v>
      </c>
      <c r="J43" s="312">
        <v>5.906626465981691</v>
      </c>
      <c r="K43" s="78"/>
    </row>
    <row r="44" spans="1:11" ht="12.75" customHeight="1">
      <c r="A44" s="299" t="s">
        <v>103</v>
      </c>
      <c r="B44" s="84">
        <v>7124.68802</v>
      </c>
      <c r="C44" s="300">
        <v>-2.114601457957672</v>
      </c>
      <c r="D44" s="81">
        <v>4566.788559</v>
      </c>
      <c r="E44" s="301">
        <v>-2.9315323295241025</v>
      </c>
      <c r="F44" s="81">
        <v>0</v>
      </c>
      <c r="G44" s="302" t="s">
        <v>141</v>
      </c>
      <c r="H44" s="78"/>
      <c r="I44" s="352">
        <v>14168.340466</v>
      </c>
      <c r="J44" s="304">
        <v>6.533539498288626</v>
      </c>
      <c r="K44" s="78"/>
    </row>
    <row r="45" spans="1:11" ht="12.75" customHeight="1">
      <c r="A45" s="299" t="s">
        <v>104</v>
      </c>
      <c r="B45" s="84">
        <v>9958.54384</v>
      </c>
      <c r="C45" s="300">
        <v>-2.12528673882117</v>
      </c>
      <c r="D45" s="81">
        <v>6187.59932</v>
      </c>
      <c r="E45" s="301">
        <v>-2.691311326787916</v>
      </c>
      <c r="F45" s="81">
        <v>0</v>
      </c>
      <c r="G45" s="302" t="s">
        <v>141</v>
      </c>
      <c r="H45" s="78"/>
      <c r="I45" s="352">
        <v>19546.540339</v>
      </c>
      <c r="J45" s="304">
        <v>5.434961097424197</v>
      </c>
      <c r="K45" s="78"/>
    </row>
    <row r="46" spans="1:11" ht="12.75" customHeight="1">
      <c r="A46" s="299" t="s">
        <v>105</v>
      </c>
      <c r="B46" s="84">
        <v>5666.033884</v>
      </c>
      <c r="C46" s="300">
        <v>2.81213704615796</v>
      </c>
      <c r="D46" s="81">
        <v>3512.472493</v>
      </c>
      <c r="E46" s="301">
        <v>1.9114627373574418</v>
      </c>
      <c r="F46" s="81">
        <v>0</v>
      </c>
      <c r="G46" s="302">
        <v>-100</v>
      </c>
      <c r="H46" s="78"/>
      <c r="I46" s="352">
        <v>13212.331633</v>
      </c>
      <c r="J46" s="304">
        <v>8.586082532743957</v>
      </c>
      <c r="K46" s="78"/>
    </row>
    <row r="47" spans="1:11" ht="12.75" customHeight="1">
      <c r="A47" s="313" t="s">
        <v>106</v>
      </c>
      <c r="B47" s="334">
        <v>34845.063817</v>
      </c>
      <c r="C47" s="314">
        <v>0.3530420436456035</v>
      </c>
      <c r="D47" s="355">
        <v>19651.356223</v>
      </c>
      <c r="E47" s="315">
        <v>0.3820993557904377</v>
      </c>
      <c r="F47" s="355">
        <v>0</v>
      </c>
      <c r="G47" s="316">
        <v>-100</v>
      </c>
      <c r="H47" s="78"/>
      <c r="I47" s="356">
        <v>74137.073529</v>
      </c>
      <c r="J47" s="318">
        <v>5.236239093515015</v>
      </c>
      <c r="K47" s="78"/>
    </row>
    <row r="48" spans="1:11" ht="12.75" customHeight="1">
      <c r="A48" s="306" t="s">
        <v>107</v>
      </c>
      <c r="B48" s="330">
        <v>6455.962296</v>
      </c>
      <c r="C48" s="308">
        <v>-1.043069572038082</v>
      </c>
      <c r="D48" s="353">
        <v>3919.013451</v>
      </c>
      <c r="E48" s="309">
        <v>-0.030421666282809717</v>
      </c>
      <c r="F48" s="353">
        <v>0</v>
      </c>
      <c r="G48" s="310">
        <v>-100</v>
      </c>
      <c r="H48" s="78"/>
      <c r="I48" s="354">
        <v>12098.888592</v>
      </c>
      <c r="J48" s="312">
        <v>7.795195690620902</v>
      </c>
      <c r="K48" s="78"/>
    </row>
    <row r="49" spans="1:11" ht="12.75" customHeight="1">
      <c r="A49" s="299" t="s">
        <v>108</v>
      </c>
      <c r="B49" s="84">
        <v>11545.685216</v>
      </c>
      <c r="C49" s="300">
        <v>0.2882243671621747</v>
      </c>
      <c r="D49" s="81">
        <v>7240.762369</v>
      </c>
      <c r="E49" s="301">
        <v>-0.533799496872677</v>
      </c>
      <c r="F49" s="81">
        <v>0</v>
      </c>
      <c r="G49" s="302" t="s">
        <v>141</v>
      </c>
      <c r="H49" s="78"/>
      <c r="I49" s="352">
        <v>20777.761865</v>
      </c>
      <c r="J49" s="304">
        <v>3.719058368245983</v>
      </c>
      <c r="K49" s="78"/>
    </row>
    <row r="50" spans="1:11" ht="12.75" customHeight="1">
      <c r="A50" s="299" t="s">
        <v>109</v>
      </c>
      <c r="B50" s="84">
        <v>14116.736067</v>
      </c>
      <c r="C50" s="300">
        <v>-0.8349726444691022</v>
      </c>
      <c r="D50" s="81">
        <v>8563.418368</v>
      </c>
      <c r="E50" s="301">
        <v>-0.8320454826041993</v>
      </c>
      <c r="F50" s="81">
        <v>0.0373</v>
      </c>
      <c r="G50" s="302">
        <v>-73.48969438521678</v>
      </c>
      <c r="H50" s="78"/>
      <c r="I50" s="352">
        <v>27064.800115</v>
      </c>
      <c r="J50" s="304">
        <v>7.989114195231161</v>
      </c>
      <c r="K50" s="78"/>
    </row>
    <row r="51" spans="1:11" ht="12.75" customHeight="1">
      <c r="A51" s="299" t="s">
        <v>110</v>
      </c>
      <c r="B51" s="84">
        <v>8880.444169</v>
      </c>
      <c r="C51" s="300">
        <v>-2.204845824172857</v>
      </c>
      <c r="D51" s="81">
        <v>5735.065056</v>
      </c>
      <c r="E51" s="301">
        <v>-3.85231811162435</v>
      </c>
      <c r="F51" s="81">
        <v>0</v>
      </c>
      <c r="G51" s="302" t="s">
        <v>141</v>
      </c>
      <c r="H51" s="78"/>
      <c r="I51" s="352">
        <v>18433.425057</v>
      </c>
      <c r="J51" s="304">
        <v>5.894545962071761</v>
      </c>
      <c r="K51" s="78"/>
    </row>
    <row r="52" spans="1:11" ht="12.75" customHeight="1">
      <c r="A52" s="313" t="s">
        <v>111</v>
      </c>
      <c r="B52" s="334">
        <v>8407.794578</v>
      </c>
      <c r="C52" s="314">
        <v>-2.4207431188277173</v>
      </c>
      <c r="D52" s="355">
        <v>5132.579489</v>
      </c>
      <c r="E52" s="315">
        <v>-2.260800488735884</v>
      </c>
      <c r="F52" s="355">
        <v>0</v>
      </c>
      <c r="G52" s="316" t="s">
        <v>141</v>
      </c>
      <c r="H52" s="78"/>
      <c r="I52" s="356">
        <v>14440.233029</v>
      </c>
      <c r="J52" s="318">
        <v>6.097122457262209</v>
      </c>
      <c r="K52" s="78"/>
    </row>
    <row r="53" spans="1:11" ht="12.75" customHeight="1">
      <c r="A53" s="299" t="s">
        <v>112</v>
      </c>
      <c r="B53" s="84">
        <v>14233.908285</v>
      </c>
      <c r="C53" s="300">
        <v>-1.1908725826998723</v>
      </c>
      <c r="D53" s="81">
        <v>9023.148395</v>
      </c>
      <c r="E53" s="301">
        <v>-0.7749682819035836</v>
      </c>
      <c r="F53" s="81">
        <v>0</v>
      </c>
      <c r="G53" s="302" t="s">
        <v>141</v>
      </c>
      <c r="H53" s="78"/>
      <c r="I53" s="352">
        <v>25690.493195</v>
      </c>
      <c r="J53" s="304">
        <v>3.5220498025727323</v>
      </c>
      <c r="K53" s="78"/>
    </row>
    <row r="54" spans="1:11" ht="12.75" customHeight="1" thickBot="1">
      <c r="A54" s="299" t="s">
        <v>113</v>
      </c>
      <c r="B54" s="84">
        <v>11626.69102</v>
      </c>
      <c r="C54" s="300">
        <v>-1.9330727545561794</v>
      </c>
      <c r="D54" s="81">
        <v>5925.664473</v>
      </c>
      <c r="E54" s="301">
        <v>-1.987901319096652</v>
      </c>
      <c r="F54" s="81">
        <v>0.00865</v>
      </c>
      <c r="G54" s="302" t="s">
        <v>141</v>
      </c>
      <c r="H54" s="78"/>
      <c r="I54" s="352">
        <v>13498.742616</v>
      </c>
      <c r="J54" s="304">
        <v>-0.04058090643675425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2.75">
      <c r="A56" s="322" t="s">
        <v>114</v>
      </c>
      <c r="B56" s="343">
        <f>LARGE(B8:B54,1)</f>
        <v>79458.870757</v>
      </c>
      <c r="C56" s="361" t="str">
        <f>INDEX(A8:A54,MATCH(B56,$B$8:$B$54,0))</f>
        <v>東京都</v>
      </c>
      <c r="D56" s="366">
        <f>LARGE(D8:D54,1)</f>
        <v>41929.258832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139532.150626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58642.272165</v>
      </c>
      <c r="C57" s="362" t="str">
        <f>INDEX(A8:A54,MATCH(B57,$B$8:$B$54,0))</f>
        <v>大阪府</v>
      </c>
      <c r="D57" s="367">
        <f>LARGE(D8:D54,2)</f>
        <v>32978.475888</v>
      </c>
      <c r="E57" s="326" t="str">
        <f>INDEX(A8:A54,MATCH(D57,$D$8:$D$54,0))</f>
        <v>大阪府</v>
      </c>
      <c r="F57" s="373" t="s">
        <v>136</v>
      </c>
      <c r="G57" s="328" t="s">
        <v>136</v>
      </c>
      <c r="I57" s="327">
        <f>LARGE(I8:I54,2)</f>
        <v>117677.792391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53385.665733</v>
      </c>
      <c r="C58" s="362" t="str">
        <f>INDEX(A8:A54,MATCH(B58,$B$8:$B$54,0))</f>
        <v>神奈川県</v>
      </c>
      <c r="D58" s="368">
        <f>LARGE(D8:D54,3)</f>
        <v>31235.135754</v>
      </c>
      <c r="E58" s="326" t="str">
        <f>INDEX(A8:A54,MATCH(D58,$D$8:$D$54,0))</f>
        <v>神奈川県</v>
      </c>
      <c r="F58" s="374" t="s">
        <v>136</v>
      </c>
      <c r="G58" s="328" t="s">
        <v>136</v>
      </c>
      <c r="I58" s="344">
        <f>LARGE(I8:I54,3)</f>
        <v>98073.818017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4915.791603</v>
      </c>
      <c r="C59" s="363" t="str">
        <f>INDEX(A8:A54,MATCH(B59,$B$8:$B$54,0))</f>
        <v>島根県</v>
      </c>
      <c r="D59" s="369">
        <f>SMALL(D8:D54,3)</f>
        <v>3194.422857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10360.879162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4844.206363</v>
      </c>
      <c r="C60" s="362" t="str">
        <f>INDEX(A8:A54,MATCH(B60,$B$8:$B$54,0))</f>
        <v>福井県</v>
      </c>
      <c r="D60" s="368">
        <f>SMALL(D8:D54,2)</f>
        <v>3185.23555</v>
      </c>
      <c r="E60" s="326" t="str">
        <f>INDEX(A8:A54,MATCH(D60,$D$8:$D$54,0))</f>
        <v>徳島県</v>
      </c>
      <c r="F60" s="374" t="s">
        <v>136</v>
      </c>
      <c r="G60" s="328" t="s">
        <v>136</v>
      </c>
      <c r="I60" s="344">
        <f>SMALL(I8:I54,2)</f>
        <v>9893.122798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3886.363137</v>
      </c>
      <c r="C61" s="364" t="str">
        <f>INDEX(A8:A54,MATCH(B61,$B$8:$B$54,0))</f>
        <v>鳥取県</v>
      </c>
      <c r="D61" s="370">
        <f>SMALL(D8:D54,1)</f>
        <v>2526.753104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7933.929638</v>
      </c>
      <c r="J61" s="336" t="str">
        <f>INDEX(A8:A54,MATCH(I61,$I$8:$I$54,0))</f>
        <v>鳥取県</v>
      </c>
    </row>
    <row r="62" spans="1:11" ht="13.5" thickBot="1">
      <c r="A62" s="337" t="s">
        <v>120</v>
      </c>
      <c r="B62" s="338">
        <f>IF(B61=0,0,B56/B61)</f>
        <v>20.445560014841195</v>
      </c>
      <c r="C62" s="365"/>
      <c r="D62" s="371">
        <f>IF(D61=0,0,D56/D61)</f>
        <v>16.59412578364839</v>
      </c>
      <c r="E62" s="339"/>
      <c r="F62" s="377" t="s">
        <v>136</v>
      </c>
      <c r="G62" s="378" t="s">
        <v>136</v>
      </c>
      <c r="H62" s="340"/>
      <c r="I62" s="338">
        <f>IF(I61=0,0,I56/I61)</f>
        <v>17.58676431382791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2.7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126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358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127</v>
      </c>
      <c r="B7" s="292">
        <v>23453098</v>
      </c>
      <c r="C7" s="293">
        <v>-4.448945728303528</v>
      </c>
      <c r="D7" s="295">
        <v>10260448</v>
      </c>
      <c r="E7" s="296">
        <v>-5.99180771784554</v>
      </c>
      <c r="F7" s="294">
        <v>6</v>
      </c>
      <c r="G7" s="298">
        <v>-53.84615384615385</v>
      </c>
      <c r="H7" s="78"/>
      <c r="I7" s="292">
        <v>19560872</v>
      </c>
      <c r="J7" s="298">
        <v>3.49992462726476</v>
      </c>
      <c r="K7" s="78"/>
    </row>
    <row r="8" spans="1:11" ht="12.75" customHeight="1">
      <c r="A8" s="299" t="s">
        <v>67</v>
      </c>
      <c r="B8" s="42">
        <v>979393</v>
      </c>
      <c r="C8" s="300">
        <v>-4.315505121804673</v>
      </c>
      <c r="D8" s="38">
        <v>461545</v>
      </c>
      <c r="E8" s="301">
        <v>-5.64597077047937</v>
      </c>
      <c r="F8" s="38">
        <v>1</v>
      </c>
      <c r="G8" s="302">
        <v>0</v>
      </c>
      <c r="H8" s="78"/>
      <c r="I8" s="303">
        <v>887892</v>
      </c>
      <c r="J8" s="304">
        <v>2.8060908439345713</v>
      </c>
      <c r="K8" s="78"/>
    </row>
    <row r="9" spans="1:11" ht="12.75" customHeight="1">
      <c r="A9" s="299" t="s">
        <v>68</v>
      </c>
      <c r="B9" s="42">
        <v>262661</v>
      </c>
      <c r="C9" s="300">
        <v>-4.433044079390202</v>
      </c>
      <c r="D9" s="38">
        <v>126892</v>
      </c>
      <c r="E9" s="301">
        <v>-4.097103081329877</v>
      </c>
      <c r="F9" s="38">
        <v>0</v>
      </c>
      <c r="G9" s="302" t="s">
        <v>141</v>
      </c>
      <c r="H9" s="78"/>
      <c r="I9" s="305">
        <v>219012</v>
      </c>
      <c r="J9" s="304">
        <v>1.7193813571129999</v>
      </c>
      <c r="K9" s="78"/>
    </row>
    <row r="10" spans="1:11" ht="12.75" customHeight="1">
      <c r="A10" s="299" t="s">
        <v>69</v>
      </c>
      <c r="B10" s="42">
        <v>231760</v>
      </c>
      <c r="C10" s="300">
        <v>-3.7653429003272043</v>
      </c>
      <c r="D10" s="38">
        <v>122120</v>
      </c>
      <c r="E10" s="301">
        <v>-3.7644703972513143</v>
      </c>
      <c r="F10" s="38">
        <v>0</v>
      </c>
      <c r="G10" s="302">
        <v>-100</v>
      </c>
      <c r="H10" s="78"/>
      <c r="I10" s="305">
        <v>221232</v>
      </c>
      <c r="J10" s="304">
        <v>1.531471580348333</v>
      </c>
      <c r="K10" s="78"/>
    </row>
    <row r="11" spans="1:11" ht="12.75" customHeight="1">
      <c r="A11" s="299" t="s">
        <v>70</v>
      </c>
      <c r="B11" s="42">
        <v>418682</v>
      </c>
      <c r="C11" s="300">
        <v>-3.72846903979563</v>
      </c>
      <c r="D11" s="38">
        <v>201858</v>
      </c>
      <c r="E11" s="301">
        <v>0.39739578929567937</v>
      </c>
      <c r="F11" s="38">
        <v>0</v>
      </c>
      <c r="G11" s="302" t="s">
        <v>141</v>
      </c>
      <c r="H11" s="78"/>
      <c r="I11" s="305">
        <v>337169</v>
      </c>
      <c r="J11" s="304">
        <v>3.464793573054947</v>
      </c>
      <c r="K11" s="78"/>
    </row>
    <row r="12" spans="1:11" ht="12.75" customHeight="1">
      <c r="A12" s="299" t="s">
        <v>71</v>
      </c>
      <c r="B12" s="42">
        <v>182560</v>
      </c>
      <c r="C12" s="300">
        <v>-4.438860971524288</v>
      </c>
      <c r="D12" s="38">
        <v>103776</v>
      </c>
      <c r="E12" s="301">
        <v>-4.294817998210877</v>
      </c>
      <c r="F12" s="38">
        <v>0</v>
      </c>
      <c r="G12" s="302" t="s">
        <v>141</v>
      </c>
      <c r="H12" s="78"/>
      <c r="I12" s="305">
        <v>193528</v>
      </c>
      <c r="J12" s="304">
        <v>1.1810591366086507</v>
      </c>
      <c r="K12" s="78"/>
    </row>
    <row r="13" spans="1:11" ht="12.75" customHeight="1">
      <c r="A13" s="306" t="s">
        <v>72</v>
      </c>
      <c r="B13" s="307">
        <v>195406</v>
      </c>
      <c r="C13" s="308">
        <v>-3.9202670875557457</v>
      </c>
      <c r="D13" s="50">
        <v>105117</v>
      </c>
      <c r="E13" s="309">
        <v>-4.412152515708972</v>
      </c>
      <c r="F13" s="50">
        <v>0</v>
      </c>
      <c r="G13" s="310" t="s">
        <v>141</v>
      </c>
      <c r="H13" s="78"/>
      <c r="I13" s="311">
        <v>194581</v>
      </c>
      <c r="J13" s="312">
        <v>1.3558845284355499</v>
      </c>
      <c r="K13" s="78"/>
    </row>
    <row r="14" spans="1:11" ht="12.75" customHeight="1">
      <c r="A14" s="299" t="s">
        <v>73</v>
      </c>
      <c r="B14" s="42">
        <v>359744</v>
      </c>
      <c r="C14" s="300">
        <v>-4.515642708695525</v>
      </c>
      <c r="D14" s="38">
        <v>183684</v>
      </c>
      <c r="E14" s="301">
        <v>-3.918399372302864</v>
      </c>
      <c r="F14" s="38">
        <v>0</v>
      </c>
      <c r="G14" s="302" t="s">
        <v>141</v>
      </c>
      <c r="H14" s="78"/>
      <c r="I14" s="305">
        <v>309825</v>
      </c>
      <c r="J14" s="304">
        <v>2.4587453288799233</v>
      </c>
      <c r="K14" s="78"/>
    </row>
    <row r="15" spans="1:11" ht="12.75" customHeight="1">
      <c r="A15" s="299" t="s">
        <v>74</v>
      </c>
      <c r="B15" s="42">
        <v>589146</v>
      </c>
      <c r="C15" s="300">
        <v>-4.422099791695057</v>
      </c>
      <c r="D15" s="38">
        <v>264699</v>
      </c>
      <c r="E15" s="301">
        <v>-5.566496136310123</v>
      </c>
      <c r="F15" s="38">
        <v>0</v>
      </c>
      <c r="G15" s="302" t="s">
        <v>141</v>
      </c>
      <c r="H15" s="78"/>
      <c r="I15" s="305">
        <v>461764</v>
      </c>
      <c r="J15" s="304">
        <v>3.788181879481243</v>
      </c>
      <c r="K15" s="78"/>
    </row>
    <row r="16" spans="1:11" ht="12.75" customHeight="1">
      <c r="A16" s="299" t="s">
        <v>75</v>
      </c>
      <c r="B16" s="42">
        <v>389621</v>
      </c>
      <c r="C16" s="300">
        <v>-4.493654906324993</v>
      </c>
      <c r="D16" s="38">
        <v>183647</v>
      </c>
      <c r="E16" s="301">
        <v>-5.179704562704268</v>
      </c>
      <c r="F16" s="38">
        <v>0</v>
      </c>
      <c r="G16" s="302" t="s">
        <v>141</v>
      </c>
      <c r="H16" s="78"/>
      <c r="I16" s="305">
        <v>296659</v>
      </c>
      <c r="J16" s="304">
        <v>3.910401232946286</v>
      </c>
      <c r="K16" s="78"/>
    </row>
    <row r="17" spans="1:11" ht="12.75" customHeight="1">
      <c r="A17" s="313" t="s">
        <v>76</v>
      </c>
      <c r="B17" s="44">
        <v>387544</v>
      </c>
      <c r="C17" s="314">
        <v>-4.74313060876362</v>
      </c>
      <c r="D17" s="68">
        <v>177026</v>
      </c>
      <c r="E17" s="315">
        <v>-5.827716630936105</v>
      </c>
      <c r="F17" s="68">
        <v>1</v>
      </c>
      <c r="G17" s="316">
        <v>-66.66666666666667</v>
      </c>
      <c r="H17" s="78"/>
      <c r="I17" s="317">
        <v>317690</v>
      </c>
      <c r="J17" s="318">
        <v>3.1889876312233656</v>
      </c>
      <c r="K17" s="78"/>
    </row>
    <row r="18" spans="1:11" ht="12.75" customHeight="1">
      <c r="A18" s="299" t="s">
        <v>77</v>
      </c>
      <c r="B18" s="42">
        <v>1361721</v>
      </c>
      <c r="C18" s="300">
        <v>-4.950165394073455</v>
      </c>
      <c r="D18" s="38">
        <v>581447</v>
      </c>
      <c r="E18" s="301">
        <v>-6.720131678581054</v>
      </c>
      <c r="F18" s="38">
        <v>2</v>
      </c>
      <c r="G18" s="302">
        <v>-33.333333333333336</v>
      </c>
      <c r="H18" s="78"/>
      <c r="I18" s="305">
        <v>1074970</v>
      </c>
      <c r="J18" s="304">
        <v>4.444910816131019</v>
      </c>
      <c r="K18" s="78"/>
    </row>
    <row r="19" spans="1:11" ht="12.75" customHeight="1">
      <c r="A19" s="299" t="s">
        <v>78</v>
      </c>
      <c r="B19" s="42">
        <v>1168040</v>
      </c>
      <c r="C19" s="300">
        <v>-4.562694769593801</v>
      </c>
      <c r="D19" s="38">
        <v>506040</v>
      </c>
      <c r="E19" s="301">
        <v>-6.707839793519842</v>
      </c>
      <c r="F19" s="38">
        <v>0</v>
      </c>
      <c r="G19" s="302">
        <v>-100</v>
      </c>
      <c r="H19" s="78"/>
      <c r="I19" s="305">
        <v>950494</v>
      </c>
      <c r="J19" s="304">
        <v>4.188617116198719</v>
      </c>
      <c r="K19" s="78"/>
    </row>
    <row r="20" spans="1:11" ht="12.75" customHeight="1">
      <c r="A20" s="299" t="s">
        <v>79</v>
      </c>
      <c r="B20" s="42">
        <v>2559604</v>
      </c>
      <c r="C20" s="300">
        <v>-3.182571074419866</v>
      </c>
      <c r="D20" s="38">
        <v>825590</v>
      </c>
      <c r="E20" s="301">
        <v>-6.240914707271869</v>
      </c>
      <c r="F20" s="38">
        <v>0</v>
      </c>
      <c r="G20" s="302" t="s">
        <v>141</v>
      </c>
      <c r="H20" s="78"/>
      <c r="I20" s="305">
        <v>1711850</v>
      </c>
      <c r="J20" s="304">
        <v>3.2427829262967696</v>
      </c>
      <c r="K20" s="78"/>
    </row>
    <row r="21" spans="1:11" ht="12.75" customHeight="1">
      <c r="A21" s="299" t="s">
        <v>80</v>
      </c>
      <c r="B21" s="42">
        <v>1576776</v>
      </c>
      <c r="C21" s="300">
        <v>-4.474118016971732</v>
      </c>
      <c r="D21" s="38">
        <v>654344</v>
      </c>
      <c r="E21" s="301">
        <v>-5.22755877799133</v>
      </c>
      <c r="F21" s="38">
        <v>0</v>
      </c>
      <c r="G21" s="302" t="s">
        <v>141</v>
      </c>
      <c r="H21" s="78"/>
      <c r="I21" s="305">
        <v>1288736</v>
      </c>
      <c r="J21" s="304">
        <v>4.108818829703185</v>
      </c>
      <c r="K21" s="78"/>
    </row>
    <row r="22" spans="1:11" ht="12.75" customHeight="1">
      <c r="A22" s="299" t="s">
        <v>81</v>
      </c>
      <c r="B22" s="42">
        <v>399137</v>
      </c>
      <c r="C22" s="300">
        <v>-4.360525716750333</v>
      </c>
      <c r="D22" s="38">
        <v>218181</v>
      </c>
      <c r="E22" s="301">
        <v>-4.940310212617637</v>
      </c>
      <c r="F22" s="38">
        <v>0</v>
      </c>
      <c r="G22" s="302" t="s">
        <v>141</v>
      </c>
      <c r="H22" s="78"/>
      <c r="I22" s="305">
        <v>390845</v>
      </c>
      <c r="J22" s="304">
        <v>2.419741569294386</v>
      </c>
      <c r="K22" s="78"/>
    </row>
    <row r="23" spans="1:11" ht="12.75" customHeight="1">
      <c r="A23" s="306" t="s">
        <v>82</v>
      </c>
      <c r="B23" s="307">
        <v>163588</v>
      </c>
      <c r="C23" s="308">
        <v>-5.607422708965645</v>
      </c>
      <c r="D23" s="50">
        <v>88082</v>
      </c>
      <c r="E23" s="309">
        <v>-7.318202384334523</v>
      </c>
      <c r="F23" s="50">
        <v>0</v>
      </c>
      <c r="G23" s="310" t="s">
        <v>141</v>
      </c>
      <c r="H23" s="78"/>
      <c r="I23" s="311">
        <v>195828</v>
      </c>
      <c r="J23" s="312">
        <v>3.0136928652965036</v>
      </c>
      <c r="K23" s="78"/>
    </row>
    <row r="24" spans="1:11" ht="12.75" customHeight="1">
      <c r="A24" s="299" t="s">
        <v>83</v>
      </c>
      <c r="B24" s="42">
        <v>190526</v>
      </c>
      <c r="C24" s="300">
        <v>-4.912436554556843</v>
      </c>
      <c r="D24" s="38">
        <v>92800</v>
      </c>
      <c r="E24" s="301">
        <v>-7.220411509467917</v>
      </c>
      <c r="F24" s="38">
        <v>0</v>
      </c>
      <c r="G24" s="302" t="s">
        <v>141</v>
      </c>
      <c r="H24" s="78"/>
      <c r="I24" s="305">
        <v>189360</v>
      </c>
      <c r="J24" s="304">
        <v>4.092570706099003</v>
      </c>
      <c r="K24" s="78"/>
    </row>
    <row r="25" spans="1:11" ht="12.75" customHeight="1">
      <c r="A25" s="299" t="s">
        <v>84</v>
      </c>
      <c r="B25" s="42">
        <v>124616</v>
      </c>
      <c r="C25" s="300">
        <v>-4.757682989277061</v>
      </c>
      <c r="D25" s="38">
        <v>65113</v>
      </c>
      <c r="E25" s="301">
        <v>-6.283913124829085</v>
      </c>
      <c r="F25" s="38">
        <v>0</v>
      </c>
      <c r="G25" s="302" t="s">
        <v>141</v>
      </c>
      <c r="H25" s="78"/>
      <c r="I25" s="305">
        <v>128385</v>
      </c>
      <c r="J25" s="304">
        <v>3.5972790433077537</v>
      </c>
      <c r="K25" s="78"/>
    </row>
    <row r="26" spans="1:11" ht="12.75" customHeight="1">
      <c r="A26" s="299" t="s">
        <v>85</v>
      </c>
      <c r="B26" s="42">
        <v>169437</v>
      </c>
      <c r="C26" s="300">
        <v>-3.7809137113489877</v>
      </c>
      <c r="D26" s="38">
        <v>75798</v>
      </c>
      <c r="E26" s="301">
        <v>-5.28328293304676</v>
      </c>
      <c r="F26" s="38">
        <v>0</v>
      </c>
      <c r="G26" s="302" t="s">
        <v>141</v>
      </c>
      <c r="H26" s="78"/>
      <c r="I26" s="305">
        <v>138067</v>
      </c>
      <c r="J26" s="304">
        <v>2.8409048587368626</v>
      </c>
      <c r="K26" s="78"/>
    </row>
    <row r="27" spans="1:11" ht="12.75" customHeight="1">
      <c r="A27" s="313" t="s">
        <v>86</v>
      </c>
      <c r="B27" s="44">
        <v>391199</v>
      </c>
      <c r="C27" s="314">
        <v>-4.077689423753583</v>
      </c>
      <c r="D27" s="68">
        <v>185584</v>
      </c>
      <c r="E27" s="315">
        <v>-5.6483675150233355</v>
      </c>
      <c r="F27" s="68">
        <v>0</v>
      </c>
      <c r="G27" s="316" t="s">
        <v>141</v>
      </c>
      <c r="H27" s="78"/>
      <c r="I27" s="317">
        <v>375569</v>
      </c>
      <c r="J27" s="318">
        <v>2.6071918388311213</v>
      </c>
      <c r="K27" s="78"/>
    </row>
    <row r="28" spans="1:11" ht="12.75" customHeight="1">
      <c r="A28" s="299" t="s">
        <v>87</v>
      </c>
      <c r="B28" s="42">
        <v>366499</v>
      </c>
      <c r="C28" s="300">
        <v>-5.469378701277263</v>
      </c>
      <c r="D28" s="38">
        <v>174444</v>
      </c>
      <c r="E28" s="301">
        <v>-7.327464844849843</v>
      </c>
      <c r="F28" s="38">
        <v>0</v>
      </c>
      <c r="G28" s="302" t="s">
        <v>141</v>
      </c>
      <c r="H28" s="78"/>
      <c r="I28" s="305">
        <v>336556</v>
      </c>
      <c r="J28" s="304">
        <v>4.018816082681972</v>
      </c>
      <c r="K28" s="78"/>
    </row>
    <row r="29" spans="1:11" ht="12.75" customHeight="1">
      <c r="A29" s="299" t="s">
        <v>88</v>
      </c>
      <c r="B29" s="42">
        <v>683442</v>
      </c>
      <c r="C29" s="300">
        <v>-4.899582969806012</v>
      </c>
      <c r="D29" s="38">
        <v>331439</v>
      </c>
      <c r="E29" s="301">
        <v>-6.177833512142511</v>
      </c>
      <c r="F29" s="38">
        <v>0</v>
      </c>
      <c r="G29" s="302">
        <v>-100</v>
      </c>
      <c r="H29" s="78"/>
      <c r="I29" s="305">
        <v>608241</v>
      </c>
      <c r="J29" s="304">
        <v>3.731843461087832</v>
      </c>
      <c r="K29" s="78"/>
    </row>
    <row r="30" spans="1:11" ht="12.75" customHeight="1">
      <c r="A30" s="299" t="s">
        <v>89</v>
      </c>
      <c r="B30" s="42">
        <v>1268068</v>
      </c>
      <c r="C30" s="300">
        <v>-4.971991471918407</v>
      </c>
      <c r="D30" s="38">
        <v>536230</v>
      </c>
      <c r="E30" s="301">
        <v>-7.075359711918539</v>
      </c>
      <c r="F30" s="38">
        <v>0</v>
      </c>
      <c r="G30" s="302" t="s">
        <v>141</v>
      </c>
      <c r="H30" s="78"/>
      <c r="I30" s="305">
        <v>1078433</v>
      </c>
      <c r="J30" s="304">
        <v>4.096753736277631</v>
      </c>
      <c r="K30" s="78"/>
    </row>
    <row r="31" spans="1:11" ht="12.75" customHeight="1">
      <c r="A31" s="299" t="s">
        <v>90</v>
      </c>
      <c r="B31" s="42">
        <v>312721</v>
      </c>
      <c r="C31" s="300">
        <v>-5.229168181928383</v>
      </c>
      <c r="D31" s="38">
        <v>154597</v>
      </c>
      <c r="E31" s="301">
        <v>-6.991980459514255</v>
      </c>
      <c r="F31" s="38">
        <v>0</v>
      </c>
      <c r="G31" s="302" t="s">
        <v>141</v>
      </c>
      <c r="H31" s="78"/>
      <c r="I31" s="305">
        <v>295757</v>
      </c>
      <c r="J31" s="304">
        <v>3.6728956565327278</v>
      </c>
      <c r="K31" s="78"/>
    </row>
    <row r="32" spans="1:11" ht="12.75" customHeight="1">
      <c r="A32" s="299" t="s">
        <v>91</v>
      </c>
      <c r="B32" s="42">
        <v>244867</v>
      </c>
      <c r="C32" s="300">
        <v>-4.437298282449451</v>
      </c>
      <c r="D32" s="38">
        <v>115768</v>
      </c>
      <c r="E32" s="301">
        <v>-5.99965897188142</v>
      </c>
      <c r="F32" s="38">
        <v>0</v>
      </c>
      <c r="G32" s="302" t="s">
        <v>141</v>
      </c>
      <c r="H32" s="78"/>
      <c r="I32" s="305">
        <v>204144</v>
      </c>
      <c r="J32" s="304">
        <v>4.896872784075144</v>
      </c>
      <c r="K32" s="78"/>
    </row>
    <row r="33" spans="1:11" ht="12.75" customHeight="1">
      <c r="A33" s="306" t="s">
        <v>92</v>
      </c>
      <c r="B33" s="307">
        <v>473885</v>
      </c>
      <c r="C33" s="308">
        <v>-4.467529221080303</v>
      </c>
      <c r="D33" s="50">
        <v>196394</v>
      </c>
      <c r="E33" s="309">
        <v>-7.922472479042814</v>
      </c>
      <c r="F33" s="50">
        <v>0</v>
      </c>
      <c r="G33" s="310" t="s">
        <v>141</v>
      </c>
      <c r="H33" s="78"/>
      <c r="I33" s="311">
        <v>413391</v>
      </c>
      <c r="J33" s="312">
        <v>4.301588022465446</v>
      </c>
      <c r="K33" s="78"/>
    </row>
    <row r="34" spans="1:11" ht="12.75" customHeight="1">
      <c r="A34" s="299" t="s">
        <v>93</v>
      </c>
      <c r="B34" s="42">
        <v>1657834</v>
      </c>
      <c r="C34" s="300">
        <v>-4.857352083706367</v>
      </c>
      <c r="D34" s="38">
        <v>614393</v>
      </c>
      <c r="E34" s="301">
        <v>-8.280660792820013</v>
      </c>
      <c r="F34" s="38">
        <v>0</v>
      </c>
      <c r="G34" s="302" t="s">
        <v>141</v>
      </c>
      <c r="H34" s="78"/>
      <c r="I34" s="305">
        <v>1290760</v>
      </c>
      <c r="J34" s="304">
        <v>4.014195621727295</v>
      </c>
      <c r="K34" s="78"/>
    </row>
    <row r="35" spans="1:11" ht="12.75" customHeight="1">
      <c r="A35" s="299" t="s">
        <v>94</v>
      </c>
      <c r="B35" s="42">
        <v>994114</v>
      </c>
      <c r="C35" s="300">
        <v>-4.69902629679302</v>
      </c>
      <c r="D35" s="38">
        <v>444148</v>
      </c>
      <c r="E35" s="301">
        <v>-6.883697917321828</v>
      </c>
      <c r="F35" s="38">
        <v>1</v>
      </c>
      <c r="G35" s="302">
        <v>0</v>
      </c>
      <c r="H35" s="78"/>
      <c r="I35" s="305">
        <v>870402</v>
      </c>
      <c r="J35" s="304">
        <v>4.07660326506112</v>
      </c>
      <c r="K35" s="78"/>
    </row>
    <row r="36" spans="1:11" ht="12.75" customHeight="1">
      <c r="A36" s="299" t="s">
        <v>95</v>
      </c>
      <c r="B36" s="42">
        <v>262106</v>
      </c>
      <c r="C36" s="300">
        <v>-5.043347208787546</v>
      </c>
      <c r="D36" s="38">
        <v>119801</v>
      </c>
      <c r="E36" s="301">
        <v>-6.931885273919393</v>
      </c>
      <c r="F36" s="38">
        <v>0</v>
      </c>
      <c r="G36" s="302">
        <v>-100</v>
      </c>
      <c r="H36" s="78"/>
      <c r="I36" s="305">
        <v>236602</v>
      </c>
      <c r="J36" s="304">
        <v>4.511261589564864</v>
      </c>
      <c r="K36" s="78"/>
    </row>
    <row r="37" spans="1:11" ht="12.75" customHeight="1">
      <c r="A37" s="313" t="s">
        <v>96</v>
      </c>
      <c r="B37" s="44">
        <v>210064</v>
      </c>
      <c r="C37" s="314">
        <v>-5.05839389666269</v>
      </c>
      <c r="D37" s="68">
        <v>91896</v>
      </c>
      <c r="E37" s="315">
        <v>-6.267785926296141</v>
      </c>
      <c r="F37" s="68">
        <v>0</v>
      </c>
      <c r="G37" s="316" t="s">
        <v>141</v>
      </c>
      <c r="H37" s="78"/>
      <c r="I37" s="317">
        <v>171324</v>
      </c>
      <c r="J37" s="318">
        <v>2.5916788426070085</v>
      </c>
      <c r="K37" s="78"/>
    </row>
    <row r="38" spans="1:11" ht="12.75" customHeight="1">
      <c r="A38" s="299" t="s">
        <v>97</v>
      </c>
      <c r="B38" s="42">
        <v>102500</v>
      </c>
      <c r="C38" s="300">
        <v>-4.278069872339631</v>
      </c>
      <c r="D38" s="38">
        <v>52956</v>
      </c>
      <c r="E38" s="301">
        <v>-5.585765479862362</v>
      </c>
      <c r="F38" s="38">
        <v>0</v>
      </c>
      <c r="G38" s="302" t="s">
        <v>141</v>
      </c>
      <c r="H38" s="78"/>
      <c r="I38" s="305">
        <v>96745</v>
      </c>
      <c r="J38" s="304">
        <v>2.933353194024769</v>
      </c>
      <c r="K38" s="78"/>
    </row>
    <row r="39" spans="1:11" ht="12.75" customHeight="1">
      <c r="A39" s="299" t="s">
        <v>98</v>
      </c>
      <c r="B39" s="42">
        <v>111347</v>
      </c>
      <c r="C39" s="300">
        <v>-4.95591235393033</v>
      </c>
      <c r="D39" s="38">
        <v>62750</v>
      </c>
      <c r="E39" s="301">
        <v>-6.113471781674547</v>
      </c>
      <c r="F39" s="38">
        <v>0</v>
      </c>
      <c r="G39" s="302" t="s">
        <v>141</v>
      </c>
      <c r="H39" s="78"/>
      <c r="I39" s="305">
        <v>128661</v>
      </c>
      <c r="J39" s="304">
        <v>2.275870840553904</v>
      </c>
      <c r="K39" s="78"/>
    </row>
    <row r="40" spans="1:11" ht="12.75" customHeight="1">
      <c r="A40" s="299" t="s">
        <v>99</v>
      </c>
      <c r="B40" s="42">
        <v>327752</v>
      </c>
      <c r="C40" s="300">
        <v>-4.9098426053528685</v>
      </c>
      <c r="D40" s="38">
        <v>157122</v>
      </c>
      <c r="E40" s="301">
        <v>-7.137200203312096</v>
      </c>
      <c r="F40" s="38">
        <v>0</v>
      </c>
      <c r="G40" s="302" t="s">
        <v>141</v>
      </c>
      <c r="H40" s="78"/>
      <c r="I40" s="305">
        <v>320121</v>
      </c>
      <c r="J40" s="304">
        <v>3.4687723222221862</v>
      </c>
      <c r="K40" s="78"/>
    </row>
    <row r="41" spans="1:11" ht="12.75" customHeight="1">
      <c r="A41" s="299" t="s">
        <v>100</v>
      </c>
      <c r="B41" s="42">
        <v>468914</v>
      </c>
      <c r="C41" s="300">
        <v>-4.599008380144003</v>
      </c>
      <c r="D41" s="38">
        <v>225813</v>
      </c>
      <c r="E41" s="301">
        <v>-6.390220040791284</v>
      </c>
      <c r="F41" s="38">
        <v>0</v>
      </c>
      <c r="G41" s="302" t="s">
        <v>141</v>
      </c>
      <c r="H41" s="78"/>
      <c r="I41" s="305">
        <v>465515</v>
      </c>
      <c r="J41" s="304">
        <v>3.297651857078823</v>
      </c>
      <c r="K41" s="78"/>
    </row>
    <row r="42" spans="1:11" ht="12.75" customHeight="1">
      <c r="A42" s="299" t="s">
        <v>101</v>
      </c>
      <c r="B42" s="42">
        <v>244315</v>
      </c>
      <c r="C42" s="300">
        <v>-5.2701167475097614</v>
      </c>
      <c r="D42" s="38">
        <v>134208</v>
      </c>
      <c r="E42" s="301">
        <v>-6.455053007966878</v>
      </c>
      <c r="F42" s="38">
        <v>0</v>
      </c>
      <c r="G42" s="302" t="s">
        <v>141</v>
      </c>
      <c r="H42" s="78"/>
      <c r="I42" s="305">
        <v>258406</v>
      </c>
      <c r="J42" s="304">
        <v>2.6361466264710907</v>
      </c>
      <c r="K42" s="78"/>
    </row>
    <row r="43" spans="1:11" ht="12.75" customHeight="1">
      <c r="A43" s="306" t="s">
        <v>102</v>
      </c>
      <c r="B43" s="307">
        <v>134518</v>
      </c>
      <c r="C43" s="308">
        <v>-5.40956747368347</v>
      </c>
      <c r="D43" s="50">
        <v>67436</v>
      </c>
      <c r="E43" s="309">
        <v>-6.2633788329487645</v>
      </c>
      <c r="F43" s="50">
        <v>0</v>
      </c>
      <c r="G43" s="310" t="s">
        <v>141</v>
      </c>
      <c r="H43" s="78"/>
      <c r="I43" s="311">
        <v>133102</v>
      </c>
      <c r="J43" s="312">
        <v>3.560369108196007</v>
      </c>
      <c r="K43" s="78"/>
    </row>
    <row r="44" spans="1:11" ht="12.75" customHeight="1">
      <c r="A44" s="299" t="s">
        <v>103</v>
      </c>
      <c r="B44" s="42">
        <v>169467</v>
      </c>
      <c r="C44" s="300">
        <v>-5.925358469199128</v>
      </c>
      <c r="D44" s="38">
        <v>85916</v>
      </c>
      <c r="E44" s="301">
        <v>-7.514774427591849</v>
      </c>
      <c r="F44" s="38">
        <v>0</v>
      </c>
      <c r="G44" s="302" t="s">
        <v>141</v>
      </c>
      <c r="H44" s="78"/>
      <c r="I44" s="305">
        <v>167918</v>
      </c>
      <c r="J44" s="304">
        <v>4.287178213209949</v>
      </c>
      <c r="K44" s="78"/>
    </row>
    <row r="45" spans="1:11" ht="12.75" customHeight="1">
      <c r="A45" s="299" t="s">
        <v>104</v>
      </c>
      <c r="B45" s="42">
        <v>264616</v>
      </c>
      <c r="C45" s="300">
        <v>-5.073898694217248</v>
      </c>
      <c r="D45" s="38">
        <v>130155</v>
      </c>
      <c r="E45" s="301">
        <v>-6.239194329183956</v>
      </c>
      <c r="F45" s="38">
        <v>0</v>
      </c>
      <c r="G45" s="302" t="s">
        <v>141</v>
      </c>
      <c r="H45" s="78"/>
      <c r="I45" s="305">
        <v>243234</v>
      </c>
      <c r="J45" s="304">
        <v>3.0002244345730875</v>
      </c>
      <c r="K45" s="78"/>
    </row>
    <row r="46" spans="1:11" ht="12.75" customHeight="1">
      <c r="A46" s="299" t="s">
        <v>105</v>
      </c>
      <c r="B46" s="42">
        <v>144076</v>
      </c>
      <c r="C46" s="300">
        <v>-5.421603702366495</v>
      </c>
      <c r="D46" s="38">
        <v>67725</v>
      </c>
      <c r="E46" s="301">
        <v>-6.622270019854401</v>
      </c>
      <c r="F46" s="38">
        <v>0</v>
      </c>
      <c r="G46" s="302" t="s">
        <v>141</v>
      </c>
      <c r="H46" s="78"/>
      <c r="I46" s="305">
        <v>135002</v>
      </c>
      <c r="J46" s="304">
        <v>2.7561062862971055</v>
      </c>
      <c r="K46" s="78"/>
    </row>
    <row r="47" spans="1:11" ht="12.75" customHeight="1">
      <c r="A47" s="313" t="s">
        <v>106</v>
      </c>
      <c r="B47" s="44">
        <v>973772</v>
      </c>
      <c r="C47" s="314">
        <v>-3.950871302500328</v>
      </c>
      <c r="D47" s="68">
        <v>400720</v>
      </c>
      <c r="E47" s="315">
        <v>-5.5121823545085205</v>
      </c>
      <c r="F47" s="68">
        <v>0</v>
      </c>
      <c r="G47" s="316" t="s">
        <v>141</v>
      </c>
      <c r="H47" s="78"/>
      <c r="I47" s="317">
        <v>752585</v>
      </c>
      <c r="J47" s="318">
        <v>3.7751979779566387</v>
      </c>
      <c r="K47" s="78"/>
    </row>
    <row r="48" spans="1:11" ht="12.75" customHeight="1">
      <c r="A48" s="306" t="s">
        <v>107</v>
      </c>
      <c r="B48" s="307">
        <v>154433</v>
      </c>
      <c r="C48" s="308">
        <v>-3.872296986069441</v>
      </c>
      <c r="D48" s="50">
        <v>73374</v>
      </c>
      <c r="E48" s="309">
        <v>-4.407415610302643</v>
      </c>
      <c r="F48" s="50">
        <v>0</v>
      </c>
      <c r="G48" s="310" t="s">
        <v>141</v>
      </c>
      <c r="H48" s="78"/>
      <c r="I48" s="311">
        <v>130746</v>
      </c>
      <c r="J48" s="312">
        <v>2.7731924727632884</v>
      </c>
      <c r="K48" s="78"/>
    </row>
    <row r="49" spans="1:11" ht="12.75" customHeight="1">
      <c r="A49" s="299" t="s">
        <v>108</v>
      </c>
      <c r="B49" s="42">
        <v>280519</v>
      </c>
      <c r="C49" s="300">
        <v>-4.6670880741677205</v>
      </c>
      <c r="D49" s="38">
        <v>137324</v>
      </c>
      <c r="E49" s="301">
        <v>-4.426380111912252</v>
      </c>
      <c r="F49" s="38">
        <v>0</v>
      </c>
      <c r="G49" s="302" t="s">
        <v>141</v>
      </c>
      <c r="H49" s="78"/>
      <c r="I49" s="305">
        <v>228761</v>
      </c>
      <c r="J49" s="304">
        <v>2.635876636486814</v>
      </c>
      <c r="K49" s="78"/>
    </row>
    <row r="50" spans="1:11" ht="12.75" customHeight="1">
      <c r="A50" s="299" t="s">
        <v>109</v>
      </c>
      <c r="B50" s="42">
        <v>359723</v>
      </c>
      <c r="C50" s="300">
        <v>-4.121933537319957</v>
      </c>
      <c r="D50" s="38">
        <v>166632</v>
      </c>
      <c r="E50" s="301">
        <v>-4.599635876472811</v>
      </c>
      <c r="F50" s="38">
        <v>1</v>
      </c>
      <c r="G50" s="302">
        <v>0</v>
      </c>
      <c r="H50" s="78"/>
      <c r="I50" s="305">
        <v>295544</v>
      </c>
      <c r="J50" s="304">
        <v>2.4909748544359327</v>
      </c>
      <c r="K50" s="78"/>
    </row>
    <row r="51" spans="1:11" ht="12.75" customHeight="1">
      <c r="A51" s="299" t="s">
        <v>110</v>
      </c>
      <c r="B51" s="42">
        <v>212362</v>
      </c>
      <c r="C51" s="300">
        <v>-4.990671850463276</v>
      </c>
      <c r="D51" s="38">
        <v>106911</v>
      </c>
      <c r="E51" s="301">
        <v>-6.284186535764376</v>
      </c>
      <c r="F51" s="38">
        <v>0</v>
      </c>
      <c r="G51" s="302" t="s">
        <v>141</v>
      </c>
      <c r="H51" s="78"/>
      <c r="I51" s="305">
        <v>202665</v>
      </c>
      <c r="J51" s="304">
        <v>3.1904439431972667</v>
      </c>
      <c r="K51" s="78"/>
    </row>
    <row r="52" spans="1:11" ht="12.75" customHeight="1">
      <c r="A52" s="313" t="s">
        <v>111</v>
      </c>
      <c r="B52" s="44">
        <v>225830</v>
      </c>
      <c r="C52" s="314">
        <v>-4.80626559654684</v>
      </c>
      <c r="D52" s="68">
        <v>107376</v>
      </c>
      <c r="E52" s="315">
        <v>-5.727831431079895</v>
      </c>
      <c r="F52" s="68">
        <v>0</v>
      </c>
      <c r="G52" s="316" t="s">
        <v>141</v>
      </c>
      <c r="H52" s="78"/>
      <c r="I52" s="317">
        <v>186453</v>
      </c>
      <c r="J52" s="318">
        <v>3.091307184483197</v>
      </c>
      <c r="K52" s="78"/>
    </row>
    <row r="53" spans="1:11" ht="12.75" customHeight="1">
      <c r="A53" s="299" t="s">
        <v>112</v>
      </c>
      <c r="B53" s="42">
        <v>333746</v>
      </c>
      <c r="C53" s="300">
        <v>-4.19701062385358</v>
      </c>
      <c r="D53" s="38">
        <v>165515</v>
      </c>
      <c r="E53" s="301">
        <v>-4.1343040665380855</v>
      </c>
      <c r="F53" s="38">
        <v>0</v>
      </c>
      <c r="G53" s="302" t="s">
        <v>141</v>
      </c>
      <c r="H53" s="78"/>
      <c r="I53" s="305">
        <v>271386</v>
      </c>
      <c r="J53" s="304">
        <v>2.292078928026234</v>
      </c>
      <c r="K53" s="78"/>
    </row>
    <row r="54" spans="1:11" ht="12.75" customHeight="1" thickBot="1">
      <c r="A54" s="359" t="s">
        <v>113</v>
      </c>
      <c r="B54" s="42">
        <v>370447</v>
      </c>
      <c r="C54" s="300">
        <v>-2.8170048664034524</v>
      </c>
      <c r="D54" s="38">
        <v>116062</v>
      </c>
      <c r="E54" s="301">
        <v>-1.8519771335791362</v>
      </c>
      <c r="F54" s="38">
        <v>0</v>
      </c>
      <c r="G54" s="302" t="s">
        <v>141</v>
      </c>
      <c r="H54" s="78"/>
      <c r="I54" s="305">
        <v>154962</v>
      </c>
      <c r="J54" s="304">
        <v>3.4618132290004473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2559604</v>
      </c>
      <c r="C56" s="361" t="str">
        <f>INDEX(A8:A54,MATCH(B56,$B$8:$B$54,0))</f>
        <v>東京都</v>
      </c>
      <c r="D56" s="366">
        <f>LARGE(D8:D54,1)</f>
        <v>825590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1711850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1657834</v>
      </c>
      <c r="C57" s="362" t="str">
        <f>INDEX(A8:A54,MATCH(B57,$B$8:$B$54,0))</f>
        <v>大阪府</v>
      </c>
      <c r="D57" s="367">
        <f>LARGE(D8:D54,2)</f>
        <v>654344</v>
      </c>
      <c r="E57" s="326" t="str">
        <f>INDEX(A8:A54,MATCH(D57,$D$8:$D$54,0))</f>
        <v>神奈川県</v>
      </c>
      <c r="F57" s="373" t="s">
        <v>136</v>
      </c>
      <c r="G57" s="328" t="s">
        <v>136</v>
      </c>
      <c r="I57" s="327">
        <f>LARGE(I8:I54,2)</f>
        <v>1290760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1576776</v>
      </c>
      <c r="C58" s="362" t="str">
        <f>INDEX(A8:A54,MATCH(B58,$B$8:$B$54,0))</f>
        <v>神奈川県</v>
      </c>
      <c r="D58" s="368">
        <f>LARGE(D8:D54,3)</f>
        <v>614393</v>
      </c>
      <c r="E58" s="326" t="str">
        <f>INDEX(A8:A54,MATCH(D58,$D$8:$D$54,0))</f>
        <v>大阪府</v>
      </c>
      <c r="F58" s="374" t="s">
        <v>136</v>
      </c>
      <c r="G58" s="328" t="s">
        <v>136</v>
      </c>
      <c r="I58" s="344">
        <f>LARGE(I8:I54,3)</f>
        <v>1288736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124616</v>
      </c>
      <c r="C59" s="363" t="str">
        <f>INDEX(A8:A54,MATCH(B59,$B$8:$B$54,0))</f>
        <v>福井県</v>
      </c>
      <c r="D59" s="369">
        <f>SMALL(D8:D54,3)</f>
        <v>65113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128661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111347</v>
      </c>
      <c r="C60" s="362" t="str">
        <f>INDEX(A8:A54,MATCH(B60,$B$8:$B$54,0))</f>
        <v>島根県</v>
      </c>
      <c r="D60" s="368">
        <f>SMALL(D8:D54,2)</f>
        <v>62750</v>
      </c>
      <c r="E60" s="326" t="str">
        <f>INDEX(A8:A54,MATCH(D60,$D$8:$D$54,0))</f>
        <v>島根県</v>
      </c>
      <c r="F60" s="374" t="s">
        <v>136</v>
      </c>
      <c r="G60" s="328" t="s">
        <v>136</v>
      </c>
      <c r="I60" s="344">
        <f>SMALL(I8:I54,2)</f>
        <v>128385</v>
      </c>
      <c r="J60" s="328" t="str">
        <f>INDEX(A8:A54,MATCH(I60,$I$8:$I$54,0))</f>
        <v>福井県</v>
      </c>
    </row>
    <row r="61" spans="1:11" ht="12.75">
      <c r="A61" s="346" t="s">
        <v>119</v>
      </c>
      <c r="B61" s="347">
        <f>SMALL(B8:B54,1)</f>
        <v>102500</v>
      </c>
      <c r="C61" s="364" t="str">
        <f>INDEX(A8:A54,MATCH(B61,$B$8:$B$54,0))</f>
        <v>鳥取県</v>
      </c>
      <c r="D61" s="370">
        <f>SMALL(D8:D54,1)</f>
        <v>52956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96745</v>
      </c>
      <c r="J61" s="336" t="str">
        <f>INDEX(A8:A54,MATCH(I61,$I$8:$I$54,0))</f>
        <v>鳥取県</v>
      </c>
      <c r="K61" s="78"/>
    </row>
    <row r="62" spans="1:11" ht="13.5" thickBot="1">
      <c r="A62" s="337" t="s">
        <v>120</v>
      </c>
      <c r="B62" s="338">
        <f>IF(B61=0,0,B56/B61)</f>
        <v>24.971746341463415</v>
      </c>
      <c r="C62" s="365"/>
      <c r="D62" s="371">
        <f>IF(D61=0,0,D56/D61)</f>
        <v>15.590112546264823</v>
      </c>
      <c r="E62" s="339"/>
      <c r="F62" s="377" t="s">
        <v>136</v>
      </c>
      <c r="G62" s="378" t="s">
        <v>136</v>
      </c>
      <c r="H62" s="340"/>
      <c r="I62" s="338">
        <f>IF(I61=0,0,I56/I61)</f>
        <v>17.694454493772287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375" defaultRowHeight="15.75" customHeight="1"/>
  <cols>
    <col min="1" max="1" width="10.125" style="8" customWidth="1"/>
    <col min="2" max="2" width="14.625" style="155" customWidth="1"/>
    <col min="3" max="3" width="12.125" style="155" customWidth="1"/>
    <col min="4" max="4" width="10.625" style="155" customWidth="1"/>
    <col min="5" max="5" width="12.125" style="155" customWidth="1"/>
    <col min="6" max="6" width="10.625" style="155" customWidth="1"/>
    <col min="7" max="7" width="12.125" style="155" customWidth="1"/>
    <col min="8" max="8" width="10.625" style="155" customWidth="1"/>
    <col min="9" max="9" width="2.125" style="155" customWidth="1"/>
    <col min="10" max="10" width="14.375" style="155" customWidth="1"/>
    <col min="11" max="11" width="10.625" style="155" customWidth="1"/>
    <col min="12" max="12" width="14.50390625" style="155" customWidth="1"/>
    <col min="13" max="16384" width="10.375" style="155" customWidth="1"/>
  </cols>
  <sheetData>
    <row r="1" spans="1:11" s="152" customFormat="1" ht="15.75" customHeight="1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9" t="s">
        <v>32</v>
      </c>
      <c r="B7" s="166" t="s">
        <v>33</v>
      </c>
      <c r="C7" s="167">
        <v>8736.420485559998</v>
      </c>
      <c r="D7" s="168">
        <v>-0.8412992919499538</v>
      </c>
      <c r="E7" s="169">
        <v>5016.910070519999</v>
      </c>
      <c r="F7" s="170">
        <v>-2.4357652132472865</v>
      </c>
      <c r="G7" s="169">
        <v>0.0080866</v>
      </c>
      <c r="H7" s="171">
        <v>-139.3164711928304</v>
      </c>
      <c r="J7" s="172">
        <v>15820.89879765</v>
      </c>
      <c r="K7" s="171">
        <v>5.659616126663572</v>
      </c>
    </row>
    <row r="8" spans="1:12" ht="15.75" customHeight="1">
      <c r="A8" s="390"/>
      <c r="B8" s="173" t="s">
        <v>34</v>
      </c>
      <c r="C8" s="167">
        <v>3098.7127512</v>
      </c>
      <c r="D8" s="168">
        <v>1.918045311104573</v>
      </c>
      <c r="E8" s="169">
        <v>1863.3224766999997</v>
      </c>
      <c r="F8" s="170">
        <v>1.0894624453595245</v>
      </c>
      <c r="G8" s="169">
        <v>-2.14E-05</v>
      </c>
      <c r="H8" s="171">
        <v>-99.93405320119321</v>
      </c>
      <c r="J8" s="172">
        <v>7577.1854023</v>
      </c>
      <c r="K8" s="171">
        <v>7.902511981339173</v>
      </c>
      <c r="L8" s="174"/>
    </row>
    <row r="9" spans="1:12" ht="15.75" customHeight="1">
      <c r="A9" s="390"/>
      <c r="B9" s="173" t="s">
        <v>35</v>
      </c>
      <c r="C9" s="167">
        <v>3125.0240974</v>
      </c>
      <c r="D9" s="168">
        <v>-3.554933006951465</v>
      </c>
      <c r="E9" s="169">
        <v>1789.9126307000001</v>
      </c>
      <c r="F9" s="170">
        <v>-4.718794102636256</v>
      </c>
      <c r="G9" s="169">
        <v>0.0032524</v>
      </c>
      <c r="H9" s="171">
        <v>25.159701377664895</v>
      </c>
      <c r="J9" s="172">
        <v>4513.1102605</v>
      </c>
      <c r="K9" s="171">
        <v>3.003474553570813</v>
      </c>
      <c r="L9" s="174"/>
    </row>
    <row r="10" spans="1:12" ht="15.75" customHeight="1">
      <c r="A10" s="390"/>
      <c r="B10" s="173" t="s">
        <v>36</v>
      </c>
      <c r="C10" s="167">
        <v>615.395499</v>
      </c>
      <c r="D10" s="168">
        <v>-1.4105479504799445</v>
      </c>
      <c r="E10" s="169">
        <v>322.4642961</v>
      </c>
      <c r="F10" s="170">
        <v>-3.285341134329073</v>
      </c>
      <c r="G10" s="169">
        <v>0.0003938</v>
      </c>
      <c r="H10" s="171">
        <v>-68.82520582647246</v>
      </c>
      <c r="J10" s="172">
        <v>651.5606355</v>
      </c>
      <c r="K10" s="171">
        <v>8.766411598284332</v>
      </c>
      <c r="L10" s="174"/>
    </row>
    <row r="11" spans="1:11" ht="15.75" customHeight="1">
      <c r="A11" s="390"/>
      <c r="B11" s="175" t="s">
        <v>37</v>
      </c>
      <c r="C11" s="176">
        <v>1633.0715977</v>
      </c>
      <c r="D11" s="177">
        <v>-1.8057186248910853</v>
      </c>
      <c r="E11" s="178">
        <v>923.4407027</v>
      </c>
      <c r="F11" s="179">
        <v>-5.511410736394365</v>
      </c>
      <c r="G11" s="178">
        <v>0.0016374</v>
      </c>
      <c r="H11" s="180">
        <v>-75.83922326658896</v>
      </c>
      <c r="J11" s="181">
        <v>2509.3300687</v>
      </c>
      <c r="K11" s="180">
        <v>1.4773550319339652</v>
      </c>
    </row>
    <row r="12" spans="1:11" ht="15.75" customHeight="1">
      <c r="A12" s="390"/>
      <c r="B12" s="182" t="s">
        <v>38</v>
      </c>
      <c r="C12" s="183">
        <v>137.91478826</v>
      </c>
      <c r="D12" s="184">
        <v>2.7115254288709814</v>
      </c>
      <c r="E12" s="185">
        <v>70.84407077</v>
      </c>
      <c r="F12" s="186">
        <v>2.048246769434697</v>
      </c>
      <c r="G12" s="185">
        <v>0</v>
      </c>
      <c r="H12" s="187">
        <v>-100</v>
      </c>
      <c r="J12" s="188">
        <v>353.9963264</v>
      </c>
      <c r="K12" s="187">
        <v>9.895276182948342</v>
      </c>
    </row>
    <row r="13" spans="1:11" ht="15.75" customHeight="1">
      <c r="A13" s="391"/>
      <c r="B13" s="173" t="s">
        <v>39</v>
      </c>
      <c r="C13" s="189">
        <v>126.301752</v>
      </c>
      <c r="D13" s="168">
        <v>16.558717656901862</v>
      </c>
      <c r="E13" s="169">
        <v>46.92589355</v>
      </c>
      <c r="F13" s="170">
        <v>16.679475098116484</v>
      </c>
      <c r="G13" s="169">
        <v>0.0028244</v>
      </c>
      <c r="H13" s="171">
        <v>142.2506218372073</v>
      </c>
      <c r="J13" s="172">
        <v>215.71610425</v>
      </c>
      <c r="K13" s="171">
        <v>22.75475303292051</v>
      </c>
    </row>
    <row r="14" spans="1:11" ht="15.75" customHeight="1">
      <c r="A14" s="387" t="s">
        <v>40</v>
      </c>
      <c r="B14" s="190" t="s">
        <v>33</v>
      </c>
      <c r="C14" s="191">
        <v>3828.4079</v>
      </c>
      <c r="D14" s="192">
        <v>-0.8354834173435143</v>
      </c>
      <c r="E14" s="193">
        <v>2099.2846</v>
      </c>
      <c r="F14" s="194">
        <v>-4.595210638077896</v>
      </c>
      <c r="G14" s="193">
        <v>0.0034999999999999996</v>
      </c>
      <c r="H14" s="195">
        <v>-7.894736842105262</v>
      </c>
      <c r="J14" s="196">
        <v>4944.9408</v>
      </c>
      <c r="K14" s="195">
        <v>4.414329635191811</v>
      </c>
    </row>
    <row r="15" spans="1:11" ht="15.75" customHeight="1">
      <c r="A15" s="392"/>
      <c r="B15" s="173" t="s">
        <v>41</v>
      </c>
      <c r="C15" s="167">
        <v>49.3949</v>
      </c>
      <c r="D15" s="168">
        <v>2.383459425847243</v>
      </c>
      <c r="E15" s="169">
        <v>28.0322</v>
      </c>
      <c r="F15" s="170">
        <v>1.3456254519161353</v>
      </c>
      <c r="G15" s="169">
        <v>0</v>
      </c>
      <c r="H15" s="171">
        <v>-100</v>
      </c>
      <c r="J15" s="172">
        <v>121.5383</v>
      </c>
      <c r="K15" s="171">
        <v>9.714282103431126</v>
      </c>
    </row>
    <row r="16" spans="1:12" ht="15.75" customHeight="1">
      <c r="A16" s="392"/>
      <c r="B16" s="173" t="s">
        <v>128</v>
      </c>
      <c r="C16" s="167">
        <v>1949.0147</v>
      </c>
      <c r="D16" s="168">
        <v>-1.7300473668691683</v>
      </c>
      <c r="E16" s="169">
        <v>1079.7196</v>
      </c>
      <c r="F16" s="170">
        <v>-5.4391098738712005</v>
      </c>
      <c r="G16" s="169">
        <v>0.0011</v>
      </c>
      <c r="H16" s="171">
        <v>-26.666666666666664</v>
      </c>
      <c r="J16" s="172">
        <v>2531.9486</v>
      </c>
      <c r="K16" s="171">
        <v>3.419543496377771</v>
      </c>
      <c r="L16" s="174"/>
    </row>
    <row r="17" spans="1:11" ht="15.75" customHeight="1">
      <c r="A17" s="392"/>
      <c r="B17" s="173" t="s">
        <v>42</v>
      </c>
      <c r="C17" s="167">
        <v>470.5785</v>
      </c>
      <c r="D17" s="168">
        <v>-0.5383980328276342</v>
      </c>
      <c r="E17" s="169">
        <v>244.59789999999998</v>
      </c>
      <c r="F17" s="170">
        <v>-2.2399083621167293</v>
      </c>
      <c r="G17" s="169">
        <v>0.0004</v>
      </c>
      <c r="H17" s="171">
        <v>-50</v>
      </c>
      <c r="J17" s="172">
        <v>457.6611</v>
      </c>
      <c r="K17" s="171">
        <v>9.777320433341846</v>
      </c>
    </row>
    <row r="18" spans="1:12" ht="15.75" customHeight="1">
      <c r="A18" s="392"/>
      <c r="B18" s="175" t="s">
        <v>37</v>
      </c>
      <c r="C18" s="176">
        <v>1344.7158</v>
      </c>
      <c r="D18" s="177">
        <v>0.14258253567243137</v>
      </c>
      <c r="E18" s="178">
        <v>742.5668000000001</v>
      </c>
      <c r="F18" s="179">
        <v>-4.389535426445464</v>
      </c>
      <c r="G18" s="178">
        <v>0.0014</v>
      </c>
      <c r="H18" s="180">
        <v>7.692307692307696</v>
      </c>
      <c r="J18" s="181">
        <v>1817.884</v>
      </c>
      <c r="K18" s="180">
        <v>4.126287470815004</v>
      </c>
      <c r="L18" s="197"/>
    </row>
    <row r="19" spans="1:11" ht="15.75" customHeight="1">
      <c r="A19" s="392"/>
      <c r="B19" s="182" t="s">
        <v>38</v>
      </c>
      <c r="C19" s="198">
        <v>46.9727</v>
      </c>
      <c r="D19" s="184">
        <v>3.0148252116320986</v>
      </c>
      <c r="E19" s="185">
        <v>26.8812</v>
      </c>
      <c r="F19" s="186">
        <v>1.841243862520447</v>
      </c>
      <c r="G19" s="185">
        <v>0</v>
      </c>
      <c r="H19" s="187">
        <v>-100</v>
      </c>
      <c r="J19" s="188">
        <v>114.5231</v>
      </c>
      <c r="K19" s="187">
        <v>10.530623353836088</v>
      </c>
    </row>
    <row r="20" spans="1:11" ht="15.75" customHeight="1">
      <c r="A20" s="393"/>
      <c r="B20" s="173" t="s">
        <v>39</v>
      </c>
      <c r="C20" s="167">
        <v>14.704</v>
      </c>
      <c r="D20" s="168">
        <v>11.699420384536502</v>
      </c>
      <c r="E20" s="169">
        <v>4.3681</v>
      </c>
      <c r="F20" s="170">
        <v>7.7984255077614035</v>
      </c>
      <c r="G20" s="169">
        <v>0.0006</v>
      </c>
      <c r="H20" s="171">
        <v>499.99999999999994</v>
      </c>
      <c r="J20" s="172">
        <v>15.9088</v>
      </c>
      <c r="K20" s="171">
        <v>12.580850612129355</v>
      </c>
    </row>
    <row r="21" spans="1:11" ht="15.75" customHeight="1">
      <c r="A21" s="387" t="s">
        <v>43</v>
      </c>
      <c r="B21" s="190" t="s">
        <v>33</v>
      </c>
      <c r="C21" s="191">
        <v>4492.928900000001</v>
      </c>
      <c r="D21" s="192">
        <v>-1.103223872408659</v>
      </c>
      <c r="E21" s="193">
        <v>2432.7437000000004</v>
      </c>
      <c r="F21" s="194">
        <v>-3.8543375312535897</v>
      </c>
      <c r="G21" s="193">
        <v>0.0049</v>
      </c>
      <c r="H21" s="195">
        <v>19.51219512195123</v>
      </c>
      <c r="J21" s="196">
        <v>7155.2985</v>
      </c>
      <c r="K21" s="195">
        <v>5.427970195319603</v>
      </c>
    </row>
    <row r="22" spans="1:11" ht="15.75" customHeight="1">
      <c r="A22" s="394"/>
      <c r="B22" s="173" t="s">
        <v>41</v>
      </c>
      <c r="C22" s="167">
        <v>784.8774</v>
      </c>
      <c r="D22" s="168">
        <v>2.7661774974477815</v>
      </c>
      <c r="E22" s="169">
        <v>405.80649999999997</v>
      </c>
      <c r="F22" s="170">
        <v>1.77695503677504</v>
      </c>
      <c r="G22" s="169">
        <v>0</v>
      </c>
      <c r="H22" s="171">
        <v>-100</v>
      </c>
      <c r="J22" s="172">
        <v>2081.1746</v>
      </c>
      <c r="K22" s="171">
        <v>9.330022363232048</v>
      </c>
    </row>
    <row r="23" spans="1:12" ht="15.75" customHeight="1">
      <c r="A23" s="394"/>
      <c r="B23" s="173" t="s">
        <v>128</v>
      </c>
      <c r="C23" s="167">
        <v>2850.3496</v>
      </c>
      <c r="D23" s="168">
        <v>-2.3121556069029707</v>
      </c>
      <c r="E23" s="169">
        <v>1590.9051</v>
      </c>
      <c r="F23" s="170">
        <v>-5.512372351686714</v>
      </c>
      <c r="G23" s="169">
        <v>0.0015</v>
      </c>
      <c r="H23" s="171">
        <v>-40</v>
      </c>
      <c r="J23" s="172">
        <v>4126.5873</v>
      </c>
      <c r="K23" s="171">
        <v>2.531649532495137</v>
      </c>
      <c r="L23" s="174"/>
    </row>
    <row r="24" spans="1:11" ht="15.75" customHeight="1">
      <c r="A24" s="394"/>
      <c r="B24" s="173" t="s">
        <v>42</v>
      </c>
      <c r="C24" s="167">
        <v>749.8631</v>
      </c>
      <c r="D24" s="168">
        <v>-2.3356843038076134</v>
      </c>
      <c r="E24" s="169">
        <v>398.4727</v>
      </c>
      <c r="F24" s="170">
        <v>-3.9031499256977145</v>
      </c>
      <c r="G24" s="169">
        <v>0.0008</v>
      </c>
      <c r="H24" s="171">
        <v>-19.999999999999996</v>
      </c>
      <c r="J24" s="172">
        <v>784.44</v>
      </c>
      <c r="K24" s="171">
        <v>8.605810086866384</v>
      </c>
    </row>
    <row r="25" spans="1:11" ht="15.75" customHeight="1">
      <c r="A25" s="199" t="s">
        <v>44</v>
      </c>
      <c r="B25" s="175" t="s">
        <v>37</v>
      </c>
      <c r="C25" s="176">
        <v>1579.0124</v>
      </c>
      <c r="D25" s="177">
        <v>0.2746513197062954</v>
      </c>
      <c r="E25" s="178">
        <v>860.2250999999999</v>
      </c>
      <c r="F25" s="179">
        <v>-4.28428274056302</v>
      </c>
      <c r="G25" s="178">
        <v>0.0017</v>
      </c>
      <c r="H25" s="180">
        <v>-10.526315789473689</v>
      </c>
      <c r="J25" s="181">
        <v>2261.8944</v>
      </c>
      <c r="K25" s="180">
        <v>3.6103906193314095</v>
      </c>
    </row>
    <row r="26" spans="1:11" ht="15.75" customHeight="1">
      <c r="A26" s="200" t="s">
        <v>45</v>
      </c>
      <c r="B26" s="182" t="s">
        <v>38</v>
      </c>
      <c r="C26" s="198">
        <v>2075.58</v>
      </c>
      <c r="D26" s="184">
        <v>2.6845470239993983</v>
      </c>
      <c r="E26" s="185">
        <v>1050.9784</v>
      </c>
      <c r="F26" s="186">
        <v>1.969912921143889</v>
      </c>
      <c r="G26" s="185">
        <v>0</v>
      </c>
      <c r="H26" s="187">
        <v>-100</v>
      </c>
      <c r="J26" s="188">
        <v>5192.4547</v>
      </c>
      <c r="K26" s="187">
        <v>9.748207199574795</v>
      </c>
    </row>
    <row r="27" spans="1:11" ht="15.75" customHeight="1">
      <c r="A27" s="201"/>
      <c r="B27" s="173" t="s">
        <v>39</v>
      </c>
      <c r="C27" s="167">
        <v>107.8388</v>
      </c>
      <c r="D27" s="168">
        <v>15.104421280038608</v>
      </c>
      <c r="E27" s="169">
        <v>37.5594</v>
      </c>
      <c r="F27" s="170">
        <v>13.225873550363096</v>
      </c>
      <c r="G27" s="169">
        <v>0.0026</v>
      </c>
      <c r="H27" s="171">
        <v>100</v>
      </c>
      <c r="J27" s="172">
        <v>163.0966</v>
      </c>
      <c r="K27" s="171">
        <v>19.608854026487553</v>
      </c>
    </row>
    <row r="28" spans="1:11" ht="15.75" customHeight="1" thickBot="1">
      <c r="A28" s="382" t="s">
        <v>15</v>
      </c>
      <c r="B28" s="383"/>
      <c r="C28" s="202">
        <v>2604.3969</v>
      </c>
      <c r="D28" s="203">
        <v>-4.255805822131821</v>
      </c>
      <c r="E28" s="204">
        <v>1056.9543</v>
      </c>
      <c r="F28" s="203">
        <v>-5.980704129119944</v>
      </c>
      <c r="G28" s="204">
        <v>0.0006</v>
      </c>
      <c r="H28" s="205">
        <v>-53.84615384615385</v>
      </c>
      <c r="J28" s="202">
        <v>1956.0872</v>
      </c>
      <c r="K28" s="205">
        <v>3.4999246272647513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9" t="s">
        <v>47</v>
      </c>
      <c r="B33" s="190" t="s">
        <v>33</v>
      </c>
      <c r="C33" s="191">
        <v>33544.88897433413</v>
      </c>
      <c r="D33" s="192">
        <v>3.5662805034826426</v>
      </c>
      <c r="E33" s="193">
        <v>47465.7236412208</v>
      </c>
      <c r="F33" s="194">
        <v>3.7704376352073847</v>
      </c>
      <c r="G33" s="193">
        <v>134776.6666666667</v>
      </c>
      <c r="H33" s="195">
        <v>-185.18568758446588</v>
      </c>
      <c r="J33" s="196">
        <v>80880.33497509723</v>
      </c>
      <c r="K33" s="195">
        <v>2.086659973112575</v>
      </c>
    </row>
    <row r="34" spans="1:11" ht="15.75" customHeight="1">
      <c r="A34" s="390"/>
      <c r="B34" s="173" t="s">
        <v>34</v>
      </c>
      <c r="C34" s="167">
        <v>11898.005066739252</v>
      </c>
      <c r="D34" s="168">
        <v>6.448277293730168</v>
      </c>
      <c r="E34" s="169">
        <v>17629.167852384908</v>
      </c>
      <c r="F34" s="170">
        <v>7.519910151410996</v>
      </c>
      <c r="G34" s="169">
        <v>-356.6666666666667</v>
      </c>
      <c r="H34" s="171">
        <v>-99.85711526925195</v>
      </c>
      <c r="J34" s="172">
        <v>38736.439777838124</v>
      </c>
      <c r="K34" s="171">
        <v>4.253710686195672</v>
      </c>
    </row>
    <row r="35" spans="1:11" ht="15.75" customHeight="1">
      <c r="A35" s="390"/>
      <c r="B35" s="173" t="s">
        <v>35</v>
      </c>
      <c r="C35" s="167">
        <v>11999.031704422623</v>
      </c>
      <c r="D35" s="168">
        <v>0.7320264389904525</v>
      </c>
      <c r="E35" s="169">
        <v>16934.626508449797</v>
      </c>
      <c r="F35" s="170">
        <v>1.3421819582830257</v>
      </c>
      <c r="G35" s="169">
        <v>54206.66666666667</v>
      </c>
      <c r="H35" s="171">
        <v>171.17935298494064</v>
      </c>
      <c r="J35" s="172">
        <v>23072.1322674163</v>
      </c>
      <c r="K35" s="171">
        <v>-0.4796622562594139</v>
      </c>
    </row>
    <row r="36" spans="1:11" ht="15.75" customHeight="1">
      <c r="A36" s="390"/>
      <c r="B36" s="173" t="s">
        <v>36</v>
      </c>
      <c r="C36" s="167">
        <v>2362.9098122486625</v>
      </c>
      <c r="D36" s="168">
        <v>2.9717288824491117</v>
      </c>
      <c r="E36" s="169">
        <v>3050.8821062556817</v>
      </c>
      <c r="F36" s="170">
        <v>2.8668189543692235</v>
      </c>
      <c r="G36" s="169">
        <v>6563.333333333333</v>
      </c>
      <c r="H36" s="171">
        <v>-32.45461262402364</v>
      </c>
      <c r="J36" s="172">
        <v>3330.938597727136</v>
      </c>
      <c r="K36" s="171">
        <v>5.088396914283574</v>
      </c>
    </row>
    <row r="37" spans="1:11" ht="15.75" customHeight="1">
      <c r="A37" s="390"/>
      <c r="B37" s="175" t="s">
        <v>37</v>
      </c>
      <c r="C37" s="176">
        <v>6270.440568025557</v>
      </c>
      <c r="D37" s="177">
        <v>2.558992969003531</v>
      </c>
      <c r="E37" s="178">
        <v>8736.808230024702</v>
      </c>
      <c r="F37" s="179">
        <v>0.4991458278629093</v>
      </c>
      <c r="G37" s="178">
        <v>27290</v>
      </c>
      <c r="H37" s="180">
        <v>-47.651650410942736</v>
      </c>
      <c r="J37" s="181">
        <v>12828.31393559551</v>
      </c>
      <c r="K37" s="180">
        <v>-1.9541749451651154</v>
      </c>
    </row>
    <row r="38" spans="1:11" ht="15.75" customHeight="1">
      <c r="A38" s="390"/>
      <c r="B38" s="182" t="s">
        <v>38</v>
      </c>
      <c r="C38" s="183">
        <v>529.5459699710132</v>
      </c>
      <c r="D38" s="184">
        <v>7.277027407071045</v>
      </c>
      <c r="E38" s="185">
        <v>670.2661673262505</v>
      </c>
      <c r="F38" s="186">
        <v>8.5396841405631</v>
      </c>
      <c r="G38" s="185">
        <v>0</v>
      </c>
      <c r="H38" s="187">
        <v>-100</v>
      </c>
      <c r="J38" s="188">
        <v>1809.7164911666514</v>
      </c>
      <c r="K38" s="187">
        <v>6.179088128532689</v>
      </c>
    </row>
    <row r="39" spans="1:11" ht="15.75" customHeight="1">
      <c r="A39" s="391"/>
      <c r="B39" s="173" t="s">
        <v>39</v>
      </c>
      <c r="C39" s="189">
        <v>484.95585292702503</v>
      </c>
      <c r="D39" s="168">
        <v>21.73972391512915</v>
      </c>
      <c r="E39" s="169">
        <v>443.97277677946903</v>
      </c>
      <c r="F39" s="170">
        <v>24.101626179328576</v>
      </c>
      <c r="G39" s="169">
        <v>47073.333333333336</v>
      </c>
      <c r="H39" s="171">
        <v>424.87634731394917</v>
      </c>
      <c r="J39" s="172">
        <v>1102.7939053535038</v>
      </c>
      <c r="K39" s="171">
        <v>18.603712490611333</v>
      </c>
    </row>
    <row r="40" spans="1:11" ht="15.75" customHeight="1">
      <c r="A40" s="387" t="s">
        <v>48</v>
      </c>
      <c r="B40" s="190" t="s">
        <v>33</v>
      </c>
      <c r="C40" s="212">
        <v>1.7251321793540764</v>
      </c>
      <c r="D40" s="192">
        <v>3.2927134400091895</v>
      </c>
      <c r="E40" s="213">
        <v>2.301654574847749</v>
      </c>
      <c r="F40" s="194">
        <v>2.261627869226515</v>
      </c>
      <c r="G40" s="213">
        <v>8.166666666666668</v>
      </c>
      <c r="H40" s="195">
        <v>158.94308943089436</v>
      </c>
      <c r="J40" s="214">
        <v>3.657964992562704</v>
      </c>
      <c r="K40" s="195">
        <v>1.8628473160713268</v>
      </c>
    </row>
    <row r="41" spans="1:11" ht="15.75" customHeight="1">
      <c r="A41" s="388"/>
      <c r="B41" s="173" t="s">
        <v>41</v>
      </c>
      <c r="C41" s="215">
        <v>0.30136627792791487</v>
      </c>
      <c r="D41" s="168">
        <v>7.334108746619715</v>
      </c>
      <c r="E41" s="216">
        <v>0.383939494829625</v>
      </c>
      <c r="F41" s="170">
        <v>8.25113514628832</v>
      </c>
      <c r="G41" s="216">
        <v>0</v>
      </c>
      <c r="H41" s="171">
        <v>-100</v>
      </c>
      <c r="J41" s="217">
        <v>1.0639477626559797</v>
      </c>
      <c r="K41" s="171">
        <v>5.632948774565082</v>
      </c>
    </row>
    <row r="42" spans="1:11" ht="15.75" customHeight="1">
      <c r="A42" s="388"/>
      <c r="B42" s="173" t="s">
        <v>128</v>
      </c>
      <c r="C42" s="215">
        <v>1.0944374876194944</v>
      </c>
      <c r="D42" s="168">
        <v>2.030044988020933</v>
      </c>
      <c r="E42" s="216">
        <v>1.505178700725282</v>
      </c>
      <c r="F42" s="170">
        <v>0.4981230428234803</v>
      </c>
      <c r="G42" s="216">
        <v>2.5000000000000004</v>
      </c>
      <c r="H42" s="171">
        <v>30.00000000000002</v>
      </c>
      <c r="J42" s="217">
        <v>2.1096131603948947</v>
      </c>
      <c r="K42" s="171">
        <v>-0.9355321738220331</v>
      </c>
    </row>
    <row r="43" spans="1:11" ht="15.75" customHeight="1">
      <c r="A43" s="388"/>
      <c r="B43" s="173" t="s">
        <v>42</v>
      </c>
      <c r="C43" s="215">
        <v>0.2879219753333296</v>
      </c>
      <c r="D43" s="168">
        <v>2.005470446340708</v>
      </c>
      <c r="E43" s="216">
        <v>0.37700087884594435</v>
      </c>
      <c r="F43" s="170">
        <v>2.209710447390937</v>
      </c>
      <c r="G43" s="216">
        <v>1.3333333333333335</v>
      </c>
      <c r="H43" s="171">
        <v>73.33333333333334</v>
      </c>
      <c r="J43" s="217">
        <v>0.40102506677616423</v>
      </c>
      <c r="K43" s="171">
        <v>4.933226258849481</v>
      </c>
    </row>
    <row r="44" spans="1:11" ht="15.75" customHeight="1">
      <c r="A44" s="199" t="s">
        <v>49</v>
      </c>
      <c r="B44" s="175" t="s">
        <v>37</v>
      </c>
      <c r="C44" s="218">
        <v>0.6062871599946997</v>
      </c>
      <c r="D44" s="177">
        <v>4.731834844650408</v>
      </c>
      <c r="E44" s="219">
        <v>0.8138716120460457</v>
      </c>
      <c r="F44" s="179">
        <v>1.8043332199452822</v>
      </c>
      <c r="G44" s="219">
        <v>2.8333333333333335</v>
      </c>
      <c r="H44" s="180">
        <v>93.85964912280701</v>
      </c>
      <c r="J44" s="220">
        <v>1.1563361796958747</v>
      </c>
      <c r="K44" s="180">
        <v>0.10673050484285955</v>
      </c>
    </row>
    <row r="45" spans="1:11" ht="15.75" customHeight="1">
      <c r="A45" s="200" t="s">
        <v>50</v>
      </c>
      <c r="B45" s="182" t="s">
        <v>38</v>
      </c>
      <c r="C45" s="221">
        <v>0.7969522617693178</v>
      </c>
      <c r="D45" s="184">
        <v>7.248849818755401</v>
      </c>
      <c r="E45" s="222">
        <v>0.9943461131668605</v>
      </c>
      <c r="F45" s="186">
        <v>8.45636736227283</v>
      </c>
      <c r="G45" s="222">
        <v>0</v>
      </c>
      <c r="H45" s="187">
        <v>-100</v>
      </c>
      <c r="J45" s="223">
        <v>2.6545108520724434</v>
      </c>
      <c r="K45" s="187">
        <v>6.03699238894332</v>
      </c>
    </row>
    <row r="46" spans="1:11" ht="15.75" customHeight="1">
      <c r="A46" s="224" t="s">
        <v>51</v>
      </c>
      <c r="B46" s="173" t="s">
        <v>39</v>
      </c>
      <c r="C46" s="225">
        <v>0.041406438473337144</v>
      </c>
      <c r="D46" s="168">
        <v>20.22078442292185</v>
      </c>
      <c r="E46" s="216">
        <v>0.035535500446897274</v>
      </c>
      <c r="F46" s="170">
        <v>20.42833601504536</v>
      </c>
      <c r="G46" s="216">
        <v>4.333333333333334</v>
      </c>
      <c r="H46" s="171">
        <v>333.33333333333337</v>
      </c>
      <c r="J46" s="217">
        <v>0.08337900273566537</v>
      </c>
      <c r="K46" s="171">
        <v>15.564194328871304</v>
      </c>
    </row>
    <row r="47" spans="1:11" ht="15.75" customHeight="1">
      <c r="A47" s="387" t="s">
        <v>52</v>
      </c>
      <c r="B47" s="190" t="s">
        <v>33</v>
      </c>
      <c r="C47" s="191">
        <v>19444.82247551257</v>
      </c>
      <c r="D47" s="192">
        <v>0.26484642949410164</v>
      </c>
      <c r="E47" s="193">
        <v>20622.4357729094</v>
      </c>
      <c r="F47" s="194">
        <v>1.475440785971418</v>
      </c>
      <c r="G47" s="193">
        <v>16503.26530612245</v>
      </c>
      <c r="H47" s="195">
        <v>-132.8974554878785</v>
      </c>
      <c r="J47" s="196">
        <v>22110.746040364356</v>
      </c>
      <c r="K47" s="195">
        <v>0.21971961607040286</v>
      </c>
    </row>
    <row r="48" spans="1:11" ht="15.75" customHeight="1">
      <c r="A48" s="388"/>
      <c r="B48" s="173" t="s">
        <v>34</v>
      </c>
      <c r="C48" s="167">
        <v>39480.213740388</v>
      </c>
      <c r="D48" s="168">
        <v>-0.8253028447655109</v>
      </c>
      <c r="E48" s="169">
        <v>45916.52614484982</v>
      </c>
      <c r="F48" s="170">
        <v>-0.6754894476525727</v>
      </c>
      <c r="G48" s="169">
        <v>0</v>
      </c>
      <c r="H48" s="171">
        <v>-100</v>
      </c>
      <c r="J48" s="172">
        <v>36408.215833020455</v>
      </c>
      <c r="K48" s="171">
        <v>-1.3056892800681805</v>
      </c>
    </row>
    <row r="49" spans="1:11" ht="15.75" customHeight="1">
      <c r="A49" s="388"/>
      <c r="B49" s="173" t="s">
        <v>35</v>
      </c>
      <c r="C49" s="167">
        <v>10963.651958342232</v>
      </c>
      <c r="D49" s="168">
        <v>-1.272192469564112</v>
      </c>
      <c r="E49" s="169">
        <v>11250.90761667682</v>
      </c>
      <c r="F49" s="170">
        <v>0.8398753030440851</v>
      </c>
      <c r="G49" s="169">
        <v>21682.666666666668</v>
      </c>
      <c r="H49" s="171">
        <v>108.59950229610818</v>
      </c>
      <c r="J49" s="172">
        <v>10936.664930122766</v>
      </c>
      <c r="K49" s="171">
        <v>0.4601750027694096</v>
      </c>
    </row>
    <row r="50" spans="1:11" ht="15.75" customHeight="1">
      <c r="A50" s="388"/>
      <c r="B50" s="173" t="s">
        <v>36</v>
      </c>
      <c r="C50" s="167">
        <v>8206.771329326644</v>
      </c>
      <c r="D50" s="168">
        <v>0.9472613889043112</v>
      </c>
      <c r="E50" s="169">
        <v>8092.506615886108</v>
      </c>
      <c r="F50" s="170">
        <v>0.6429022292519989</v>
      </c>
      <c r="G50" s="169">
        <v>4922.499999999999</v>
      </c>
      <c r="H50" s="171">
        <v>-61.03150728309057</v>
      </c>
      <c r="J50" s="172">
        <v>8306.06082683188</v>
      </c>
      <c r="K50" s="171">
        <v>0.14787561668155438</v>
      </c>
    </row>
    <row r="51" spans="1:11" ht="15.75" customHeight="1">
      <c r="A51" s="199" t="s">
        <v>53</v>
      </c>
      <c r="B51" s="175" t="s">
        <v>37</v>
      </c>
      <c r="C51" s="176">
        <v>10342.360818065772</v>
      </c>
      <c r="D51" s="177">
        <v>-2.0746718310338808</v>
      </c>
      <c r="E51" s="178">
        <v>10734.872798991799</v>
      </c>
      <c r="F51" s="179">
        <v>-1.2820548505165732</v>
      </c>
      <c r="G51" s="178">
        <v>9631.764705882353</v>
      </c>
      <c r="H51" s="180">
        <v>-72.99677894501119</v>
      </c>
      <c r="J51" s="181">
        <v>11093.931125608693</v>
      </c>
      <c r="K51" s="180">
        <v>-2.0587081803738307</v>
      </c>
    </row>
    <row r="52" spans="1:11" ht="15.75" customHeight="1">
      <c r="A52" s="200" t="s">
        <v>54</v>
      </c>
      <c r="B52" s="182" t="s">
        <v>38</v>
      </c>
      <c r="C52" s="183">
        <v>664.4638523207971</v>
      </c>
      <c r="D52" s="184">
        <v>0.026273091378847174</v>
      </c>
      <c r="E52" s="185">
        <v>674.0773242342565</v>
      </c>
      <c r="F52" s="186">
        <v>0.0768205503434945</v>
      </c>
      <c r="G52" s="185">
        <v>0</v>
      </c>
      <c r="H52" s="187">
        <v>-100</v>
      </c>
      <c r="J52" s="188">
        <v>681.7514005466431</v>
      </c>
      <c r="K52" s="187">
        <v>0.1340058185243121</v>
      </c>
    </row>
    <row r="53" spans="1:11" ht="15.75" customHeight="1">
      <c r="A53" s="226" t="s">
        <v>55</v>
      </c>
      <c r="B53" s="175" t="s">
        <v>39</v>
      </c>
      <c r="C53" s="227">
        <v>11712.088042522728</v>
      </c>
      <c r="D53" s="177">
        <v>1.2634583108889395</v>
      </c>
      <c r="E53" s="178">
        <v>12493.781463495157</v>
      </c>
      <c r="F53" s="179">
        <v>3.050187593577907</v>
      </c>
      <c r="G53" s="178">
        <v>10863.076923076924</v>
      </c>
      <c r="H53" s="180">
        <v>21.125310918603653</v>
      </c>
      <c r="J53" s="181">
        <v>13226.278429470633</v>
      </c>
      <c r="K53" s="180">
        <v>2.6301556285593133</v>
      </c>
    </row>
    <row r="54" spans="1:11" ht="16.5" customHeight="1">
      <c r="A54" s="384" t="s">
        <v>56</v>
      </c>
      <c r="B54" s="228" t="s">
        <v>33</v>
      </c>
      <c r="C54" s="229">
        <v>22819.983433740166</v>
      </c>
      <c r="D54" s="192">
        <v>-0.005864874661689133</v>
      </c>
      <c r="E54" s="230">
        <v>23898.189271335574</v>
      </c>
      <c r="F54" s="194">
        <v>2.2634559955252014</v>
      </c>
      <c r="G54" s="230">
        <v>23104.57142857143</v>
      </c>
      <c r="H54" s="195">
        <v>-142.68645443793014</v>
      </c>
      <c r="I54" s="231"/>
      <c r="J54" s="232">
        <v>31994.111633550798</v>
      </c>
      <c r="K54" s="195">
        <v>1.1926394545869403</v>
      </c>
    </row>
    <row r="55" spans="1:11" ht="16.5" customHeight="1">
      <c r="A55" s="385"/>
      <c r="B55" s="233" t="s">
        <v>34</v>
      </c>
      <c r="C55" s="207">
        <v>627334.553000411</v>
      </c>
      <c r="D55" s="168">
        <v>-0.45457939920438</v>
      </c>
      <c r="E55" s="234">
        <v>664707.899023266</v>
      </c>
      <c r="F55" s="170">
        <v>-0.2527617797160432</v>
      </c>
      <c r="G55" s="234">
        <v>0</v>
      </c>
      <c r="H55" s="171">
        <v>-100</v>
      </c>
      <c r="I55" s="231"/>
      <c r="J55" s="235">
        <v>623440.1338754944</v>
      </c>
      <c r="K55" s="171">
        <v>-1.6513530302134574</v>
      </c>
    </row>
    <row r="56" spans="1:11" ht="16.5" customHeight="1">
      <c r="A56" s="385"/>
      <c r="B56" s="233" t="s">
        <v>35</v>
      </c>
      <c r="C56" s="207">
        <v>16033.866226868377</v>
      </c>
      <c r="D56" s="168">
        <v>-1.8570128418552319</v>
      </c>
      <c r="E56" s="234">
        <v>16577.56912720673</v>
      </c>
      <c r="F56" s="170">
        <v>0.7617480866287867</v>
      </c>
      <c r="G56" s="234">
        <v>29567.272727272728</v>
      </c>
      <c r="H56" s="171">
        <v>70.67232006045214</v>
      </c>
      <c r="I56" s="231"/>
      <c r="J56" s="235">
        <v>17824.651971607953</v>
      </c>
      <c r="K56" s="171">
        <v>-0.40231171859845616</v>
      </c>
    </row>
    <row r="57" spans="1:11" ht="16.5" customHeight="1">
      <c r="A57" s="385"/>
      <c r="B57" s="233" t="s">
        <v>36</v>
      </c>
      <c r="C57" s="207">
        <v>13077.424892977471</v>
      </c>
      <c r="D57" s="168">
        <v>-0.8768709737252995</v>
      </c>
      <c r="E57" s="234">
        <v>13183.444996870376</v>
      </c>
      <c r="F57" s="170">
        <v>-1.0693860395351964</v>
      </c>
      <c r="G57" s="234">
        <v>9844.999999999998</v>
      </c>
      <c r="H57" s="171">
        <v>-37.6504116529449</v>
      </c>
      <c r="I57" s="231"/>
      <c r="J57" s="235">
        <v>14236.749321714255</v>
      </c>
      <c r="K57" s="171">
        <v>-0.9208722084552621</v>
      </c>
    </row>
    <row r="58" spans="1:11" ht="16.5" customHeight="1">
      <c r="A58" s="385"/>
      <c r="B58" s="236" t="s">
        <v>37</v>
      </c>
      <c r="C58" s="237">
        <v>12144.362382742882</v>
      </c>
      <c r="D58" s="177">
        <v>-1.9455271785801058</v>
      </c>
      <c r="E58" s="238">
        <v>12435.793018217348</v>
      </c>
      <c r="F58" s="179">
        <v>-1.173381297698669</v>
      </c>
      <c r="G58" s="238">
        <v>11695.714285714284</v>
      </c>
      <c r="H58" s="180">
        <v>-77.56499303326117</v>
      </c>
      <c r="I58" s="231"/>
      <c r="J58" s="239">
        <v>13803.57640366492</v>
      </c>
      <c r="K58" s="180">
        <v>-2.543961283190385</v>
      </c>
    </row>
    <row r="59" spans="1:11" ht="16.5" customHeight="1">
      <c r="A59" s="385"/>
      <c r="B59" s="240" t="s">
        <v>38</v>
      </c>
      <c r="C59" s="241">
        <v>29360.626121129928</v>
      </c>
      <c r="D59" s="184">
        <v>-0.2944234309363039</v>
      </c>
      <c r="E59" s="242">
        <v>26354.50454964808</v>
      </c>
      <c r="F59" s="186">
        <v>0.203260387504377</v>
      </c>
      <c r="G59" s="242">
        <v>0</v>
      </c>
      <c r="H59" s="187">
        <v>-100</v>
      </c>
      <c r="I59" s="231"/>
      <c r="J59" s="243">
        <v>30910.473642435456</v>
      </c>
      <c r="K59" s="187">
        <v>-0.5748155141166988</v>
      </c>
    </row>
    <row r="60" spans="1:11" ht="16.5" customHeight="1" thickBot="1">
      <c r="A60" s="386"/>
      <c r="B60" s="244" t="s">
        <v>39</v>
      </c>
      <c r="C60" s="245">
        <v>85896.1860718172</v>
      </c>
      <c r="D60" s="246">
        <v>4.3503334714153015</v>
      </c>
      <c r="E60" s="247">
        <v>107428.61553077996</v>
      </c>
      <c r="F60" s="248">
        <v>8.238570784798375</v>
      </c>
      <c r="G60" s="247">
        <v>47073.333333333336</v>
      </c>
      <c r="H60" s="249">
        <v>-59.62489636046545</v>
      </c>
      <c r="I60" s="231"/>
      <c r="J60" s="250">
        <v>135595.45927411245</v>
      </c>
      <c r="K60" s="249">
        <v>9.036974197186465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14.375" style="155" customWidth="1"/>
    <col min="5" max="5" width="11.50390625" style="155" customWidth="1"/>
    <col min="6" max="6" width="14.375" style="155" customWidth="1"/>
    <col min="7" max="7" width="11.50390625" style="155" customWidth="1"/>
    <col min="8" max="8" width="14.375" style="155" customWidth="1"/>
    <col min="9" max="9" width="11.50390625" style="155" customWidth="1"/>
    <col min="10" max="10" width="2.125" style="155" customWidth="1"/>
    <col min="11" max="11" width="10.625" style="155" bestFit="1" customWidth="1"/>
    <col min="12" max="12" width="10.50390625" style="155" bestFit="1" customWidth="1"/>
    <col min="13" max="13" width="10.625" style="155" bestFit="1" customWidth="1"/>
    <col min="14" max="14" width="10.50390625" style="155" bestFit="1" customWidth="1"/>
    <col min="15" max="15" width="10.625" style="155" bestFit="1" customWidth="1"/>
    <col min="16" max="16" width="10.50390625" style="155" bestFit="1" customWidth="1"/>
    <col min="17" max="17" width="10.625" style="155" bestFit="1" customWidth="1"/>
    <col min="18" max="16384" width="10.375" style="155" customWidth="1"/>
  </cols>
  <sheetData>
    <row r="1" spans="2:10" s="152" customFormat="1" ht="15.75" customHeight="1">
      <c r="B1" s="381" t="s">
        <v>137</v>
      </c>
      <c r="C1" s="381"/>
      <c r="D1" s="381"/>
      <c r="E1" s="381"/>
      <c r="F1" s="381"/>
      <c r="G1" s="381"/>
      <c r="H1" s="381"/>
      <c r="I1" s="381"/>
      <c r="J1" s="381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9" t="s">
        <v>32</v>
      </c>
      <c r="C7" s="166" t="s">
        <v>33</v>
      </c>
      <c r="D7" s="167">
        <v>8240.42437333</v>
      </c>
      <c r="E7" s="168">
        <v>-0.9283918744227311</v>
      </c>
      <c r="F7" s="169">
        <v>4886.07656036</v>
      </c>
      <c r="G7" s="170">
        <v>-2.3759377440883425</v>
      </c>
      <c r="H7" s="169">
        <v>0.0080866</v>
      </c>
      <c r="I7" s="171">
        <v>-139.3164711928304</v>
      </c>
    </row>
    <row r="8" spans="2:11" ht="15.75" customHeight="1">
      <c r="B8" s="390"/>
      <c r="C8" s="173" t="s">
        <v>34</v>
      </c>
      <c r="D8" s="167">
        <v>2966.2298124999998</v>
      </c>
      <c r="E8" s="168">
        <v>1.8345685742464888</v>
      </c>
      <c r="F8" s="169">
        <v>1818.3858747000002</v>
      </c>
      <c r="G8" s="170">
        <v>1.2193952011372646</v>
      </c>
      <c r="H8" s="169">
        <v>-2.14E-05</v>
      </c>
      <c r="I8" s="171">
        <v>-99.93405320119321</v>
      </c>
      <c r="K8" s="174"/>
    </row>
    <row r="9" spans="2:11" ht="15.75" customHeight="1">
      <c r="B9" s="390"/>
      <c r="C9" s="173" t="s">
        <v>35</v>
      </c>
      <c r="D9" s="167">
        <v>2923.1177519</v>
      </c>
      <c r="E9" s="168">
        <v>-3.548408739046329</v>
      </c>
      <c r="F9" s="169">
        <v>1740.6085554</v>
      </c>
      <c r="G9" s="170">
        <v>-4.6964248758989156</v>
      </c>
      <c r="H9" s="169">
        <v>0.0032524</v>
      </c>
      <c r="I9" s="171">
        <v>25.159701377664895</v>
      </c>
      <c r="K9" s="174"/>
    </row>
    <row r="10" spans="2:9" ht="15.75" customHeight="1">
      <c r="B10" s="390"/>
      <c r="C10" s="173" t="s">
        <v>36</v>
      </c>
      <c r="D10" s="167">
        <v>565.2273554</v>
      </c>
      <c r="E10" s="168">
        <v>-1.6332620501775328</v>
      </c>
      <c r="F10" s="169">
        <v>313.7586963</v>
      </c>
      <c r="G10" s="170">
        <v>-3.300891621568891</v>
      </c>
      <c r="H10" s="169">
        <v>0.0003938</v>
      </c>
      <c r="I10" s="171">
        <v>-68.82520582647246</v>
      </c>
    </row>
    <row r="11" spans="2:9" ht="15.75" customHeight="1">
      <c r="B11" s="390"/>
      <c r="C11" s="175" t="s">
        <v>37</v>
      </c>
      <c r="D11" s="176">
        <v>1527.2412977</v>
      </c>
      <c r="E11" s="177">
        <v>-2.2325098550961386</v>
      </c>
      <c r="F11" s="178">
        <v>897.3551866</v>
      </c>
      <c r="G11" s="179">
        <v>-5.512482193944137</v>
      </c>
      <c r="H11" s="178">
        <v>0.0016374</v>
      </c>
      <c r="I11" s="180">
        <v>-75.83922326658896</v>
      </c>
    </row>
    <row r="12" spans="2:9" ht="15.75" customHeight="1">
      <c r="B12" s="390"/>
      <c r="C12" s="182" t="s">
        <v>38</v>
      </c>
      <c r="D12" s="183">
        <v>134.82268938</v>
      </c>
      <c r="E12" s="184">
        <v>2.6612495630884747</v>
      </c>
      <c r="F12" s="185">
        <v>69.69925561</v>
      </c>
      <c r="G12" s="186">
        <v>2.0480753705324766</v>
      </c>
      <c r="H12" s="185">
        <v>0</v>
      </c>
      <c r="I12" s="187">
        <v>-100</v>
      </c>
    </row>
    <row r="13" spans="2:9" ht="15.75" customHeight="1">
      <c r="B13" s="391"/>
      <c r="C13" s="173" t="s">
        <v>39</v>
      </c>
      <c r="D13" s="189">
        <v>123.78546645</v>
      </c>
      <c r="E13" s="168">
        <v>16.626356341406048</v>
      </c>
      <c r="F13" s="169">
        <v>46.26899175</v>
      </c>
      <c r="G13" s="170">
        <v>16.687773272415754</v>
      </c>
      <c r="H13" s="169">
        <v>0.0028244</v>
      </c>
      <c r="I13" s="171">
        <v>142.2506218372073</v>
      </c>
    </row>
    <row r="14" spans="2:11" ht="15.75" customHeight="1">
      <c r="B14" s="387" t="s">
        <v>40</v>
      </c>
      <c r="C14" s="190" t="s">
        <v>33</v>
      </c>
      <c r="D14" s="191">
        <v>3526.6005999999998</v>
      </c>
      <c r="E14" s="192">
        <v>-1.3556367009219816</v>
      </c>
      <c r="F14" s="193">
        <v>2043.1585999999998</v>
      </c>
      <c r="G14" s="194">
        <v>-4.61051664218854</v>
      </c>
      <c r="H14" s="193">
        <v>0.0034999999999999996</v>
      </c>
      <c r="I14" s="195">
        <v>-7.894736842105262</v>
      </c>
      <c r="K14" s="174"/>
    </row>
    <row r="15" spans="2:11" ht="15.75" customHeight="1">
      <c r="B15" s="392"/>
      <c r="C15" s="173" t="s">
        <v>41</v>
      </c>
      <c r="D15" s="167">
        <v>47.2675</v>
      </c>
      <c r="E15" s="168">
        <v>2.427444292515482</v>
      </c>
      <c r="F15" s="169">
        <v>27.386400000000002</v>
      </c>
      <c r="G15" s="170">
        <v>1.3605341465942213</v>
      </c>
      <c r="H15" s="169">
        <v>0</v>
      </c>
      <c r="I15" s="171">
        <v>-100</v>
      </c>
      <c r="K15" s="174"/>
    </row>
    <row r="16" spans="2:9" ht="15.75" customHeight="1">
      <c r="B16" s="392"/>
      <c r="C16" s="173" t="s">
        <v>129</v>
      </c>
      <c r="D16" s="167">
        <v>1794.8033</v>
      </c>
      <c r="E16" s="168">
        <v>-2.2465496739170328</v>
      </c>
      <c r="F16" s="169">
        <v>1050.5063</v>
      </c>
      <c r="G16" s="170">
        <v>-5.455912614967578</v>
      </c>
      <c r="H16" s="169">
        <v>0.0011</v>
      </c>
      <c r="I16" s="171">
        <v>-26.666666666666664</v>
      </c>
    </row>
    <row r="17" spans="2:9" ht="15.75" customHeight="1">
      <c r="B17" s="392"/>
      <c r="C17" s="173" t="s">
        <v>42</v>
      </c>
      <c r="D17" s="167">
        <v>430.3349</v>
      </c>
      <c r="E17" s="168">
        <v>-0.755905155892619</v>
      </c>
      <c r="F17" s="169">
        <v>238.1177</v>
      </c>
      <c r="G17" s="170">
        <v>-2.253623346060083</v>
      </c>
      <c r="H17" s="169">
        <v>0.0004</v>
      </c>
      <c r="I17" s="171">
        <v>-50</v>
      </c>
    </row>
    <row r="18" spans="2:12" ht="15.75" customHeight="1">
      <c r="B18" s="392"/>
      <c r="C18" s="175" t="s">
        <v>37</v>
      </c>
      <c r="D18" s="176">
        <v>1239.8059</v>
      </c>
      <c r="E18" s="177">
        <v>-0.5270883876559048</v>
      </c>
      <c r="F18" s="178">
        <v>722.8371999999999</v>
      </c>
      <c r="G18" s="179">
        <v>-4.407110591763336</v>
      </c>
      <c r="H18" s="178">
        <v>0.0014</v>
      </c>
      <c r="I18" s="180">
        <v>7.692307692307696</v>
      </c>
      <c r="L18" s="197"/>
    </row>
    <row r="19" spans="2:9" ht="15.75" customHeight="1">
      <c r="B19" s="392"/>
      <c r="C19" s="182" t="s">
        <v>38</v>
      </c>
      <c r="D19" s="198">
        <v>45.0366</v>
      </c>
      <c r="E19" s="184">
        <v>3.0137926302065603</v>
      </c>
      <c r="F19" s="185">
        <v>26.267200000000003</v>
      </c>
      <c r="G19" s="186">
        <v>1.8329559904475365</v>
      </c>
      <c r="H19" s="185">
        <v>0</v>
      </c>
      <c r="I19" s="187">
        <v>-100</v>
      </c>
    </row>
    <row r="20" spans="2:9" ht="15.75" customHeight="1">
      <c r="B20" s="393"/>
      <c r="C20" s="173" t="s">
        <v>39</v>
      </c>
      <c r="D20" s="167">
        <v>14.389000000000001</v>
      </c>
      <c r="E20" s="168">
        <v>11.723645285773088</v>
      </c>
      <c r="F20" s="169">
        <v>4.311</v>
      </c>
      <c r="G20" s="170">
        <v>7.917991338523544</v>
      </c>
      <c r="H20" s="169">
        <v>0.0006</v>
      </c>
      <c r="I20" s="171">
        <v>499.99999999999994</v>
      </c>
    </row>
    <row r="21" spans="2:9" ht="15.75" customHeight="1">
      <c r="B21" s="387" t="s">
        <v>43</v>
      </c>
      <c r="C21" s="190" t="s">
        <v>33</v>
      </c>
      <c r="D21" s="191">
        <v>4202.1866</v>
      </c>
      <c r="E21" s="192">
        <v>-1.367304849607313</v>
      </c>
      <c r="F21" s="193">
        <v>2373.1393999999996</v>
      </c>
      <c r="G21" s="194">
        <v>-3.8450833911559426</v>
      </c>
      <c r="H21" s="193">
        <v>0.0049</v>
      </c>
      <c r="I21" s="195">
        <v>19.51219512195123</v>
      </c>
    </row>
    <row r="22" spans="2:9" ht="15.75" customHeight="1">
      <c r="B22" s="394"/>
      <c r="C22" s="173" t="s">
        <v>41</v>
      </c>
      <c r="D22" s="167">
        <v>764.9239</v>
      </c>
      <c r="E22" s="168">
        <v>2.7446152771593466</v>
      </c>
      <c r="F22" s="169">
        <v>398.8397</v>
      </c>
      <c r="G22" s="170">
        <v>1.7931731858346946</v>
      </c>
      <c r="H22" s="169">
        <v>0</v>
      </c>
      <c r="I22" s="171">
        <v>-100</v>
      </c>
    </row>
    <row r="23" spans="2:9" ht="15.75" customHeight="1">
      <c r="B23" s="394"/>
      <c r="C23" s="173" t="s">
        <v>129</v>
      </c>
      <c r="D23" s="167">
        <v>2641.8646999999996</v>
      </c>
      <c r="E23" s="168">
        <v>-2.746531486502645</v>
      </c>
      <c r="F23" s="169">
        <v>1549.3654999999999</v>
      </c>
      <c r="G23" s="170">
        <v>-5.517466211558148</v>
      </c>
      <c r="H23" s="169">
        <v>0.0015</v>
      </c>
      <c r="I23" s="171">
        <v>-40</v>
      </c>
    </row>
    <row r="24" spans="2:9" ht="15.75" customHeight="1">
      <c r="B24" s="394"/>
      <c r="C24" s="173" t="s">
        <v>42</v>
      </c>
      <c r="D24" s="167">
        <v>689.6442000000001</v>
      </c>
      <c r="E24" s="168">
        <v>-2.542893711155128</v>
      </c>
      <c r="F24" s="169">
        <v>387.895</v>
      </c>
      <c r="G24" s="170">
        <v>-3.910894351156081</v>
      </c>
      <c r="H24" s="169">
        <v>0.0008</v>
      </c>
      <c r="I24" s="171">
        <v>-19.999999999999996</v>
      </c>
    </row>
    <row r="25" spans="2:9" ht="15.75" customHeight="1">
      <c r="B25" s="199" t="s">
        <v>44</v>
      </c>
      <c r="C25" s="175" t="s">
        <v>37</v>
      </c>
      <c r="D25" s="176">
        <v>1456.3759</v>
      </c>
      <c r="E25" s="177">
        <v>-0.41142169424418723</v>
      </c>
      <c r="F25" s="178">
        <v>837.4424</v>
      </c>
      <c r="G25" s="179">
        <v>-4.306295764733847</v>
      </c>
      <c r="H25" s="178">
        <v>0.0017</v>
      </c>
      <c r="I25" s="180">
        <v>-10.526315789473689</v>
      </c>
    </row>
    <row r="26" spans="2:9" ht="15.75" customHeight="1">
      <c r="B26" s="200" t="s">
        <v>45</v>
      </c>
      <c r="C26" s="182" t="s">
        <v>38</v>
      </c>
      <c r="D26" s="198">
        <v>2029.1603</v>
      </c>
      <c r="E26" s="184">
        <v>2.640640459372888</v>
      </c>
      <c r="F26" s="185">
        <v>1034.1176</v>
      </c>
      <c r="G26" s="186">
        <v>1.9724193015585045</v>
      </c>
      <c r="H26" s="185">
        <v>0</v>
      </c>
      <c r="I26" s="187">
        <v>-100</v>
      </c>
    </row>
    <row r="27" spans="2:9" ht="15.75" customHeight="1">
      <c r="B27" s="201"/>
      <c r="C27" s="173" t="s">
        <v>39</v>
      </c>
      <c r="D27" s="167">
        <v>105.7538</v>
      </c>
      <c r="E27" s="168">
        <v>15.15367972202954</v>
      </c>
      <c r="F27" s="169">
        <v>37.0392</v>
      </c>
      <c r="G27" s="170">
        <v>13.277345876480986</v>
      </c>
      <c r="H27" s="169">
        <v>0.0026</v>
      </c>
      <c r="I27" s="171">
        <v>100</v>
      </c>
    </row>
    <row r="28" spans="2:9" ht="15.75" customHeight="1" thickBot="1">
      <c r="B28" s="382" t="s">
        <v>15</v>
      </c>
      <c r="C28" s="383"/>
      <c r="D28" s="202">
        <v>2345.3098</v>
      </c>
      <c r="E28" s="203">
        <v>-4.4489457283035225</v>
      </c>
      <c r="F28" s="204">
        <v>1026.0448000000001</v>
      </c>
      <c r="G28" s="203">
        <v>-5.991807717845531</v>
      </c>
      <c r="H28" s="204">
        <v>0.0006</v>
      </c>
      <c r="I28" s="205">
        <v>-53.84615384615385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9" t="s">
        <v>47</v>
      </c>
      <c r="C33" s="190" t="s">
        <v>33</v>
      </c>
      <c r="D33" s="191">
        <v>35135.76062885168</v>
      </c>
      <c r="E33" s="192">
        <v>3.6844741072874125</v>
      </c>
      <c r="F33" s="193">
        <v>47620.49922537495</v>
      </c>
      <c r="G33" s="194">
        <v>3.846334969302013</v>
      </c>
      <c r="H33" s="193">
        <v>134776.6666666667</v>
      </c>
      <c r="I33" s="195">
        <v>-185.18568758446588</v>
      </c>
    </row>
    <row r="34" spans="2:9" ht="15.75" customHeight="1">
      <c r="B34" s="390"/>
      <c r="C34" s="173" t="s">
        <v>34</v>
      </c>
      <c r="D34" s="167">
        <v>12647.496772068234</v>
      </c>
      <c r="E34" s="168">
        <v>6.576080557607487</v>
      </c>
      <c r="F34" s="169">
        <v>17722.285369020923</v>
      </c>
      <c r="G34" s="170">
        <v>7.670823939831987</v>
      </c>
      <c r="H34" s="169">
        <v>-356.6666666666667</v>
      </c>
      <c r="I34" s="171">
        <v>-99.85711526925195</v>
      </c>
    </row>
    <row r="35" spans="2:9" ht="15.75" customHeight="1">
      <c r="B35" s="390"/>
      <c r="C35" s="173" t="s">
        <v>35</v>
      </c>
      <c r="D35" s="167">
        <v>12463.674316715002</v>
      </c>
      <c r="E35" s="168">
        <v>0.9424668268929233</v>
      </c>
      <c r="F35" s="169">
        <v>16964.254927270227</v>
      </c>
      <c r="G35" s="170">
        <v>1.3779467624041317</v>
      </c>
      <c r="H35" s="169">
        <v>54206.66666666667</v>
      </c>
      <c r="I35" s="171">
        <v>171.17935298494064</v>
      </c>
    </row>
    <row r="36" spans="2:9" ht="15.75" customHeight="1">
      <c r="B36" s="390"/>
      <c r="C36" s="173" t="s">
        <v>36</v>
      </c>
      <c r="D36" s="167">
        <v>2410.032804194994</v>
      </c>
      <c r="E36" s="168">
        <v>2.9467845222509967</v>
      </c>
      <c r="F36" s="169">
        <v>3057.9434377524253</v>
      </c>
      <c r="G36" s="170">
        <v>2.8624272320865187</v>
      </c>
      <c r="H36" s="169">
        <v>6563.333333333333</v>
      </c>
      <c r="I36" s="171">
        <v>-32.45461262402364</v>
      </c>
    </row>
    <row r="37" spans="2:9" ht="15.75" customHeight="1">
      <c r="B37" s="390"/>
      <c r="C37" s="175" t="s">
        <v>37</v>
      </c>
      <c r="D37" s="176">
        <v>6511.895774707461</v>
      </c>
      <c r="E37" s="177">
        <v>2.3196351836213354</v>
      </c>
      <c r="F37" s="178">
        <v>8745.770034602778</v>
      </c>
      <c r="G37" s="179">
        <v>0.5098763333973834</v>
      </c>
      <c r="H37" s="178">
        <v>27290</v>
      </c>
      <c r="I37" s="180">
        <v>-47.651650410942736</v>
      </c>
    </row>
    <row r="38" spans="2:9" ht="15.75" customHeight="1">
      <c r="B38" s="390"/>
      <c r="C38" s="182" t="s">
        <v>38</v>
      </c>
      <c r="D38" s="183">
        <v>574.8608963301992</v>
      </c>
      <c r="E38" s="184">
        <v>7.44125258019067</v>
      </c>
      <c r="F38" s="185">
        <v>679.3003152493925</v>
      </c>
      <c r="G38" s="186">
        <v>8.552321763881231</v>
      </c>
      <c r="H38" s="185">
        <v>0</v>
      </c>
      <c r="I38" s="187">
        <v>-100</v>
      </c>
    </row>
    <row r="39" spans="2:9" ht="15.75" customHeight="1">
      <c r="B39" s="391"/>
      <c r="C39" s="173" t="s">
        <v>39</v>
      </c>
      <c r="D39" s="189">
        <v>527.8000648357842</v>
      </c>
      <c r="E39" s="168">
        <v>22.0565876853463</v>
      </c>
      <c r="F39" s="169">
        <v>450.9451414792024</v>
      </c>
      <c r="G39" s="170">
        <v>24.12511126922982</v>
      </c>
      <c r="H39" s="169">
        <v>47073.333333333336</v>
      </c>
      <c r="I39" s="171">
        <v>424.87634731394917</v>
      </c>
    </row>
    <row r="40" spans="2:9" ht="15.75" customHeight="1">
      <c r="B40" s="387" t="s">
        <v>48</v>
      </c>
      <c r="C40" s="190" t="s">
        <v>33</v>
      </c>
      <c r="D40" s="212">
        <v>1.7917405197385863</v>
      </c>
      <c r="E40" s="192">
        <v>3.225124936804629</v>
      </c>
      <c r="F40" s="213">
        <v>2.3129003723814003</v>
      </c>
      <c r="G40" s="194">
        <v>2.283550267881397</v>
      </c>
      <c r="H40" s="213">
        <v>8.166666666666668</v>
      </c>
      <c r="I40" s="195">
        <v>158.94308943089436</v>
      </c>
    </row>
    <row r="41" spans="2:9" ht="15.75" customHeight="1">
      <c r="B41" s="388"/>
      <c r="C41" s="173" t="s">
        <v>41</v>
      </c>
      <c r="D41" s="215">
        <v>0.3261504727435156</v>
      </c>
      <c r="E41" s="168">
        <v>7.5284998792459294</v>
      </c>
      <c r="F41" s="216">
        <v>0.3887156779119196</v>
      </c>
      <c r="G41" s="170">
        <v>8.281172858121264</v>
      </c>
      <c r="H41" s="216">
        <v>0</v>
      </c>
      <c r="I41" s="171">
        <v>-100</v>
      </c>
    </row>
    <row r="42" spans="2:9" ht="15.75" customHeight="1">
      <c r="B42" s="388"/>
      <c r="C42" s="173" t="s">
        <v>129</v>
      </c>
      <c r="D42" s="215">
        <v>1.1264459390396953</v>
      </c>
      <c r="E42" s="168">
        <v>1.7816802282056605</v>
      </c>
      <c r="F42" s="216">
        <v>1.5100368911766813</v>
      </c>
      <c r="G42" s="170">
        <v>0.504574649051543</v>
      </c>
      <c r="H42" s="216">
        <v>2.5000000000000004</v>
      </c>
      <c r="I42" s="171">
        <v>30.00000000000002</v>
      </c>
    </row>
    <row r="43" spans="2:9" ht="15.75" customHeight="1">
      <c r="B43" s="388"/>
      <c r="C43" s="173" t="s">
        <v>42</v>
      </c>
      <c r="D43" s="215">
        <v>0.2940524957513076</v>
      </c>
      <c r="E43" s="168">
        <v>1.9947995672853518</v>
      </c>
      <c r="F43" s="216">
        <v>0.3780487947504826</v>
      </c>
      <c r="G43" s="170">
        <v>2.21354470942685</v>
      </c>
      <c r="H43" s="216">
        <v>1.3333333333333335</v>
      </c>
      <c r="I43" s="171">
        <v>73.33333333333334</v>
      </c>
    </row>
    <row r="44" spans="2:9" ht="15.75" customHeight="1">
      <c r="B44" s="199" t="s">
        <v>49</v>
      </c>
      <c r="C44" s="175" t="s">
        <v>37</v>
      </c>
      <c r="D44" s="218">
        <v>0.6209737835061279</v>
      </c>
      <c r="E44" s="177">
        <v>4.225514898641267</v>
      </c>
      <c r="F44" s="219">
        <v>0.8161850242796415</v>
      </c>
      <c r="G44" s="179">
        <v>1.7929415641275341</v>
      </c>
      <c r="H44" s="219">
        <v>2.8333333333333335</v>
      </c>
      <c r="I44" s="180">
        <v>93.85964912280701</v>
      </c>
    </row>
    <row r="45" spans="2:9" ht="15.75" customHeight="1">
      <c r="B45" s="200" t="s">
        <v>50</v>
      </c>
      <c r="C45" s="182" t="s">
        <v>38</v>
      </c>
      <c r="D45" s="221">
        <v>0.8651992585371877</v>
      </c>
      <c r="E45" s="184">
        <v>7.419683897487302</v>
      </c>
      <c r="F45" s="222">
        <v>1.007867882571989</v>
      </c>
      <c r="G45" s="186">
        <v>8.471843597949778</v>
      </c>
      <c r="H45" s="222">
        <v>0</v>
      </c>
      <c r="I45" s="187">
        <v>-100</v>
      </c>
    </row>
    <row r="46" spans="2:9" ht="15.75" customHeight="1">
      <c r="B46" s="224" t="s">
        <v>51</v>
      </c>
      <c r="C46" s="173" t="s">
        <v>39</v>
      </c>
      <c r="D46" s="225">
        <v>0.04509161220406788</v>
      </c>
      <c r="E46" s="168">
        <v>20.51534187638954</v>
      </c>
      <c r="F46" s="216">
        <v>0.036099008542317054</v>
      </c>
      <c r="G46" s="170">
        <v>20.49731318786816</v>
      </c>
      <c r="H46" s="216">
        <v>4.333333333333334</v>
      </c>
      <c r="I46" s="171">
        <v>333.33333333333337</v>
      </c>
    </row>
    <row r="47" spans="2:9" ht="15.75" customHeight="1">
      <c r="B47" s="387" t="s">
        <v>52</v>
      </c>
      <c r="C47" s="190" t="s">
        <v>33</v>
      </c>
      <c r="D47" s="191">
        <v>19609.848770947014</v>
      </c>
      <c r="E47" s="192">
        <v>0.44499744685607884</v>
      </c>
      <c r="F47" s="193">
        <v>20589.083643211186</v>
      </c>
      <c r="G47" s="194">
        <v>1.5278944633107394</v>
      </c>
      <c r="H47" s="193">
        <v>16503.26530612245</v>
      </c>
      <c r="I47" s="195">
        <v>-132.8974554878785</v>
      </c>
    </row>
    <row r="48" spans="2:9" ht="15.75" customHeight="1">
      <c r="B48" s="388"/>
      <c r="C48" s="173" t="s">
        <v>34</v>
      </c>
      <c r="D48" s="167">
        <v>38778.10344924508</v>
      </c>
      <c r="E48" s="168">
        <v>-0.8857366397820046</v>
      </c>
      <c r="F48" s="169">
        <v>45591.897564359824</v>
      </c>
      <c r="G48" s="170">
        <v>-0.5636703982593568</v>
      </c>
      <c r="H48" s="169">
        <v>0</v>
      </c>
      <c r="I48" s="171">
        <v>-100</v>
      </c>
    </row>
    <row r="49" spans="2:9" ht="15.75" customHeight="1">
      <c r="B49" s="388"/>
      <c r="C49" s="173" t="s">
        <v>35</v>
      </c>
      <c r="D49" s="167">
        <v>11064.600514553225</v>
      </c>
      <c r="E49" s="168">
        <v>-0.8245230373787638</v>
      </c>
      <c r="F49" s="169">
        <v>11234.331443419902</v>
      </c>
      <c r="G49" s="170">
        <v>0.8689874231121163</v>
      </c>
      <c r="H49" s="169">
        <v>21682.666666666668</v>
      </c>
      <c r="I49" s="171">
        <v>108.59950229610818</v>
      </c>
    </row>
    <row r="50" spans="2:9" ht="15.75" customHeight="1">
      <c r="B50" s="388"/>
      <c r="C50" s="173" t="s">
        <v>36</v>
      </c>
      <c r="D50" s="167">
        <v>8195.927050499373</v>
      </c>
      <c r="E50" s="168">
        <v>0.9333661706326735</v>
      </c>
      <c r="F50" s="169">
        <v>8088.753304373607</v>
      </c>
      <c r="G50" s="170">
        <v>0.6348302707868207</v>
      </c>
      <c r="H50" s="169">
        <v>4922.499999999999</v>
      </c>
      <c r="I50" s="171">
        <v>-61.03150728309057</v>
      </c>
    </row>
    <row r="51" spans="2:9" ht="15.75" customHeight="1">
      <c r="B51" s="199" t="s">
        <v>53</v>
      </c>
      <c r="C51" s="175" t="s">
        <v>37</v>
      </c>
      <c r="D51" s="176">
        <v>10486.587272557861</v>
      </c>
      <c r="E51" s="177">
        <v>-1.8286114651228933</v>
      </c>
      <c r="F51" s="178">
        <v>10715.425760625447</v>
      </c>
      <c r="G51" s="179">
        <v>-1.2604658152273351</v>
      </c>
      <c r="H51" s="178">
        <v>9631.764705882353</v>
      </c>
      <c r="I51" s="180">
        <v>-72.99677894501119</v>
      </c>
    </row>
    <row r="52" spans="2:9" ht="15.75" customHeight="1">
      <c r="B52" s="200" t="s">
        <v>54</v>
      </c>
      <c r="C52" s="182" t="s">
        <v>38</v>
      </c>
      <c r="D52" s="183">
        <v>664.4260159239268</v>
      </c>
      <c r="E52" s="184">
        <v>0.020078892360125698</v>
      </c>
      <c r="F52" s="185">
        <v>673.9973829862289</v>
      </c>
      <c r="G52" s="186">
        <v>0.07419267826747449</v>
      </c>
      <c r="H52" s="185">
        <v>0</v>
      </c>
      <c r="I52" s="187">
        <v>-100</v>
      </c>
    </row>
    <row r="53" spans="2:9" ht="15.75" customHeight="1">
      <c r="B53" s="226" t="s">
        <v>55</v>
      </c>
      <c r="C53" s="175" t="s">
        <v>39</v>
      </c>
      <c r="D53" s="227">
        <v>11705.06085360526</v>
      </c>
      <c r="E53" s="177">
        <v>1.2788793401404164</v>
      </c>
      <c r="F53" s="178">
        <v>12491.898245642453</v>
      </c>
      <c r="G53" s="179">
        <v>3.0106879443075405</v>
      </c>
      <c r="H53" s="178">
        <v>10863.076923076924</v>
      </c>
      <c r="I53" s="180">
        <v>21.125310918603653</v>
      </c>
    </row>
    <row r="54" spans="2:17" ht="16.5" customHeight="1">
      <c r="B54" s="384" t="s">
        <v>56</v>
      </c>
      <c r="C54" s="228" t="s">
        <v>33</v>
      </c>
      <c r="D54" s="229">
        <v>23366.480381503938</v>
      </c>
      <c r="E54" s="192">
        <v>0.4331163101574288</v>
      </c>
      <c r="F54" s="230">
        <v>23914.3283363318</v>
      </c>
      <c r="G54" s="194">
        <v>2.3425841292358944</v>
      </c>
      <c r="H54" s="230">
        <v>23104.57142857143</v>
      </c>
      <c r="I54" s="195">
        <v>-142.68645443793014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5"/>
      <c r="C55" s="233" t="s">
        <v>34</v>
      </c>
      <c r="D55" s="207">
        <v>627541.0826677949</v>
      </c>
      <c r="E55" s="168">
        <v>-0.5788250623298196</v>
      </c>
      <c r="F55" s="234">
        <v>663974.0435763737</v>
      </c>
      <c r="G55" s="170">
        <v>-0.13924447680281213</v>
      </c>
      <c r="H55" s="234">
        <v>0</v>
      </c>
      <c r="I55" s="171">
        <v>-100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5"/>
      <c r="C56" s="233" t="s">
        <v>35</v>
      </c>
      <c r="D56" s="207">
        <v>16286.563279106962</v>
      </c>
      <c r="E56" s="168">
        <v>-1.331778122190677</v>
      </c>
      <c r="F56" s="234">
        <v>16569.234809919748</v>
      </c>
      <c r="G56" s="170">
        <v>0.8033159556299018</v>
      </c>
      <c r="H56" s="234">
        <v>29567.272727272728</v>
      </c>
      <c r="I56" s="171">
        <v>70.67232006045214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5"/>
      <c r="C57" s="233" t="s">
        <v>36</v>
      </c>
      <c r="D57" s="207">
        <v>13134.592509229438</v>
      </c>
      <c r="E57" s="168">
        <v>-0.8840393936415692</v>
      </c>
      <c r="F57" s="234">
        <v>13176.62216206523</v>
      </c>
      <c r="G57" s="170">
        <v>-1.0714139095063762</v>
      </c>
      <c r="H57" s="234">
        <v>9844.999999999998</v>
      </c>
      <c r="I57" s="171">
        <v>-37.6504116529449</v>
      </c>
      <c r="J57" s="231"/>
      <c r="K57" s="207"/>
      <c r="L57" s="208"/>
    </row>
    <row r="58" spans="2:12" ht="16.5" customHeight="1">
      <c r="B58" s="385"/>
      <c r="C58" s="255" t="s">
        <v>37</v>
      </c>
      <c r="D58" s="237">
        <v>12318.39030367576</v>
      </c>
      <c r="E58" s="177">
        <v>-1.714458177404549</v>
      </c>
      <c r="F58" s="238">
        <v>12414.347056294282</v>
      </c>
      <c r="G58" s="179">
        <v>-1.1563324521557425</v>
      </c>
      <c r="H58" s="238">
        <v>11695.714285714284</v>
      </c>
      <c r="I58" s="180">
        <v>-77.56499303326117</v>
      </c>
      <c r="J58" s="231"/>
      <c r="K58" s="207"/>
      <c r="L58" s="208"/>
    </row>
    <row r="59" spans="2:12" ht="16.5" customHeight="1">
      <c r="B59" s="385"/>
      <c r="C59" s="256" t="s">
        <v>38</v>
      </c>
      <c r="D59" s="241">
        <v>29936.249490414466</v>
      </c>
      <c r="E59" s="184">
        <v>-0.3422289948916142</v>
      </c>
      <c r="F59" s="242">
        <v>26534.71082186148</v>
      </c>
      <c r="G59" s="186">
        <v>0.21124730986414086</v>
      </c>
      <c r="H59" s="242">
        <v>0</v>
      </c>
      <c r="I59" s="187">
        <v>-100</v>
      </c>
      <c r="J59" s="231"/>
      <c r="K59" s="207"/>
      <c r="L59" s="208"/>
    </row>
    <row r="60" spans="2:12" ht="16.5" customHeight="1" thickBot="1">
      <c r="B60" s="386"/>
      <c r="C60" s="257" t="s">
        <v>39</v>
      </c>
      <c r="D60" s="245">
        <v>86027.8451942456</v>
      </c>
      <c r="E60" s="246">
        <v>4.38824838116634</v>
      </c>
      <c r="F60" s="247">
        <v>107327.74704244954</v>
      </c>
      <c r="G60" s="248">
        <v>8.126339107241753</v>
      </c>
      <c r="H60" s="247">
        <v>47073.333333333336</v>
      </c>
      <c r="I60" s="249">
        <v>-59.62489636046545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20.00390625" style="155" customWidth="1"/>
    <col min="5" max="5" width="15.625" style="155" customWidth="1"/>
    <col min="6" max="6" width="20.00390625" style="155" customWidth="1"/>
    <col min="7" max="7" width="15.625" style="155" customWidth="1"/>
    <col min="8" max="8" width="2.125" style="155" customWidth="1"/>
    <col min="9" max="16384" width="10.375" style="155" customWidth="1"/>
  </cols>
  <sheetData>
    <row r="1" spans="2:8" s="152" customFormat="1" ht="15.75" customHeight="1">
      <c r="B1" s="381" t="s">
        <v>137</v>
      </c>
      <c r="C1" s="381"/>
      <c r="D1" s="381"/>
      <c r="E1" s="381"/>
      <c r="F1" s="381"/>
      <c r="G1" s="381"/>
      <c r="H1" s="381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9" t="s">
        <v>32</v>
      </c>
      <c r="C7" s="166" t="s">
        <v>33</v>
      </c>
      <c r="D7" s="167">
        <v>495.99611223</v>
      </c>
      <c r="E7" s="168">
        <v>0.6283840103553864</v>
      </c>
      <c r="F7" s="169">
        <v>130.83351016</v>
      </c>
      <c r="G7" s="171">
        <v>-4.6187368858678965</v>
      </c>
    </row>
    <row r="8" spans="2:9" ht="15.75" customHeight="1">
      <c r="B8" s="390"/>
      <c r="C8" s="173" t="s">
        <v>34</v>
      </c>
      <c r="D8" s="258">
        <v>132.4829387</v>
      </c>
      <c r="E8" s="168">
        <v>3.823554162984065</v>
      </c>
      <c r="F8" s="169">
        <v>44.936602</v>
      </c>
      <c r="G8" s="171">
        <v>-3.9022979865645486</v>
      </c>
      <c r="I8" s="174"/>
    </row>
    <row r="9" spans="2:9" ht="15.75" customHeight="1">
      <c r="B9" s="390"/>
      <c r="C9" s="173" t="s">
        <v>35</v>
      </c>
      <c r="D9" s="258">
        <v>201.9063455</v>
      </c>
      <c r="E9" s="168">
        <v>-3.649289904102686</v>
      </c>
      <c r="F9" s="169">
        <v>49.3040753</v>
      </c>
      <c r="G9" s="171">
        <v>-5.501833220236237</v>
      </c>
      <c r="I9" s="174"/>
    </row>
    <row r="10" spans="2:7" ht="15.75" customHeight="1">
      <c r="B10" s="390"/>
      <c r="C10" s="173" t="s">
        <v>36</v>
      </c>
      <c r="D10" s="258">
        <v>50.1681436</v>
      </c>
      <c r="E10" s="168">
        <v>1.170209767625882</v>
      </c>
      <c r="F10" s="169">
        <v>8.7055998</v>
      </c>
      <c r="G10" s="171">
        <v>-2.721527795897136</v>
      </c>
    </row>
    <row r="11" spans="2:7" ht="15.75" customHeight="1">
      <c r="B11" s="390"/>
      <c r="C11" s="175" t="s">
        <v>37</v>
      </c>
      <c r="D11" s="259">
        <v>105.8303</v>
      </c>
      <c r="E11" s="177">
        <v>4.796102995013331</v>
      </c>
      <c r="F11" s="178">
        <v>26.0855161</v>
      </c>
      <c r="G11" s="180">
        <v>-5.474537242965863</v>
      </c>
    </row>
    <row r="12" spans="2:7" ht="15.75" customHeight="1">
      <c r="B12" s="390"/>
      <c r="C12" s="182" t="s">
        <v>38</v>
      </c>
      <c r="D12" s="260">
        <v>3.09209888</v>
      </c>
      <c r="E12" s="184">
        <v>4.95259746215492</v>
      </c>
      <c r="F12" s="185">
        <v>1.14481516</v>
      </c>
      <c r="G12" s="187">
        <v>2.058683054796667</v>
      </c>
    </row>
    <row r="13" spans="2:7" ht="15.75" customHeight="1">
      <c r="B13" s="391"/>
      <c r="C13" s="173" t="s">
        <v>39</v>
      </c>
      <c r="D13" s="261">
        <v>2.51628555</v>
      </c>
      <c r="E13" s="168">
        <v>13.325493624351637</v>
      </c>
      <c r="F13" s="169">
        <v>0.6569018</v>
      </c>
      <c r="G13" s="171">
        <v>16.097946173046445</v>
      </c>
    </row>
    <row r="14" spans="2:9" ht="15.75" customHeight="1">
      <c r="B14" s="387" t="s">
        <v>40</v>
      </c>
      <c r="C14" s="190" t="s">
        <v>33</v>
      </c>
      <c r="D14" s="262">
        <v>301.8073</v>
      </c>
      <c r="E14" s="192">
        <v>5.675712961173343</v>
      </c>
      <c r="F14" s="193">
        <v>56.126</v>
      </c>
      <c r="G14" s="195">
        <v>-4.034661464255359</v>
      </c>
      <c r="I14" s="174"/>
    </row>
    <row r="15" spans="2:7" ht="15.75" customHeight="1">
      <c r="B15" s="392"/>
      <c r="C15" s="173" t="s">
        <v>41</v>
      </c>
      <c r="D15" s="258">
        <v>2.1274</v>
      </c>
      <c r="E15" s="168">
        <v>1.4158363922391217</v>
      </c>
      <c r="F15" s="169">
        <v>0.6457999999999999</v>
      </c>
      <c r="G15" s="171">
        <v>0.7174048658764719</v>
      </c>
    </row>
    <row r="16" spans="2:7" ht="15.75" customHeight="1">
      <c r="B16" s="392"/>
      <c r="C16" s="173" t="s">
        <v>130</v>
      </c>
      <c r="D16" s="258">
        <v>154.2114</v>
      </c>
      <c r="E16" s="168">
        <v>4.709046478009659</v>
      </c>
      <c r="F16" s="169">
        <v>29.213299999999997</v>
      </c>
      <c r="G16" s="171">
        <v>-4.830891120073497</v>
      </c>
    </row>
    <row r="17" spans="2:7" ht="15.75" customHeight="1">
      <c r="B17" s="392"/>
      <c r="C17" s="173" t="s">
        <v>42</v>
      </c>
      <c r="D17" s="258">
        <v>40.2436</v>
      </c>
      <c r="E17" s="168">
        <v>1.8484961987386572</v>
      </c>
      <c r="F17" s="169">
        <v>6.4802</v>
      </c>
      <c r="G17" s="171">
        <v>-1.7332625672909252</v>
      </c>
    </row>
    <row r="18" spans="2:10" ht="15.75" customHeight="1">
      <c r="B18" s="392"/>
      <c r="C18" s="175" t="s">
        <v>37</v>
      </c>
      <c r="D18" s="259">
        <v>104.9099</v>
      </c>
      <c r="E18" s="177">
        <v>8.798578803598206</v>
      </c>
      <c r="F18" s="178">
        <v>19.729599999999998</v>
      </c>
      <c r="G18" s="180">
        <v>-3.7411447864015313</v>
      </c>
      <c r="J18" s="197"/>
    </row>
    <row r="19" spans="2:7" ht="15.75" customHeight="1">
      <c r="B19" s="392"/>
      <c r="C19" s="182" t="s">
        <v>38</v>
      </c>
      <c r="D19" s="263">
        <v>1.9361</v>
      </c>
      <c r="E19" s="184">
        <v>3.038850452368277</v>
      </c>
      <c r="F19" s="185">
        <v>0.614</v>
      </c>
      <c r="G19" s="187">
        <v>2.197070572569905</v>
      </c>
    </row>
    <row r="20" spans="2:7" ht="15.75" customHeight="1">
      <c r="B20" s="393"/>
      <c r="C20" s="173" t="s">
        <v>39</v>
      </c>
      <c r="D20" s="258">
        <v>0.315</v>
      </c>
      <c r="E20" s="168">
        <v>10.603932584269664</v>
      </c>
      <c r="F20" s="169">
        <v>0.0571</v>
      </c>
      <c r="G20" s="171">
        <v>-0.5226480836237083</v>
      </c>
    </row>
    <row r="21" spans="2:7" ht="15.75" customHeight="1">
      <c r="B21" s="387" t="s">
        <v>43</v>
      </c>
      <c r="C21" s="190" t="s">
        <v>33</v>
      </c>
      <c r="D21" s="262">
        <v>290.7423</v>
      </c>
      <c r="E21" s="192">
        <v>2.877897420854455</v>
      </c>
      <c r="F21" s="193">
        <v>59.6043</v>
      </c>
      <c r="G21" s="195">
        <v>-4.221348421132124</v>
      </c>
    </row>
    <row r="22" spans="2:7" ht="15.75" customHeight="1">
      <c r="B22" s="394"/>
      <c r="C22" s="173" t="s">
        <v>41</v>
      </c>
      <c r="D22" s="258">
        <v>19.9535</v>
      </c>
      <c r="E22" s="168">
        <v>3.5996510939657798</v>
      </c>
      <c r="F22" s="169">
        <v>6.9668</v>
      </c>
      <c r="G22" s="171">
        <v>0.857027042677626</v>
      </c>
    </row>
    <row r="23" spans="2:7" ht="15.75" customHeight="1">
      <c r="B23" s="394"/>
      <c r="C23" s="173" t="s">
        <v>130</v>
      </c>
      <c r="D23" s="258">
        <v>208.4849</v>
      </c>
      <c r="E23" s="168">
        <v>3.548416736821464</v>
      </c>
      <c r="F23" s="169">
        <v>41.5396</v>
      </c>
      <c r="G23" s="171">
        <v>-5.321985841466363</v>
      </c>
    </row>
    <row r="24" spans="2:7" ht="15.75" customHeight="1">
      <c r="B24" s="394"/>
      <c r="C24" s="173" t="s">
        <v>42</v>
      </c>
      <c r="D24" s="258">
        <v>60.2189</v>
      </c>
      <c r="E24" s="168">
        <v>0.10173261278273518</v>
      </c>
      <c r="F24" s="169">
        <v>10.5777</v>
      </c>
      <c r="G24" s="171">
        <v>-3.618289171556657</v>
      </c>
    </row>
    <row r="25" spans="2:7" ht="15.75" customHeight="1">
      <c r="B25" s="199" t="s">
        <v>44</v>
      </c>
      <c r="C25" s="175" t="s">
        <v>37</v>
      </c>
      <c r="D25" s="259">
        <v>122.6365</v>
      </c>
      <c r="E25" s="177">
        <v>9.20922570016474</v>
      </c>
      <c r="F25" s="178">
        <v>22.782700000000002</v>
      </c>
      <c r="G25" s="180">
        <v>-3.4680439977628117</v>
      </c>
    </row>
    <row r="26" spans="2:7" ht="15.75" customHeight="1">
      <c r="B26" s="200" t="s">
        <v>45</v>
      </c>
      <c r="C26" s="182" t="s">
        <v>38</v>
      </c>
      <c r="D26" s="263">
        <v>46.4197</v>
      </c>
      <c r="E26" s="184">
        <v>4.64125985103966</v>
      </c>
      <c r="F26" s="185">
        <v>16.860799999999998</v>
      </c>
      <c r="G26" s="187">
        <v>1.81642512077294</v>
      </c>
    </row>
    <row r="27" spans="2:7" ht="15.75" customHeight="1">
      <c r="B27" s="201"/>
      <c r="C27" s="173" t="s">
        <v>39</v>
      </c>
      <c r="D27" s="258">
        <v>2.085</v>
      </c>
      <c r="E27" s="168">
        <v>12.660074566380286</v>
      </c>
      <c r="F27" s="169">
        <v>0.5202</v>
      </c>
      <c r="G27" s="171">
        <v>9.677419354838696</v>
      </c>
    </row>
    <row r="28" spans="2:7" ht="15.75" customHeight="1" thickBot="1">
      <c r="B28" s="382" t="s">
        <v>15</v>
      </c>
      <c r="C28" s="383"/>
      <c r="D28" s="202">
        <v>259.0871</v>
      </c>
      <c r="E28" s="203">
        <v>-2.471277283334104</v>
      </c>
      <c r="F28" s="204">
        <v>30.9095</v>
      </c>
      <c r="G28" s="205">
        <v>-5.610624549574307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9" t="s">
        <v>47</v>
      </c>
      <c r="C33" s="190" t="s">
        <v>33</v>
      </c>
      <c r="D33" s="262">
        <v>19143.991045096416</v>
      </c>
      <c r="E33" s="192">
        <v>3.1782035151782093</v>
      </c>
      <c r="F33" s="193">
        <v>42327.92835859525</v>
      </c>
      <c r="G33" s="195">
        <v>1.050846728218214</v>
      </c>
    </row>
    <row r="34" spans="2:7" ht="15.75" customHeight="1">
      <c r="B34" s="390"/>
      <c r="C34" s="173" t="s">
        <v>34</v>
      </c>
      <c r="D34" s="258">
        <v>5113.451758115321</v>
      </c>
      <c r="E34" s="168">
        <v>6.454335985313283</v>
      </c>
      <c r="F34" s="169">
        <v>14538.119995470648</v>
      </c>
      <c r="G34" s="171">
        <v>1.8098716670786579</v>
      </c>
    </row>
    <row r="35" spans="2:7" ht="15.75" customHeight="1">
      <c r="B35" s="390"/>
      <c r="C35" s="173" t="s">
        <v>35</v>
      </c>
      <c r="D35" s="258">
        <v>7792.991063623004</v>
      </c>
      <c r="E35" s="168">
        <v>-1.207862246069678</v>
      </c>
      <c r="F35" s="169">
        <v>15951.10736181433</v>
      </c>
      <c r="G35" s="171">
        <v>0.1152580243474634</v>
      </c>
    </row>
    <row r="36" spans="2:7" ht="15.75" customHeight="1">
      <c r="B36" s="390"/>
      <c r="C36" s="173" t="s">
        <v>36</v>
      </c>
      <c r="D36" s="258">
        <v>1936.342782021953</v>
      </c>
      <c r="E36" s="168">
        <v>3.7337585785256255</v>
      </c>
      <c r="F36" s="169">
        <v>2816.480305407722</v>
      </c>
      <c r="G36" s="171">
        <v>3.060828339938046</v>
      </c>
    </row>
    <row r="37" spans="2:7" ht="15.75" customHeight="1">
      <c r="B37" s="390"/>
      <c r="C37" s="175" t="s">
        <v>37</v>
      </c>
      <c r="D37" s="259">
        <v>4084.7382984332294</v>
      </c>
      <c r="E37" s="177">
        <v>7.451528202066341</v>
      </c>
      <c r="F37" s="178">
        <v>8439.319982529641</v>
      </c>
      <c r="G37" s="180">
        <v>0.14417650923001366</v>
      </c>
    </row>
    <row r="38" spans="2:7" ht="15.75" customHeight="1">
      <c r="B38" s="390"/>
      <c r="C38" s="182" t="s">
        <v>38</v>
      </c>
      <c r="D38" s="260">
        <v>119.34592189267623</v>
      </c>
      <c r="E38" s="184">
        <v>7.611988077662381</v>
      </c>
      <c r="F38" s="185">
        <v>370.3764732525599</v>
      </c>
      <c r="G38" s="187">
        <v>8.125181004507194</v>
      </c>
    </row>
    <row r="39" spans="2:7" ht="15.75" customHeight="1">
      <c r="B39" s="391"/>
      <c r="C39" s="173" t="s">
        <v>39</v>
      </c>
      <c r="D39" s="261">
        <v>97.1212210102317</v>
      </c>
      <c r="E39" s="168">
        <v>16.197044796308365</v>
      </c>
      <c r="F39" s="169">
        <v>212.52424012035135</v>
      </c>
      <c r="G39" s="171">
        <v>22.998955781863742</v>
      </c>
    </row>
    <row r="40" spans="2:7" ht="15.75" customHeight="1">
      <c r="B40" s="387" t="s">
        <v>48</v>
      </c>
      <c r="C40" s="190" t="s">
        <v>33</v>
      </c>
      <c r="D40" s="268">
        <v>1.1221797611691202</v>
      </c>
      <c r="E40" s="192">
        <v>5.484717276292679</v>
      </c>
      <c r="F40" s="213">
        <v>1.9283488894999918</v>
      </c>
      <c r="G40" s="195">
        <v>1.471856468816067</v>
      </c>
    </row>
    <row r="41" spans="2:7" ht="15.75" customHeight="1">
      <c r="B41" s="388"/>
      <c r="C41" s="173" t="s">
        <v>41</v>
      </c>
      <c r="D41" s="269">
        <v>0.07701464102226624</v>
      </c>
      <c r="E41" s="168">
        <v>6.22475944336598</v>
      </c>
      <c r="F41" s="216">
        <v>0.22539348743913684</v>
      </c>
      <c r="G41" s="171">
        <v>6.8520970304002216</v>
      </c>
    </row>
    <row r="42" spans="2:7" ht="15.75" customHeight="1">
      <c r="B42" s="388"/>
      <c r="C42" s="173" t="s">
        <v>130</v>
      </c>
      <c r="D42" s="269">
        <v>0.8046903917640053</v>
      </c>
      <c r="E42" s="168">
        <v>6.172226860433314</v>
      </c>
      <c r="F42" s="216">
        <v>1.3439104482440674</v>
      </c>
      <c r="G42" s="171">
        <v>0.30579576009541676</v>
      </c>
    </row>
    <row r="43" spans="2:7" ht="15.75" customHeight="1">
      <c r="B43" s="388"/>
      <c r="C43" s="173" t="s">
        <v>42</v>
      </c>
      <c r="D43" s="269">
        <v>0.23242724164962283</v>
      </c>
      <c r="E43" s="168">
        <v>2.638207314158912</v>
      </c>
      <c r="F43" s="216">
        <v>0.3422151765638396</v>
      </c>
      <c r="G43" s="171">
        <v>2.1107623273384704</v>
      </c>
    </row>
    <row r="44" spans="2:7" ht="15.75" customHeight="1">
      <c r="B44" s="199" t="s">
        <v>49</v>
      </c>
      <c r="C44" s="175" t="s">
        <v>37</v>
      </c>
      <c r="D44" s="270">
        <v>0.4733408185895785</v>
      </c>
      <c r="E44" s="177">
        <v>11.97647488671853</v>
      </c>
      <c r="F44" s="219">
        <v>0.737077597502386</v>
      </c>
      <c r="G44" s="180">
        <v>2.2699382653896234</v>
      </c>
    </row>
    <row r="45" spans="2:7" ht="15.75" customHeight="1">
      <c r="B45" s="200" t="s">
        <v>50</v>
      </c>
      <c r="C45" s="182" t="s">
        <v>38</v>
      </c>
      <c r="D45" s="271">
        <v>0.17916638844620206</v>
      </c>
      <c r="E45" s="184">
        <v>7.292761492464785</v>
      </c>
      <c r="F45" s="222">
        <v>0.5454892508775618</v>
      </c>
      <c r="G45" s="187">
        <v>7.868522950708587</v>
      </c>
    </row>
    <row r="46" spans="2:7" ht="15.75" customHeight="1">
      <c r="B46" s="224" t="s">
        <v>51</v>
      </c>
      <c r="C46" s="173" t="s">
        <v>39</v>
      </c>
      <c r="D46" s="272">
        <v>0.008047486733226007</v>
      </c>
      <c r="E46" s="168">
        <v>15.51476470544274</v>
      </c>
      <c r="F46" s="216">
        <v>0.01682977725294812</v>
      </c>
      <c r="G46" s="171">
        <v>16.19678468202434</v>
      </c>
    </row>
    <row r="47" spans="2:7" ht="15.75" customHeight="1">
      <c r="B47" s="387" t="s">
        <v>52</v>
      </c>
      <c r="C47" s="190" t="s">
        <v>33</v>
      </c>
      <c r="D47" s="262">
        <v>17059.647400120313</v>
      </c>
      <c r="E47" s="192">
        <v>-2.186585716557475</v>
      </c>
      <c r="F47" s="193">
        <v>21950.34756888345</v>
      </c>
      <c r="G47" s="195">
        <v>-0.41490296447590735</v>
      </c>
    </row>
    <row r="48" spans="2:7" ht="15.75" customHeight="1">
      <c r="B48" s="388"/>
      <c r="C48" s="173" t="s">
        <v>34</v>
      </c>
      <c r="D48" s="258">
        <v>66395.83967724962</v>
      </c>
      <c r="E48" s="168">
        <v>0.21612338135697154</v>
      </c>
      <c r="F48" s="169">
        <v>64501.06505138658</v>
      </c>
      <c r="G48" s="171">
        <v>-4.7188829264501955</v>
      </c>
    </row>
    <row r="49" spans="2:7" ht="15.75" customHeight="1">
      <c r="B49" s="388"/>
      <c r="C49" s="173" t="s">
        <v>35</v>
      </c>
      <c r="D49" s="258">
        <v>9684.458946427294</v>
      </c>
      <c r="E49" s="168">
        <v>-6.951054267896564</v>
      </c>
      <c r="F49" s="169">
        <v>11869.174305963466</v>
      </c>
      <c r="G49" s="171">
        <v>-0.18995685573709878</v>
      </c>
    </row>
    <row r="50" spans="2:7" ht="15.75" customHeight="1">
      <c r="B50" s="388"/>
      <c r="C50" s="173" t="s">
        <v>36</v>
      </c>
      <c r="D50" s="258">
        <v>8330.963136158249</v>
      </c>
      <c r="E50" s="168">
        <v>1.067391269815735</v>
      </c>
      <c r="F50" s="169">
        <v>8230.14436030517</v>
      </c>
      <c r="G50" s="171">
        <v>0.9304269118606232</v>
      </c>
    </row>
    <row r="51" spans="2:7" ht="15.75" customHeight="1">
      <c r="B51" s="199" t="s">
        <v>53</v>
      </c>
      <c r="C51" s="175" t="s">
        <v>37</v>
      </c>
      <c r="D51" s="259">
        <v>8629.592331809861</v>
      </c>
      <c r="E51" s="177">
        <v>-4.040979758676872</v>
      </c>
      <c r="F51" s="178">
        <v>11449.7035469896</v>
      </c>
      <c r="G51" s="180">
        <v>-2.0785792894909956</v>
      </c>
    </row>
    <row r="52" spans="2:7" ht="15.75" customHeight="1">
      <c r="B52" s="200" t="s">
        <v>54</v>
      </c>
      <c r="C52" s="182" t="s">
        <v>38</v>
      </c>
      <c r="D52" s="260">
        <v>666.1178077411099</v>
      </c>
      <c r="E52" s="184">
        <v>0.29752853851192007</v>
      </c>
      <c r="F52" s="185">
        <v>678.9803330802811</v>
      </c>
      <c r="G52" s="187">
        <v>0.23793600466365583</v>
      </c>
    </row>
    <row r="53" spans="2:7" ht="15.75" customHeight="1">
      <c r="B53" s="226" t="s">
        <v>55</v>
      </c>
      <c r="C53" s="175" t="s">
        <v>39</v>
      </c>
      <c r="D53" s="273">
        <v>12068.515827338131</v>
      </c>
      <c r="E53" s="177">
        <v>0.5906431897302616</v>
      </c>
      <c r="F53" s="178">
        <v>12627.870049980776</v>
      </c>
      <c r="G53" s="180">
        <v>5.8540097460129354</v>
      </c>
    </row>
    <row r="54" spans="2:7" ht="15.75" customHeight="1">
      <c r="B54" s="384" t="s">
        <v>56</v>
      </c>
      <c r="C54" s="228" t="s">
        <v>33</v>
      </c>
      <c r="D54" s="274">
        <v>16434.19865026459</v>
      </c>
      <c r="E54" s="275">
        <v>-4.7762431020194995</v>
      </c>
      <c r="F54" s="230">
        <v>23310.67778925988</v>
      </c>
      <c r="G54" s="195">
        <v>-0.6086316481809619</v>
      </c>
    </row>
    <row r="55" spans="2:7" ht="15.75" customHeight="1">
      <c r="B55" s="385"/>
      <c r="C55" s="233" t="s">
        <v>34</v>
      </c>
      <c r="D55" s="264">
        <v>622745.7868759988</v>
      </c>
      <c r="E55" s="276">
        <v>2.3741043375442756</v>
      </c>
      <c r="F55" s="234">
        <v>695828.4608237846</v>
      </c>
      <c r="G55" s="171">
        <v>-4.586796947948555</v>
      </c>
    </row>
    <row r="56" spans="2:7" ht="15.75" customHeight="1">
      <c r="B56" s="385"/>
      <c r="C56" s="233" t="s">
        <v>35</v>
      </c>
      <c r="D56" s="264">
        <v>13092.828772710707</v>
      </c>
      <c r="E56" s="276">
        <v>-7.982439591661934</v>
      </c>
      <c r="F56" s="234">
        <v>16877.27004480836</v>
      </c>
      <c r="G56" s="171">
        <v>-0.7049998765978329</v>
      </c>
    </row>
    <row r="57" spans="2:7" ht="15.75" customHeight="1">
      <c r="B57" s="385"/>
      <c r="C57" s="233" t="s">
        <v>36</v>
      </c>
      <c r="D57" s="264">
        <v>12466.11724597203</v>
      </c>
      <c r="E57" s="276">
        <v>-0.6659758920634747</v>
      </c>
      <c r="F57" s="234">
        <v>13434.152958242028</v>
      </c>
      <c r="G57" s="171">
        <v>-1.005696591161343</v>
      </c>
    </row>
    <row r="58" spans="2:7" ht="15.75" customHeight="1">
      <c r="B58" s="385"/>
      <c r="C58" s="236" t="s">
        <v>37</v>
      </c>
      <c r="D58" s="277">
        <v>10087.732425633807</v>
      </c>
      <c r="E58" s="278">
        <v>-3.6787942017239854</v>
      </c>
      <c r="F58" s="238">
        <v>13221.512904468414</v>
      </c>
      <c r="G58" s="180">
        <v>-1.8007615535401265</v>
      </c>
    </row>
    <row r="59" spans="2:7" ht="15.75" customHeight="1">
      <c r="B59" s="385"/>
      <c r="C59" s="240" t="s">
        <v>38</v>
      </c>
      <c r="D59" s="279">
        <v>15970.760188006818</v>
      </c>
      <c r="E59" s="280">
        <v>1.8573062503946471</v>
      </c>
      <c r="F59" s="242">
        <v>18645.198045602607</v>
      </c>
      <c r="G59" s="187">
        <v>-0.1354124115279474</v>
      </c>
    </row>
    <row r="60" spans="2:7" ht="15.75" customHeight="1" thickBot="1">
      <c r="B60" s="386"/>
      <c r="C60" s="257" t="s">
        <v>39</v>
      </c>
      <c r="D60" s="281">
        <v>79882.08095238096</v>
      </c>
      <c r="E60" s="282">
        <v>2.4606367752868192</v>
      </c>
      <c r="F60" s="247">
        <v>115044.09807355517</v>
      </c>
      <c r="G60" s="249">
        <v>16.707917869227085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35135.760628851676</v>
      </c>
      <c r="C7" s="293">
        <v>3.684474107287369</v>
      </c>
      <c r="D7" s="295">
        <v>47620.49922537495</v>
      </c>
      <c r="E7" s="296">
        <v>3.846334969302013</v>
      </c>
      <c r="F7" s="295">
        <v>134776.66666666666</v>
      </c>
      <c r="G7" s="297">
        <v>-185.18568758446588</v>
      </c>
      <c r="H7" s="78"/>
      <c r="I7" s="292">
        <v>80880.33497509723</v>
      </c>
      <c r="J7" s="298">
        <v>2.086659973112575</v>
      </c>
      <c r="K7" s="78"/>
    </row>
    <row r="8" spans="1:11" ht="12.75" customHeight="1">
      <c r="A8" s="299" t="s">
        <v>67</v>
      </c>
      <c r="B8" s="42">
        <v>37984.31533511062</v>
      </c>
      <c r="C8" s="300">
        <v>4.394340714774124</v>
      </c>
      <c r="D8" s="38">
        <v>47938.52294359163</v>
      </c>
      <c r="E8" s="301">
        <v>4.6499222052963445</v>
      </c>
      <c r="F8" s="38">
        <v>130190</v>
      </c>
      <c r="G8" s="302">
        <v>-18.503912363067293</v>
      </c>
      <c r="H8" s="78"/>
      <c r="I8" s="303">
        <v>91281.57151094954</v>
      </c>
      <c r="J8" s="304">
        <v>-0.17694218685342852</v>
      </c>
      <c r="K8" s="78"/>
    </row>
    <row r="9" spans="1:11" ht="12.75" customHeight="1">
      <c r="A9" s="299" t="s">
        <v>68</v>
      </c>
      <c r="B9" s="42">
        <v>34267.49130628453</v>
      </c>
      <c r="C9" s="300">
        <v>3.708495161254733</v>
      </c>
      <c r="D9" s="38">
        <v>41268.28895438641</v>
      </c>
      <c r="E9" s="301">
        <v>2.9819829939127134</v>
      </c>
      <c r="F9" s="38" t="s">
        <v>141</v>
      </c>
      <c r="G9" s="302" t="s">
        <v>141</v>
      </c>
      <c r="H9" s="78"/>
      <c r="I9" s="305">
        <v>69862.43082114222</v>
      </c>
      <c r="J9" s="304">
        <v>4.326521477183691</v>
      </c>
      <c r="K9" s="78"/>
    </row>
    <row r="10" spans="1:11" ht="12.75" customHeight="1">
      <c r="A10" s="299" t="s">
        <v>69</v>
      </c>
      <c r="B10" s="42">
        <v>37552.98278391439</v>
      </c>
      <c r="C10" s="300">
        <v>5.660905402525613</v>
      </c>
      <c r="D10" s="38">
        <v>44122.51491975106</v>
      </c>
      <c r="E10" s="301">
        <v>6.904576750644763</v>
      </c>
      <c r="F10" s="38" t="s">
        <v>141</v>
      </c>
      <c r="G10" s="302" t="s">
        <v>141</v>
      </c>
      <c r="H10" s="78"/>
      <c r="I10" s="305">
        <v>66784.5989956245</v>
      </c>
      <c r="J10" s="304">
        <v>2.2129030531469707</v>
      </c>
      <c r="K10" s="78"/>
    </row>
    <row r="11" spans="1:11" ht="12.75" customHeight="1">
      <c r="A11" s="299" t="s">
        <v>70</v>
      </c>
      <c r="B11" s="42">
        <v>36980.73987656503</v>
      </c>
      <c r="C11" s="300">
        <v>4.687039379101248</v>
      </c>
      <c r="D11" s="38">
        <v>48678.09447730583</v>
      </c>
      <c r="E11" s="301">
        <v>-0.44696690273433437</v>
      </c>
      <c r="F11" s="38" t="s">
        <v>141</v>
      </c>
      <c r="G11" s="302" t="s">
        <v>141</v>
      </c>
      <c r="H11" s="78"/>
      <c r="I11" s="305">
        <v>73404.51593711166</v>
      </c>
      <c r="J11" s="304">
        <v>3.039055647772415</v>
      </c>
      <c r="K11" s="78"/>
    </row>
    <row r="12" spans="1:11" ht="12.75" customHeight="1">
      <c r="A12" s="299" t="s">
        <v>71</v>
      </c>
      <c r="B12" s="42">
        <v>39244.858046669586</v>
      </c>
      <c r="C12" s="300">
        <v>3.82408572427546</v>
      </c>
      <c r="D12" s="38">
        <v>46276.9242117638</v>
      </c>
      <c r="E12" s="301">
        <v>5.446965503558928</v>
      </c>
      <c r="F12" s="38" t="s">
        <v>141</v>
      </c>
      <c r="G12" s="302" t="s">
        <v>141</v>
      </c>
      <c r="H12" s="78"/>
      <c r="I12" s="305">
        <v>70003.07121450127</v>
      </c>
      <c r="J12" s="304">
        <v>2.6480693339300747</v>
      </c>
      <c r="K12" s="78"/>
    </row>
    <row r="13" spans="1:11" ht="12.75" customHeight="1">
      <c r="A13" s="306" t="s">
        <v>72</v>
      </c>
      <c r="B13" s="307">
        <v>38156.03119658557</v>
      </c>
      <c r="C13" s="308">
        <v>2.1609501406504434</v>
      </c>
      <c r="D13" s="50">
        <v>45860.14404901205</v>
      </c>
      <c r="E13" s="309">
        <v>4.364471892213248</v>
      </c>
      <c r="F13" s="50" t="s">
        <v>141</v>
      </c>
      <c r="G13" s="310" t="s">
        <v>141</v>
      </c>
      <c r="H13" s="78"/>
      <c r="I13" s="311">
        <v>72934.21523684224</v>
      </c>
      <c r="J13" s="312">
        <v>1.7071911822135115</v>
      </c>
      <c r="K13" s="78"/>
    </row>
    <row r="14" spans="1:11" ht="12.75" customHeight="1">
      <c r="A14" s="299" t="s">
        <v>73</v>
      </c>
      <c r="B14" s="42">
        <v>35033.66553438</v>
      </c>
      <c r="C14" s="300">
        <v>4.774395406880393</v>
      </c>
      <c r="D14" s="38">
        <v>42311.673765815205</v>
      </c>
      <c r="E14" s="301">
        <v>5.232279734022685</v>
      </c>
      <c r="F14" s="38" t="s">
        <v>141</v>
      </c>
      <c r="G14" s="302" t="s">
        <v>141</v>
      </c>
      <c r="H14" s="78"/>
      <c r="I14" s="305">
        <v>71129.19833131606</v>
      </c>
      <c r="J14" s="304">
        <v>1.8842416258671877</v>
      </c>
      <c r="K14" s="78"/>
    </row>
    <row r="15" spans="1:11" ht="12.75" customHeight="1">
      <c r="A15" s="299" t="s">
        <v>74</v>
      </c>
      <c r="B15" s="42">
        <v>31030.184870982743</v>
      </c>
      <c r="C15" s="300">
        <v>4.4094186154226085</v>
      </c>
      <c r="D15" s="38">
        <v>40151.51182286295</v>
      </c>
      <c r="E15" s="301">
        <v>4.040798567079325</v>
      </c>
      <c r="F15" s="38" t="s">
        <v>141</v>
      </c>
      <c r="G15" s="302" t="s">
        <v>141</v>
      </c>
      <c r="H15" s="78"/>
      <c r="I15" s="305">
        <v>72321.35291837389</v>
      </c>
      <c r="J15" s="304">
        <v>3.2588187800280526</v>
      </c>
      <c r="K15" s="78"/>
    </row>
    <row r="16" spans="1:11" ht="12.75" customHeight="1">
      <c r="A16" s="299" t="s">
        <v>75</v>
      </c>
      <c r="B16" s="42">
        <v>33857.37516201642</v>
      </c>
      <c r="C16" s="300">
        <v>6.247011204505637</v>
      </c>
      <c r="D16" s="38">
        <v>43662.08425947606</v>
      </c>
      <c r="E16" s="301">
        <v>6.837198154156199</v>
      </c>
      <c r="F16" s="38" t="s">
        <v>141</v>
      </c>
      <c r="G16" s="302" t="s">
        <v>141</v>
      </c>
      <c r="H16" s="78"/>
      <c r="I16" s="305">
        <v>71900.0754570062</v>
      </c>
      <c r="J16" s="304">
        <v>2.4034135637838046</v>
      </c>
      <c r="K16" s="78"/>
    </row>
    <row r="17" spans="1:11" ht="12.75" customHeight="1">
      <c r="A17" s="313" t="s">
        <v>76</v>
      </c>
      <c r="B17" s="44">
        <v>33633.756092211464</v>
      </c>
      <c r="C17" s="314">
        <v>3.615731127179402</v>
      </c>
      <c r="D17" s="68">
        <v>42304.84925943082</v>
      </c>
      <c r="E17" s="315">
        <v>1.7045881676197927</v>
      </c>
      <c r="F17" s="68">
        <v>30130</v>
      </c>
      <c r="G17" s="316">
        <v>-83.728758640553</v>
      </c>
      <c r="H17" s="78"/>
      <c r="I17" s="317">
        <v>74195.7922219774</v>
      </c>
      <c r="J17" s="318">
        <v>0.8228026019167206</v>
      </c>
      <c r="K17" s="78"/>
    </row>
    <row r="18" spans="1:11" ht="12.75" customHeight="1">
      <c r="A18" s="299" t="s">
        <v>77</v>
      </c>
      <c r="B18" s="42">
        <v>32140.482996149723</v>
      </c>
      <c r="C18" s="300">
        <v>4.244571207725269</v>
      </c>
      <c r="D18" s="38">
        <v>44522.50630925949</v>
      </c>
      <c r="E18" s="301">
        <v>4.373644740371059</v>
      </c>
      <c r="F18" s="38">
        <v>120365</v>
      </c>
      <c r="G18" s="302">
        <v>-50.00886036344103</v>
      </c>
      <c r="H18" s="78"/>
      <c r="I18" s="305">
        <v>72248.65622575514</v>
      </c>
      <c r="J18" s="304">
        <v>2.975203082143959</v>
      </c>
      <c r="K18" s="78"/>
    </row>
    <row r="19" spans="1:11" ht="12.75" customHeight="1">
      <c r="A19" s="299" t="s">
        <v>78</v>
      </c>
      <c r="B19" s="42">
        <v>32456.305481832813</v>
      </c>
      <c r="C19" s="300">
        <v>2.767640871251656</v>
      </c>
      <c r="D19" s="38">
        <v>45269.45226859537</v>
      </c>
      <c r="E19" s="301">
        <v>3.4238148405929842</v>
      </c>
      <c r="F19" s="38" t="s">
        <v>141</v>
      </c>
      <c r="G19" s="302" t="s">
        <v>141</v>
      </c>
      <c r="H19" s="78"/>
      <c r="I19" s="305">
        <v>71237.03475876755</v>
      </c>
      <c r="J19" s="304">
        <v>2.77411497946946</v>
      </c>
      <c r="K19" s="78"/>
    </row>
    <row r="20" spans="1:11" ht="12.75" customHeight="1">
      <c r="A20" s="299" t="s">
        <v>79</v>
      </c>
      <c r="B20" s="42">
        <v>31043.423419013252</v>
      </c>
      <c r="C20" s="300">
        <v>2.66130530889399</v>
      </c>
      <c r="D20" s="38">
        <v>50787.023621894645</v>
      </c>
      <c r="E20" s="301">
        <v>3.490315916894708</v>
      </c>
      <c r="F20" s="38" t="s">
        <v>141</v>
      </c>
      <c r="G20" s="302" t="s">
        <v>141</v>
      </c>
      <c r="H20" s="78"/>
      <c r="I20" s="305">
        <v>81509.56604024886</v>
      </c>
      <c r="J20" s="304">
        <v>2.4254394316280794</v>
      </c>
      <c r="K20" s="78"/>
    </row>
    <row r="21" spans="1:11" ht="12.75" customHeight="1">
      <c r="A21" s="299" t="s">
        <v>80</v>
      </c>
      <c r="B21" s="42">
        <v>33857.48244075252</v>
      </c>
      <c r="C21" s="300">
        <v>4.663172354303738</v>
      </c>
      <c r="D21" s="38">
        <v>47735.03807477412</v>
      </c>
      <c r="E21" s="301">
        <v>3.055487977870296</v>
      </c>
      <c r="F21" s="38" t="s">
        <v>141</v>
      </c>
      <c r="G21" s="302" t="s">
        <v>141</v>
      </c>
      <c r="H21" s="78"/>
      <c r="I21" s="305">
        <v>76100.78248531895</v>
      </c>
      <c r="J21" s="304">
        <v>2.1575586157025026</v>
      </c>
      <c r="K21" s="78"/>
    </row>
    <row r="22" spans="1:11" ht="12.75" customHeight="1">
      <c r="A22" s="299" t="s">
        <v>81</v>
      </c>
      <c r="B22" s="42">
        <v>36122.05846112989</v>
      </c>
      <c r="C22" s="300">
        <v>2.949804114066544</v>
      </c>
      <c r="D22" s="38">
        <v>43209.258908887576</v>
      </c>
      <c r="E22" s="301">
        <v>1.866324610236006</v>
      </c>
      <c r="F22" s="38" t="s">
        <v>141</v>
      </c>
      <c r="G22" s="302" t="s">
        <v>141</v>
      </c>
      <c r="H22" s="78"/>
      <c r="I22" s="305">
        <v>65753.62866865381</v>
      </c>
      <c r="J22" s="304">
        <v>1.3511655226196495</v>
      </c>
      <c r="K22" s="78"/>
    </row>
    <row r="23" spans="1:11" ht="12.75" customHeight="1">
      <c r="A23" s="306" t="s">
        <v>82</v>
      </c>
      <c r="B23" s="307">
        <v>37090.37170208084</v>
      </c>
      <c r="C23" s="308">
        <v>3.6541035800027073</v>
      </c>
      <c r="D23" s="50">
        <v>42314.19125360459</v>
      </c>
      <c r="E23" s="309">
        <v>4.047963497167104</v>
      </c>
      <c r="F23" s="50" t="s">
        <v>141</v>
      </c>
      <c r="G23" s="310" t="s">
        <v>141</v>
      </c>
      <c r="H23" s="78"/>
      <c r="I23" s="311">
        <v>79624.25505545683</v>
      </c>
      <c r="J23" s="312">
        <v>1.3655419387930663</v>
      </c>
      <c r="K23" s="78"/>
    </row>
    <row r="24" spans="1:11" ht="12.75" customHeight="1">
      <c r="A24" s="299" t="s">
        <v>83</v>
      </c>
      <c r="B24" s="42">
        <v>38117.05107439405</v>
      </c>
      <c r="C24" s="300">
        <v>4.320290790299569</v>
      </c>
      <c r="D24" s="38">
        <v>47993.3050862069</v>
      </c>
      <c r="E24" s="301">
        <v>5.337910799779396</v>
      </c>
      <c r="F24" s="38" t="s">
        <v>141</v>
      </c>
      <c r="G24" s="302" t="s">
        <v>141</v>
      </c>
      <c r="H24" s="78"/>
      <c r="I24" s="305">
        <v>78629.4666825095</v>
      </c>
      <c r="J24" s="304">
        <v>-2.655609660879546</v>
      </c>
      <c r="K24" s="78"/>
    </row>
    <row r="25" spans="1:11" ht="12.75" customHeight="1">
      <c r="A25" s="299" t="s">
        <v>84</v>
      </c>
      <c r="B25" s="42">
        <v>38873.06897188162</v>
      </c>
      <c r="C25" s="300">
        <v>0.1578254172330408</v>
      </c>
      <c r="D25" s="38">
        <v>49059.678666318556</v>
      </c>
      <c r="E25" s="301">
        <v>2.9093735160460037</v>
      </c>
      <c r="F25" s="38" t="s">
        <v>141</v>
      </c>
      <c r="G25" s="302" t="s">
        <v>141</v>
      </c>
      <c r="H25" s="78"/>
      <c r="I25" s="305">
        <v>77058.24510651556</v>
      </c>
      <c r="J25" s="304">
        <v>1.8963463576693766</v>
      </c>
      <c r="K25" s="78"/>
    </row>
    <row r="26" spans="1:11" ht="12.75" customHeight="1">
      <c r="A26" s="299" t="s">
        <v>85</v>
      </c>
      <c r="B26" s="42">
        <v>34157.414047699145</v>
      </c>
      <c r="C26" s="300">
        <v>5.554643396850071</v>
      </c>
      <c r="D26" s="38">
        <v>45732.49484155255</v>
      </c>
      <c r="E26" s="301">
        <v>6.340325124599732</v>
      </c>
      <c r="F26" s="38" t="s">
        <v>141</v>
      </c>
      <c r="G26" s="302" t="s">
        <v>141</v>
      </c>
      <c r="H26" s="78"/>
      <c r="I26" s="305">
        <v>75185.03237558577</v>
      </c>
      <c r="J26" s="304">
        <v>1.6212984077261152</v>
      </c>
      <c r="K26" s="78"/>
    </row>
    <row r="27" spans="1:11" ht="12.75" customHeight="1">
      <c r="A27" s="313" t="s">
        <v>86</v>
      </c>
      <c r="B27" s="44">
        <v>35139.56128466586</v>
      </c>
      <c r="C27" s="314">
        <v>4.862479817592316</v>
      </c>
      <c r="D27" s="68">
        <v>45006.66818260195</v>
      </c>
      <c r="E27" s="315">
        <v>4.33801820646251</v>
      </c>
      <c r="F27" s="68" t="s">
        <v>141</v>
      </c>
      <c r="G27" s="316" t="s">
        <v>141</v>
      </c>
      <c r="H27" s="78"/>
      <c r="I27" s="317">
        <v>72964.2315286938</v>
      </c>
      <c r="J27" s="318">
        <v>1.252277592690226</v>
      </c>
      <c r="K27" s="78"/>
    </row>
    <row r="28" spans="1:11" ht="12.75" customHeight="1">
      <c r="A28" s="299" t="s">
        <v>87</v>
      </c>
      <c r="B28" s="42">
        <v>36420.95111037138</v>
      </c>
      <c r="C28" s="300">
        <v>3.69700882608658</v>
      </c>
      <c r="D28" s="38">
        <v>46831.08793079728</v>
      </c>
      <c r="E28" s="301">
        <v>3.8422383428322124</v>
      </c>
      <c r="F28" s="38" t="s">
        <v>141</v>
      </c>
      <c r="G28" s="302" t="s">
        <v>141</v>
      </c>
      <c r="H28" s="78"/>
      <c r="I28" s="305">
        <v>74579.15987829663</v>
      </c>
      <c r="J28" s="304">
        <v>1.2982124187911455</v>
      </c>
      <c r="K28" s="78"/>
    </row>
    <row r="29" spans="1:11" ht="12.75" customHeight="1">
      <c r="A29" s="299" t="s">
        <v>88</v>
      </c>
      <c r="B29" s="42">
        <v>34518.771718741315</v>
      </c>
      <c r="C29" s="300">
        <v>4.016575535143702</v>
      </c>
      <c r="D29" s="38">
        <v>44819.3740054731</v>
      </c>
      <c r="E29" s="301">
        <v>4.284572502646841</v>
      </c>
      <c r="F29" s="38" t="s">
        <v>141</v>
      </c>
      <c r="G29" s="302" t="s">
        <v>141</v>
      </c>
      <c r="H29" s="78"/>
      <c r="I29" s="305">
        <v>71244.32212067256</v>
      </c>
      <c r="J29" s="304">
        <v>2.5136263947273094</v>
      </c>
      <c r="K29" s="78"/>
    </row>
    <row r="30" spans="1:11" ht="12.75" customHeight="1">
      <c r="A30" s="299" t="s">
        <v>89</v>
      </c>
      <c r="B30" s="42">
        <v>32825.02312415423</v>
      </c>
      <c r="C30" s="300">
        <v>4.415744867200496</v>
      </c>
      <c r="D30" s="38">
        <v>42216.76808645544</v>
      </c>
      <c r="E30" s="301">
        <v>4.552805011946442</v>
      </c>
      <c r="F30" s="38" t="s">
        <v>141</v>
      </c>
      <c r="G30" s="302" t="s">
        <v>141</v>
      </c>
      <c r="H30" s="78"/>
      <c r="I30" s="305">
        <v>82156.58171254033</v>
      </c>
      <c r="J30" s="304">
        <v>2.9055923193886217</v>
      </c>
      <c r="K30" s="78"/>
    </row>
    <row r="31" spans="1:11" ht="12.75" customHeight="1">
      <c r="A31" s="299" t="s">
        <v>90</v>
      </c>
      <c r="B31" s="42">
        <v>37194.96879007166</v>
      </c>
      <c r="C31" s="300">
        <v>4.109948181824328</v>
      </c>
      <c r="D31" s="38">
        <v>47375.131347956296</v>
      </c>
      <c r="E31" s="301">
        <v>4.091024929598633</v>
      </c>
      <c r="F31" s="38" t="s">
        <v>141</v>
      </c>
      <c r="G31" s="302" t="s">
        <v>141</v>
      </c>
      <c r="H31" s="78"/>
      <c r="I31" s="305">
        <v>73588.95729940457</v>
      </c>
      <c r="J31" s="304">
        <v>3.040668444713537</v>
      </c>
      <c r="K31" s="78"/>
    </row>
    <row r="32" spans="1:11" ht="12.75" customHeight="1">
      <c r="A32" s="299" t="s">
        <v>91</v>
      </c>
      <c r="B32" s="42">
        <v>35715.21365475952</v>
      </c>
      <c r="C32" s="300">
        <v>6.974374801102585</v>
      </c>
      <c r="D32" s="38">
        <v>47647.03738511506</v>
      </c>
      <c r="E32" s="301">
        <v>7.747932315088782</v>
      </c>
      <c r="F32" s="38" t="s">
        <v>141</v>
      </c>
      <c r="G32" s="302" t="s">
        <v>141</v>
      </c>
      <c r="H32" s="78"/>
      <c r="I32" s="305">
        <v>78709.6558458735</v>
      </c>
      <c r="J32" s="304">
        <v>4.102954845619345</v>
      </c>
      <c r="K32" s="78"/>
    </row>
    <row r="33" spans="1:11" ht="12.75" customHeight="1">
      <c r="A33" s="306" t="s">
        <v>92</v>
      </c>
      <c r="B33" s="307">
        <v>35254.480840288255</v>
      </c>
      <c r="C33" s="308">
        <v>2.417962077283259</v>
      </c>
      <c r="D33" s="50">
        <v>51893.747252971065</v>
      </c>
      <c r="E33" s="309">
        <v>3.997316019550196</v>
      </c>
      <c r="F33" s="50" t="s">
        <v>141</v>
      </c>
      <c r="G33" s="310" t="s">
        <v>141</v>
      </c>
      <c r="H33" s="78"/>
      <c r="I33" s="311">
        <v>86973.99540144802</v>
      </c>
      <c r="J33" s="312">
        <v>1.0167976220873653</v>
      </c>
      <c r="K33" s="78"/>
    </row>
    <row r="34" spans="1:11" ht="12.75" customHeight="1">
      <c r="A34" s="299" t="s">
        <v>93</v>
      </c>
      <c r="B34" s="42">
        <v>35372.82512302197</v>
      </c>
      <c r="C34" s="300">
        <v>2.053827368654807</v>
      </c>
      <c r="D34" s="38">
        <v>53676.51631447624</v>
      </c>
      <c r="E34" s="301">
        <v>2.368377560068737</v>
      </c>
      <c r="F34" s="38" t="s">
        <v>141</v>
      </c>
      <c r="G34" s="302" t="s">
        <v>141</v>
      </c>
      <c r="H34" s="78"/>
      <c r="I34" s="305">
        <v>91169.3826822957</v>
      </c>
      <c r="J34" s="304">
        <v>0.6662563099377768</v>
      </c>
      <c r="K34" s="78"/>
    </row>
    <row r="35" spans="1:11" ht="12.75" customHeight="1">
      <c r="A35" s="299" t="s">
        <v>94</v>
      </c>
      <c r="B35" s="42">
        <v>36720.96943107129</v>
      </c>
      <c r="C35" s="300">
        <v>3.462982137533536</v>
      </c>
      <c r="D35" s="38">
        <v>49995.43827057647</v>
      </c>
      <c r="E35" s="301">
        <v>3.744995584914472</v>
      </c>
      <c r="F35" s="38">
        <v>179150</v>
      </c>
      <c r="G35" s="302">
        <v>-2761.961367013373</v>
      </c>
      <c r="H35" s="78"/>
      <c r="I35" s="305">
        <v>86778.07950349379</v>
      </c>
      <c r="J35" s="304">
        <v>1.591312460326467</v>
      </c>
      <c r="K35" s="78"/>
    </row>
    <row r="36" spans="1:11" ht="12.75" customHeight="1">
      <c r="A36" s="299" t="s">
        <v>95</v>
      </c>
      <c r="B36" s="42">
        <v>34943.428677710544</v>
      </c>
      <c r="C36" s="300">
        <v>3.6541711285211442</v>
      </c>
      <c r="D36" s="38">
        <v>47038.2069682223</v>
      </c>
      <c r="E36" s="301">
        <v>4.593377119409749</v>
      </c>
      <c r="F36" s="38" t="s">
        <v>141</v>
      </c>
      <c r="G36" s="302" t="s">
        <v>141</v>
      </c>
      <c r="H36" s="78"/>
      <c r="I36" s="305">
        <v>79819.27294781954</v>
      </c>
      <c r="J36" s="304">
        <v>2.247878153834938</v>
      </c>
      <c r="K36" s="78"/>
    </row>
    <row r="37" spans="1:11" ht="12.75" customHeight="1">
      <c r="A37" s="313" t="s">
        <v>96</v>
      </c>
      <c r="B37" s="44">
        <v>34494.78827404981</v>
      </c>
      <c r="C37" s="314">
        <v>3.0841595257844276</v>
      </c>
      <c r="D37" s="68">
        <v>45453.21596152172</v>
      </c>
      <c r="E37" s="315">
        <v>2.9281718966761163</v>
      </c>
      <c r="F37" s="68" t="s">
        <v>141</v>
      </c>
      <c r="G37" s="316" t="s">
        <v>141</v>
      </c>
      <c r="H37" s="78"/>
      <c r="I37" s="317">
        <v>80738.41715696575</v>
      </c>
      <c r="J37" s="318">
        <v>0.3070890323692912</v>
      </c>
      <c r="K37" s="78"/>
    </row>
    <row r="38" spans="1:11" ht="12.75" customHeight="1">
      <c r="A38" s="299" t="s">
        <v>97</v>
      </c>
      <c r="B38" s="42">
        <v>37915.73792195122</v>
      </c>
      <c r="C38" s="300">
        <v>5.075487036403552</v>
      </c>
      <c r="D38" s="38">
        <v>47714.19865548758</v>
      </c>
      <c r="E38" s="301">
        <v>5.278042902418277</v>
      </c>
      <c r="F38" s="38" t="s">
        <v>141</v>
      </c>
      <c r="G38" s="302" t="s">
        <v>141</v>
      </c>
      <c r="H38" s="78"/>
      <c r="I38" s="305">
        <v>82008.67887746137</v>
      </c>
      <c r="J38" s="304">
        <v>2.6721445034382714</v>
      </c>
      <c r="K38" s="78"/>
    </row>
    <row r="39" spans="1:11" ht="12.75" customHeight="1">
      <c r="A39" s="299" t="s">
        <v>98</v>
      </c>
      <c r="B39" s="42">
        <v>44148.39737936361</v>
      </c>
      <c r="C39" s="300">
        <v>6.454793820272057</v>
      </c>
      <c r="D39" s="38">
        <v>51804.79482071713</v>
      </c>
      <c r="E39" s="301">
        <v>5.193511876489904</v>
      </c>
      <c r="F39" s="38" t="s">
        <v>141</v>
      </c>
      <c r="G39" s="302" t="s">
        <v>141</v>
      </c>
      <c r="H39" s="78"/>
      <c r="I39" s="305">
        <v>80528.51417290399</v>
      </c>
      <c r="J39" s="304">
        <v>2.057471289416015</v>
      </c>
      <c r="K39" s="78"/>
    </row>
    <row r="40" spans="1:11" ht="12.75" customHeight="1">
      <c r="A40" s="299" t="s">
        <v>99</v>
      </c>
      <c r="B40" s="42">
        <v>39258.03742463814</v>
      </c>
      <c r="C40" s="300">
        <v>3.6095626892574746</v>
      </c>
      <c r="D40" s="38">
        <v>51448.29429997072</v>
      </c>
      <c r="E40" s="301">
        <v>3.4095802306989706</v>
      </c>
      <c r="F40" s="38" t="s">
        <v>141</v>
      </c>
      <c r="G40" s="302" t="s">
        <v>141</v>
      </c>
      <c r="H40" s="78"/>
      <c r="I40" s="305">
        <v>83988.01567532276</v>
      </c>
      <c r="J40" s="304">
        <v>2.472993063785812</v>
      </c>
      <c r="K40" s="78"/>
    </row>
    <row r="41" spans="1:11" ht="12.75" customHeight="1">
      <c r="A41" s="299" t="s">
        <v>100</v>
      </c>
      <c r="B41" s="42">
        <v>37439.06404799174</v>
      </c>
      <c r="C41" s="300">
        <v>3.7028977557551626</v>
      </c>
      <c r="D41" s="38">
        <v>47333.81671117252</v>
      </c>
      <c r="E41" s="301">
        <v>3.737467903497107</v>
      </c>
      <c r="F41" s="38" t="s">
        <v>141</v>
      </c>
      <c r="G41" s="302" t="s">
        <v>141</v>
      </c>
      <c r="H41" s="78"/>
      <c r="I41" s="305">
        <v>89692.90403101941</v>
      </c>
      <c r="J41" s="304">
        <v>5.365708297077683</v>
      </c>
      <c r="K41" s="78"/>
    </row>
    <row r="42" spans="1:11" ht="12.75" customHeight="1">
      <c r="A42" s="299" t="s">
        <v>101</v>
      </c>
      <c r="B42" s="42">
        <v>43491.89088676504</v>
      </c>
      <c r="C42" s="300">
        <v>3.438200907074114</v>
      </c>
      <c r="D42" s="38">
        <v>52424.777621304245</v>
      </c>
      <c r="E42" s="301">
        <v>3.951695375289843</v>
      </c>
      <c r="F42" s="38" t="s">
        <v>141</v>
      </c>
      <c r="G42" s="302" t="s">
        <v>141</v>
      </c>
      <c r="H42" s="78"/>
      <c r="I42" s="305">
        <v>87351.2862936619</v>
      </c>
      <c r="J42" s="304">
        <v>4.5697735689505645</v>
      </c>
      <c r="K42" s="78"/>
    </row>
    <row r="43" spans="1:11" ht="12.75" customHeight="1">
      <c r="A43" s="306" t="s">
        <v>102</v>
      </c>
      <c r="B43" s="307">
        <v>39873.53751914242</v>
      </c>
      <c r="C43" s="308">
        <v>2.081782030006638</v>
      </c>
      <c r="D43" s="50">
        <v>47233.45913162109</v>
      </c>
      <c r="E43" s="309">
        <v>1.6268349880435502</v>
      </c>
      <c r="F43" s="50" t="s">
        <v>141</v>
      </c>
      <c r="G43" s="310" t="s">
        <v>141</v>
      </c>
      <c r="H43" s="78"/>
      <c r="I43" s="311">
        <v>90004.58122342263</v>
      </c>
      <c r="J43" s="312">
        <v>2.2655938540875504</v>
      </c>
      <c r="K43" s="78"/>
    </row>
    <row r="44" spans="1:11" ht="12.75" customHeight="1">
      <c r="A44" s="299" t="s">
        <v>103</v>
      </c>
      <c r="B44" s="42">
        <v>42041.74275817711</v>
      </c>
      <c r="C44" s="300">
        <v>4.050780262600086</v>
      </c>
      <c r="D44" s="38">
        <v>53154.11051492155</v>
      </c>
      <c r="E44" s="301">
        <v>4.955647855861528</v>
      </c>
      <c r="F44" s="38" t="s">
        <v>141</v>
      </c>
      <c r="G44" s="302" t="s">
        <v>141</v>
      </c>
      <c r="H44" s="78"/>
      <c r="I44" s="305">
        <v>84376.54370585643</v>
      </c>
      <c r="J44" s="304">
        <v>2.154014830553861</v>
      </c>
      <c r="K44" s="78"/>
    </row>
    <row r="45" spans="1:11" ht="12.75" customHeight="1">
      <c r="A45" s="299" t="s">
        <v>104</v>
      </c>
      <c r="B45" s="42">
        <v>37633.94443268736</v>
      </c>
      <c r="C45" s="300">
        <v>3.106218326504101</v>
      </c>
      <c r="D45" s="38">
        <v>47540.23525796166</v>
      </c>
      <c r="E45" s="301">
        <v>3.783972393381804</v>
      </c>
      <c r="F45" s="38" t="s">
        <v>141</v>
      </c>
      <c r="G45" s="302" t="s">
        <v>141</v>
      </c>
      <c r="H45" s="78"/>
      <c r="I45" s="305">
        <v>80361.05289145432</v>
      </c>
      <c r="J45" s="304">
        <v>2.363816852066851</v>
      </c>
      <c r="K45" s="78"/>
    </row>
    <row r="46" spans="1:11" ht="12.75" customHeight="1">
      <c r="A46" s="299" t="s">
        <v>105</v>
      </c>
      <c r="B46" s="42">
        <v>39326.70176851106</v>
      </c>
      <c r="C46" s="300">
        <v>8.70573098174903</v>
      </c>
      <c r="D46" s="38">
        <v>51863.75035806571</v>
      </c>
      <c r="E46" s="301">
        <v>9.138937902031161</v>
      </c>
      <c r="F46" s="38" t="s">
        <v>141</v>
      </c>
      <c r="G46" s="302" t="s">
        <v>141</v>
      </c>
      <c r="H46" s="78"/>
      <c r="I46" s="305">
        <v>97867.67331595087</v>
      </c>
      <c r="J46" s="304">
        <v>5.673605644615888</v>
      </c>
      <c r="K46" s="78"/>
    </row>
    <row r="47" spans="1:11" ht="12.75" customHeight="1">
      <c r="A47" s="313" t="s">
        <v>106</v>
      </c>
      <c r="B47" s="44">
        <v>35783.59597215775</v>
      </c>
      <c r="C47" s="314">
        <v>4.480949910228567</v>
      </c>
      <c r="D47" s="68">
        <v>49040.11834447994</v>
      </c>
      <c r="E47" s="315">
        <v>6.238139325445842</v>
      </c>
      <c r="F47" s="68" t="s">
        <v>141</v>
      </c>
      <c r="G47" s="316" t="s">
        <v>141</v>
      </c>
      <c r="H47" s="78"/>
      <c r="I47" s="317">
        <v>98509.90058132968</v>
      </c>
      <c r="J47" s="318">
        <v>1.4078904632576235</v>
      </c>
      <c r="K47" s="78"/>
    </row>
    <row r="48" spans="1:11" ht="12.75" customHeight="1">
      <c r="A48" s="306" t="s">
        <v>107</v>
      </c>
      <c r="B48" s="307">
        <v>41804.29245044777</v>
      </c>
      <c r="C48" s="308">
        <v>2.943196732393954</v>
      </c>
      <c r="D48" s="50">
        <v>53411.473423828604</v>
      </c>
      <c r="E48" s="309">
        <v>4.578800721796965</v>
      </c>
      <c r="F48" s="50" t="s">
        <v>141</v>
      </c>
      <c r="G48" s="310" t="s">
        <v>141</v>
      </c>
      <c r="H48" s="78"/>
      <c r="I48" s="311">
        <v>92537.35175072278</v>
      </c>
      <c r="J48" s="312">
        <v>4.886491406004089</v>
      </c>
      <c r="K48" s="78"/>
    </row>
    <row r="49" spans="1:11" ht="12.75" customHeight="1">
      <c r="A49" s="299" t="s">
        <v>108</v>
      </c>
      <c r="B49" s="42">
        <v>41158.30020782906</v>
      </c>
      <c r="C49" s="300">
        <v>5.197903159808093</v>
      </c>
      <c r="D49" s="38">
        <v>52727.581260376915</v>
      </c>
      <c r="E49" s="301">
        <v>4.0728609208248026</v>
      </c>
      <c r="F49" s="38" t="s">
        <v>141</v>
      </c>
      <c r="G49" s="302" t="s">
        <v>141</v>
      </c>
      <c r="H49" s="78"/>
      <c r="I49" s="305">
        <v>90827.37820257824</v>
      </c>
      <c r="J49" s="304">
        <v>1.0553636479333228</v>
      </c>
      <c r="K49" s="78"/>
    </row>
    <row r="50" spans="1:11" ht="12.75" customHeight="1">
      <c r="A50" s="299" t="s">
        <v>109</v>
      </c>
      <c r="B50" s="42">
        <v>39243.35132032147</v>
      </c>
      <c r="C50" s="300">
        <v>3.4282719855747947</v>
      </c>
      <c r="D50" s="38">
        <v>51391.199577512125</v>
      </c>
      <c r="E50" s="301">
        <v>3.949241104562491</v>
      </c>
      <c r="F50" s="38">
        <v>37300</v>
      </c>
      <c r="G50" s="302">
        <v>-73.48969438521678</v>
      </c>
      <c r="H50" s="78"/>
      <c r="I50" s="305">
        <v>91576.21239138673</v>
      </c>
      <c r="J50" s="304">
        <v>5.3645107275094395</v>
      </c>
      <c r="K50" s="78"/>
    </row>
    <row r="51" spans="1:11" ht="12.75" customHeight="1">
      <c r="A51" s="299" t="s">
        <v>110</v>
      </c>
      <c r="B51" s="42">
        <v>41817.48226613048</v>
      </c>
      <c r="C51" s="300">
        <v>2.9321605368114714</v>
      </c>
      <c r="D51" s="38">
        <v>53643.35808289138</v>
      </c>
      <c r="E51" s="301">
        <v>2.5949392469053176</v>
      </c>
      <c r="F51" s="38" t="s">
        <v>141</v>
      </c>
      <c r="G51" s="302" t="s">
        <v>141</v>
      </c>
      <c r="H51" s="78"/>
      <c r="I51" s="305">
        <v>90955.1479387166</v>
      </c>
      <c r="J51" s="304">
        <v>2.6204965455551315</v>
      </c>
      <c r="K51" s="78"/>
    </row>
    <row r="52" spans="1:11" ht="12.75" customHeight="1">
      <c r="A52" s="313" t="s">
        <v>111</v>
      </c>
      <c r="B52" s="44">
        <v>37230.63622193685</v>
      </c>
      <c r="C52" s="314">
        <v>2.505965852341418</v>
      </c>
      <c r="D52" s="68">
        <v>47800.062295112504</v>
      </c>
      <c r="E52" s="315">
        <v>3.677682390226719</v>
      </c>
      <c r="F52" s="68" t="s">
        <v>141</v>
      </c>
      <c r="G52" s="316" t="s">
        <v>141</v>
      </c>
      <c r="H52" s="78"/>
      <c r="I52" s="317">
        <v>77447.04042841896</v>
      </c>
      <c r="J52" s="318">
        <v>2.915682568075376</v>
      </c>
      <c r="K52" s="78"/>
    </row>
    <row r="53" spans="1:11" ht="12.75" customHeight="1">
      <c r="A53" s="299" t="s">
        <v>112</v>
      </c>
      <c r="B53" s="42">
        <v>42648.92548524926</v>
      </c>
      <c r="C53" s="300">
        <v>3.137833235402346</v>
      </c>
      <c r="D53" s="38">
        <v>54515.59311844848</v>
      </c>
      <c r="E53" s="301">
        <v>3.504210501915242</v>
      </c>
      <c r="F53" s="38" t="s">
        <v>141</v>
      </c>
      <c r="G53" s="302" t="s">
        <v>141</v>
      </c>
      <c r="H53" s="78"/>
      <c r="I53" s="305">
        <v>94664.03276145416</v>
      </c>
      <c r="J53" s="304">
        <v>1.2024106728849566</v>
      </c>
      <c r="K53" s="78"/>
    </row>
    <row r="54" spans="1:11" ht="12.75" customHeight="1" thickBot="1">
      <c r="A54" s="299" t="s">
        <v>113</v>
      </c>
      <c r="B54" s="42">
        <v>31385.572079136826</v>
      </c>
      <c r="C54" s="300">
        <v>0.9095543007623225</v>
      </c>
      <c r="D54" s="38">
        <v>51056.0258568696</v>
      </c>
      <c r="E54" s="301">
        <v>-0.1384889695664191</v>
      </c>
      <c r="F54" s="38" t="s">
        <v>141</v>
      </c>
      <c r="G54" s="302" t="s">
        <v>141</v>
      </c>
      <c r="H54" s="78"/>
      <c r="I54" s="305">
        <v>87110.01804313315</v>
      </c>
      <c r="J54" s="304">
        <v>-3.385204672264021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44148.39737936361</v>
      </c>
      <c r="C56" s="361" t="str">
        <f>INDEX(A8:A54,MATCH(B56,$B$8:$B$54,0))</f>
        <v>島根県</v>
      </c>
      <c r="D56" s="366">
        <f>LARGE(D8:D54,1)</f>
        <v>54515.59311844848</v>
      </c>
      <c r="E56" s="323" t="str">
        <f>INDEX(A8:A54,MATCH(D56,$D$8:$D$54,0))</f>
        <v>鹿児島県</v>
      </c>
      <c r="F56" s="372" t="s">
        <v>135</v>
      </c>
      <c r="G56" s="324" t="s">
        <v>135</v>
      </c>
      <c r="I56" s="343">
        <f>LARGE(I8:I54,1)</f>
        <v>98509.90058132968</v>
      </c>
      <c r="J56" s="324" t="str">
        <f>INDEX(A8:A54,MATCH(I56,$I$8:$I$54,0))</f>
        <v>福岡県</v>
      </c>
    </row>
    <row r="57" spans="1:10" ht="12.75">
      <c r="A57" s="325" t="s">
        <v>115</v>
      </c>
      <c r="B57" s="327">
        <f>LARGE(B8:B54,2)</f>
        <v>43491.89088676504</v>
      </c>
      <c r="C57" s="362" t="str">
        <f>INDEX(A8:A54,MATCH(B57,$B$8:$B$54,0))</f>
        <v>山口県</v>
      </c>
      <c r="D57" s="367">
        <f>LARGE(D8:D54,2)</f>
        <v>53676.51631447624</v>
      </c>
      <c r="E57" s="326" t="str">
        <f>INDEX(A8:A54,MATCH(D57,$D$8:$D$54,0))</f>
        <v>大阪府</v>
      </c>
      <c r="F57" s="373" t="s">
        <v>136</v>
      </c>
      <c r="G57" s="328" t="s">
        <v>136</v>
      </c>
      <c r="I57" s="327">
        <f>LARGE(I8:I54,2)</f>
        <v>97867.67331595087</v>
      </c>
      <c r="J57" s="328" t="str">
        <f>INDEX(A8:A54,MATCH(I57,$I$8:$I$54,0))</f>
        <v>高知県</v>
      </c>
    </row>
    <row r="58" spans="1:10" ht="12.75">
      <c r="A58" s="325" t="s">
        <v>116</v>
      </c>
      <c r="B58" s="344">
        <f>LARGE(B8:B54,3)</f>
        <v>42648.92548524926</v>
      </c>
      <c r="C58" s="362" t="str">
        <f>INDEX(A8:A54,MATCH(B58,$B$8:$B$54,0))</f>
        <v>鹿児島県</v>
      </c>
      <c r="D58" s="368">
        <f>LARGE(D8:D54,3)</f>
        <v>53643.35808289138</v>
      </c>
      <c r="E58" s="326" t="str">
        <f>INDEX(A8:A54,MATCH(D58,$D$8:$D$54,0))</f>
        <v>大分県</v>
      </c>
      <c r="F58" s="374" t="s">
        <v>136</v>
      </c>
      <c r="G58" s="328" t="s">
        <v>136</v>
      </c>
      <c r="I58" s="344">
        <f>LARGE(I8:I54,3)</f>
        <v>94664.03276145416</v>
      </c>
      <c r="J58" s="328" t="str">
        <f>INDEX(A8:A54,MATCH(I58,$I$8:$I$54,0))</f>
        <v>鹿児島県</v>
      </c>
    </row>
    <row r="59" spans="1:10" ht="12.75">
      <c r="A59" s="329" t="s">
        <v>117</v>
      </c>
      <c r="B59" s="345">
        <f>SMALL(B8:B54,3)</f>
        <v>31385.572079136826</v>
      </c>
      <c r="C59" s="363" t="str">
        <f>INDEX(A8:A54,MATCH(B59,$B$8:$B$54,0))</f>
        <v>沖縄県</v>
      </c>
      <c r="D59" s="369">
        <f>SMALL(D8:D54,3)</f>
        <v>42216.76808645544</v>
      </c>
      <c r="E59" s="331" t="str">
        <f>INDEX(A8:A54,MATCH(D59,$D$8:$D$54,0))</f>
        <v>愛知県</v>
      </c>
      <c r="F59" s="375" t="s">
        <v>136</v>
      </c>
      <c r="G59" s="332" t="s">
        <v>136</v>
      </c>
      <c r="I59" s="345">
        <f>SMALL(I8:I54,3)</f>
        <v>69862.43082114222</v>
      </c>
      <c r="J59" s="332" t="str">
        <f>INDEX(A8:A54,MATCH(I59,$I$8:$I$54,0))</f>
        <v>青森県</v>
      </c>
    </row>
    <row r="60" spans="1:10" ht="12.75">
      <c r="A60" s="325" t="s">
        <v>118</v>
      </c>
      <c r="B60" s="344">
        <f>SMALL(B8:B54,2)</f>
        <v>31043.423419013252</v>
      </c>
      <c r="C60" s="362" t="str">
        <f>INDEX(A8:A54,MATCH(B60,$B$8:$B$54,0))</f>
        <v>東京都</v>
      </c>
      <c r="D60" s="368">
        <f>SMALL(D8:D54,2)</f>
        <v>41268.28895438641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66784.5989956245</v>
      </c>
      <c r="J60" s="328" t="str">
        <f>INDEX(A8:A54,MATCH(I60,$I$8:$I$54,0))</f>
        <v>岩手県</v>
      </c>
    </row>
    <row r="61" spans="1:10" ht="12.75">
      <c r="A61" s="333" t="s">
        <v>119</v>
      </c>
      <c r="B61" s="347">
        <f>SMALL(B8:B54,1)</f>
        <v>31030.184870982743</v>
      </c>
      <c r="C61" s="364" t="str">
        <f>INDEX(A8:A54,MATCH(B61,$B$8:$B$54,0))</f>
        <v>茨城県</v>
      </c>
      <c r="D61" s="370">
        <f>SMALL(D8:D54,1)</f>
        <v>40151.51182286295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65753.62866865381</v>
      </c>
      <c r="J61" s="336" t="str">
        <f>INDEX(A8:A54,MATCH(I61,$I$8:$I$54,0))</f>
        <v>新潟県</v>
      </c>
    </row>
    <row r="62" spans="1:11" ht="13.5" thickBot="1">
      <c r="A62" s="337" t="s">
        <v>120</v>
      </c>
      <c r="B62" s="338">
        <f>IF(B61=0,0,B56/B61)</f>
        <v>1.42275650509089</v>
      </c>
      <c r="C62" s="365"/>
      <c r="D62" s="371">
        <f>IF(D61=0,0,D56/D61)</f>
        <v>1.3577469600386598</v>
      </c>
      <c r="E62" s="339"/>
      <c r="F62" s="377" t="s">
        <v>136</v>
      </c>
      <c r="G62" s="378" t="s">
        <v>136</v>
      </c>
      <c r="H62" s="340"/>
      <c r="I62" s="338">
        <f>IF(I61=0,0,I56/I61)</f>
        <v>1.4981667563586722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12647.496772068236</v>
      </c>
      <c r="C7" s="293">
        <v>6.5760805576075025</v>
      </c>
      <c r="D7" s="295">
        <v>17722.285369020923</v>
      </c>
      <c r="E7" s="296">
        <v>7.670823939831987</v>
      </c>
      <c r="F7" s="295">
        <v>-356.6666666666667</v>
      </c>
      <c r="G7" s="297">
        <v>-99.85711526925195</v>
      </c>
      <c r="H7" s="78"/>
      <c r="I7" s="292">
        <v>38736.439777838124</v>
      </c>
      <c r="J7" s="298">
        <v>4.253710686195672</v>
      </c>
    </row>
    <row r="8" spans="1:10" ht="12.75" customHeight="1">
      <c r="A8" s="299" t="s">
        <v>67</v>
      </c>
      <c r="B8" s="42">
        <v>15228.705912743913</v>
      </c>
      <c r="C8" s="300">
        <v>7.5910896794781</v>
      </c>
      <c r="D8" s="38">
        <v>19935.969645430025</v>
      </c>
      <c r="E8" s="301">
        <v>9.788849392596713</v>
      </c>
      <c r="F8" s="38">
        <v>0</v>
      </c>
      <c r="G8" s="302" t="s">
        <v>141</v>
      </c>
      <c r="H8" s="78"/>
      <c r="I8" s="303">
        <v>48884.07916728611</v>
      </c>
      <c r="J8" s="304">
        <v>-0.5391060803533755</v>
      </c>
    </row>
    <row r="9" spans="1:10" ht="12.75" customHeight="1">
      <c r="A9" s="299" t="s">
        <v>68</v>
      </c>
      <c r="B9" s="42">
        <v>12273.25644081154</v>
      </c>
      <c r="C9" s="300">
        <v>6.312280077789628</v>
      </c>
      <c r="D9" s="38">
        <v>14645.304904958548</v>
      </c>
      <c r="E9" s="301">
        <v>6.859996200978171</v>
      </c>
      <c r="F9" s="38" t="s">
        <v>141</v>
      </c>
      <c r="G9" s="302" t="s">
        <v>141</v>
      </c>
      <c r="H9" s="78"/>
      <c r="I9" s="305">
        <v>32068.315252132303</v>
      </c>
      <c r="J9" s="304">
        <v>8.85154002001863</v>
      </c>
    </row>
    <row r="10" spans="1:10" ht="12.75" customHeight="1">
      <c r="A10" s="299" t="s">
        <v>69</v>
      </c>
      <c r="B10" s="42">
        <v>14076.608387987573</v>
      </c>
      <c r="C10" s="300">
        <v>11.029308525200047</v>
      </c>
      <c r="D10" s="38">
        <v>15856.855797576154</v>
      </c>
      <c r="E10" s="301">
        <v>13.260541102886565</v>
      </c>
      <c r="F10" s="38" t="s">
        <v>141</v>
      </c>
      <c r="G10" s="302" t="s">
        <v>141</v>
      </c>
      <c r="H10" s="78"/>
      <c r="I10" s="305">
        <v>30831.277527663267</v>
      </c>
      <c r="J10" s="304">
        <v>5.271272949247698</v>
      </c>
    </row>
    <row r="11" spans="1:10" ht="12.75" customHeight="1">
      <c r="A11" s="299" t="s">
        <v>70</v>
      </c>
      <c r="B11" s="42">
        <v>13444.133304035044</v>
      </c>
      <c r="C11" s="300">
        <v>10.823628670114863</v>
      </c>
      <c r="D11" s="38">
        <v>17812.744107243707</v>
      </c>
      <c r="E11" s="301">
        <v>5.1336430356271485</v>
      </c>
      <c r="F11" s="38" t="s">
        <v>141</v>
      </c>
      <c r="G11" s="302" t="s">
        <v>141</v>
      </c>
      <c r="H11" s="78"/>
      <c r="I11" s="305">
        <v>33765.125352568</v>
      </c>
      <c r="J11" s="304">
        <v>7.232872320604984</v>
      </c>
    </row>
    <row r="12" spans="1:10" ht="12.75" customHeight="1">
      <c r="A12" s="299" t="s">
        <v>71</v>
      </c>
      <c r="B12" s="42">
        <v>15500.50356047327</v>
      </c>
      <c r="C12" s="300">
        <v>7.821867502790116</v>
      </c>
      <c r="D12" s="38">
        <v>18292.473789700893</v>
      </c>
      <c r="E12" s="301">
        <v>12.625570938058623</v>
      </c>
      <c r="F12" s="38" t="s">
        <v>141</v>
      </c>
      <c r="G12" s="302" t="s">
        <v>141</v>
      </c>
      <c r="H12" s="78"/>
      <c r="I12" s="305">
        <v>34054.718697036085</v>
      </c>
      <c r="J12" s="304">
        <v>6.3147610343132605</v>
      </c>
    </row>
    <row r="13" spans="1:10" ht="12.75" customHeight="1">
      <c r="A13" s="306" t="s">
        <v>72</v>
      </c>
      <c r="B13" s="307">
        <v>14325.050407868745</v>
      </c>
      <c r="C13" s="308">
        <v>2.024907986463785</v>
      </c>
      <c r="D13" s="50">
        <v>17027.61170885775</v>
      </c>
      <c r="E13" s="309">
        <v>6.9622470988301925</v>
      </c>
      <c r="F13" s="50" t="s">
        <v>141</v>
      </c>
      <c r="G13" s="310" t="s">
        <v>141</v>
      </c>
      <c r="H13" s="78"/>
      <c r="I13" s="311">
        <v>35053.54284334031</v>
      </c>
      <c r="J13" s="312">
        <v>2.603849970578751</v>
      </c>
    </row>
    <row r="14" spans="1:10" ht="12.75" customHeight="1">
      <c r="A14" s="299" t="s">
        <v>73</v>
      </c>
      <c r="B14" s="42">
        <v>12608.985306217755</v>
      </c>
      <c r="C14" s="300">
        <v>8.47520790230216</v>
      </c>
      <c r="D14" s="38">
        <v>15601.478245247272</v>
      </c>
      <c r="E14" s="301">
        <v>12.337126394670578</v>
      </c>
      <c r="F14" s="38" t="s">
        <v>141</v>
      </c>
      <c r="G14" s="302" t="s">
        <v>141</v>
      </c>
      <c r="H14" s="78"/>
      <c r="I14" s="305">
        <v>33103.64673606068</v>
      </c>
      <c r="J14" s="304">
        <v>3.863415567703569</v>
      </c>
    </row>
    <row r="15" spans="1:10" ht="12.75" customHeight="1">
      <c r="A15" s="299" t="s">
        <v>74</v>
      </c>
      <c r="B15" s="42">
        <v>10634.518251842497</v>
      </c>
      <c r="C15" s="300">
        <v>9.653887403129293</v>
      </c>
      <c r="D15" s="38">
        <v>13981.905711770729</v>
      </c>
      <c r="E15" s="301">
        <v>9.324387412640988</v>
      </c>
      <c r="F15" s="38" t="s">
        <v>141</v>
      </c>
      <c r="G15" s="302" t="s">
        <v>141</v>
      </c>
      <c r="H15" s="78"/>
      <c r="I15" s="305">
        <v>32432.227804679445</v>
      </c>
      <c r="J15" s="304">
        <v>8.256980154761486</v>
      </c>
    </row>
    <row r="16" spans="1:10" ht="12.75" customHeight="1">
      <c r="A16" s="299" t="s">
        <v>75</v>
      </c>
      <c r="B16" s="42">
        <v>12082.345689785714</v>
      </c>
      <c r="C16" s="300">
        <v>15.68392978197298</v>
      </c>
      <c r="D16" s="38">
        <v>15852.59574074175</v>
      </c>
      <c r="E16" s="301">
        <v>17.16518898690426</v>
      </c>
      <c r="F16" s="38" t="s">
        <v>141</v>
      </c>
      <c r="G16" s="302" t="s">
        <v>141</v>
      </c>
      <c r="H16" s="78"/>
      <c r="I16" s="305">
        <v>32914.52408320664</v>
      </c>
      <c r="J16" s="304">
        <v>5.684857756094938</v>
      </c>
    </row>
    <row r="17" spans="1:10" ht="12.75" customHeight="1">
      <c r="A17" s="313" t="s">
        <v>76</v>
      </c>
      <c r="B17" s="44">
        <v>12450.033518774642</v>
      </c>
      <c r="C17" s="314">
        <v>5.276718554441325</v>
      </c>
      <c r="D17" s="68">
        <v>15543.835199349249</v>
      </c>
      <c r="E17" s="315">
        <v>2.3051026657921536</v>
      </c>
      <c r="F17" s="68">
        <v>0</v>
      </c>
      <c r="G17" s="316" t="s">
        <v>141</v>
      </c>
      <c r="H17" s="78"/>
      <c r="I17" s="317">
        <v>36119.434952312</v>
      </c>
      <c r="J17" s="318">
        <v>2.228626730280967</v>
      </c>
    </row>
    <row r="18" spans="1:10" ht="12.75" customHeight="1">
      <c r="A18" s="299" t="s">
        <v>77</v>
      </c>
      <c r="B18" s="42">
        <v>10737.177799270188</v>
      </c>
      <c r="C18" s="300">
        <v>6.667547724810337</v>
      </c>
      <c r="D18" s="38">
        <v>15522.284799818384</v>
      </c>
      <c r="E18" s="301">
        <v>7.436107082622252</v>
      </c>
      <c r="F18" s="38">
        <v>0</v>
      </c>
      <c r="G18" s="302">
        <v>-100</v>
      </c>
      <c r="H18" s="78"/>
      <c r="I18" s="305">
        <v>32466.178795687323</v>
      </c>
      <c r="J18" s="304">
        <v>5.992420596021829</v>
      </c>
    </row>
    <row r="19" spans="1:10" ht="12.75" customHeight="1">
      <c r="A19" s="299" t="s">
        <v>78</v>
      </c>
      <c r="B19" s="42">
        <v>10978.154344029314</v>
      </c>
      <c r="C19" s="300">
        <v>4.028865867557274</v>
      </c>
      <c r="D19" s="38">
        <v>16064.34145522093</v>
      </c>
      <c r="E19" s="301">
        <v>7.252795560079523</v>
      </c>
      <c r="F19" s="38" t="s">
        <v>141</v>
      </c>
      <c r="G19" s="302" t="s">
        <v>141</v>
      </c>
      <c r="H19" s="78"/>
      <c r="I19" s="305">
        <v>32297.52452935</v>
      </c>
      <c r="J19" s="304">
        <v>5.631277085006845</v>
      </c>
    </row>
    <row r="20" spans="1:10" ht="12.75" customHeight="1">
      <c r="A20" s="299" t="s">
        <v>79</v>
      </c>
      <c r="B20" s="42">
        <v>9876.661983650596</v>
      </c>
      <c r="C20" s="300">
        <v>4.360755673792646</v>
      </c>
      <c r="D20" s="38">
        <v>17674.28996232997</v>
      </c>
      <c r="E20" s="301">
        <v>4.868794708029226</v>
      </c>
      <c r="F20" s="38" t="s">
        <v>141</v>
      </c>
      <c r="G20" s="302" t="s">
        <v>141</v>
      </c>
      <c r="H20" s="78"/>
      <c r="I20" s="305">
        <v>35989.972339866225</v>
      </c>
      <c r="J20" s="304">
        <v>4.6908036517854725</v>
      </c>
    </row>
    <row r="21" spans="1:10" ht="12.75" customHeight="1">
      <c r="A21" s="299" t="s">
        <v>80</v>
      </c>
      <c r="B21" s="42">
        <v>11306.739118302155</v>
      </c>
      <c r="C21" s="300">
        <v>10.066209799674159</v>
      </c>
      <c r="D21" s="38">
        <v>16590.774027117233</v>
      </c>
      <c r="E21" s="301">
        <v>9.041280780325204</v>
      </c>
      <c r="F21" s="38" t="s">
        <v>141</v>
      </c>
      <c r="G21" s="302" t="s">
        <v>141</v>
      </c>
      <c r="H21" s="78"/>
      <c r="I21" s="305">
        <v>32811.01774917438</v>
      </c>
      <c r="J21" s="304">
        <v>4.946171498419845</v>
      </c>
    </row>
    <row r="22" spans="1:10" ht="12.75" customHeight="1">
      <c r="A22" s="299" t="s">
        <v>81</v>
      </c>
      <c r="B22" s="42">
        <v>13379.767974404778</v>
      </c>
      <c r="C22" s="300">
        <v>4.157686200371886</v>
      </c>
      <c r="D22" s="38">
        <v>15700.909290909842</v>
      </c>
      <c r="E22" s="301">
        <v>3.9995604277427157</v>
      </c>
      <c r="F22" s="38" t="s">
        <v>141</v>
      </c>
      <c r="G22" s="302" t="s">
        <v>141</v>
      </c>
      <c r="H22" s="78"/>
      <c r="I22" s="305">
        <v>31436.95892233494</v>
      </c>
      <c r="J22" s="304">
        <v>3.4685151326346837</v>
      </c>
    </row>
    <row r="23" spans="1:10" ht="12.75" customHeight="1">
      <c r="A23" s="306" t="s">
        <v>82</v>
      </c>
      <c r="B23" s="307">
        <v>14919.558708462724</v>
      </c>
      <c r="C23" s="308">
        <v>6.001882454121566</v>
      </c>
      <c r="D23" s="50">
        <v>16138.526259621716</v>
      </c>
      <c r="E23" s="309">
        <v>6.063788173177277</v>
      </c>
      <c r="F23" s="50" t="s">
        <v>141</v>
      </c>
      <c r="G23" s="310" t="s">
        <v>141</v>
      </c>
      <c r="H23" s="78"/>
      <c r="I23" s="311">
        <v>42181.406693629106</v>
      </c>
      <c r="J23" s="312">
        <v>2.535080734997548</v>
      </c>
    </row>
    <row r="24" spans="1:10" ht="12.75" customHeight="1">
      <c r="A24" s="299" t="s">
        <v>83</v>
      </c>
      <c r="B24" s="42">
        <v>15892.08701174643</v>
      </c>
      <c r="C24" s="300">
        <v>10.453604301204022</v>
      </c>
      <c r="D24" s="38">
        <v>20163.189762931033</v>
      </c>
      <c r="E24" s="301">
        <v>13.870111036535638</v>
      </c>
      <c r="F24" s="38" t="s">
        <v>141</v>
      </c>
      <c r="G24" s="302" t="s">
        <v>141</v>
      </c>
      <c r="H24" s="78"/>
      <c r="I24" s="305">
        <v>40644.945659062105</v>
      </c>
      <c r="J24" s="304">
        <v>-0.5979002664715328</v>
      </c>
    </row>
    <row r="25" spans="1:10" ht="12.75" customHeight="1">
      <c r="A25" s="299" t="s">
        <v>84</v>
      </c>
      <c r="B25" s="42">
        <v>15616.117593246454</v>
      </c>
      <c r="C25" s="300">
        <v>1.5451279643362936</v>
      </c>
      <c r="D25" s="38">
        <v>20436.93394560226</v>
      </c>
      <c r="E25" s="301">
        <v>6.768626474438772</v>
      </c>
      <c r="F25" s="38" t="s">
        <v>141</v>
      </c>
      <c r="G25" s="302" t="s">
        <v>141</v>
      </c>
      <c r="H25" s="78"/>
      <c r="I25" s="305">
        <v>39976.49297036258</v>
      </c>
      <c r="J25" s="304">
        <v>5.18003001113894</v>
      </c>
    </row>
    <row r="26" spans="1:10" ht="12.75" customHeight="1">
      <c r="A26" s="299" t="s">
        <v>85</v>
      </c>
      <c r="B26" s="42">
        <v>11973.706156270473</v>
      </c>
      <c r="C26" s="300">
        <v>10.741200338832835</v>
      </c>
      <c r="D26" s="38">
        <v>16517.27288318953</v>
      </c>
      <c r="E26" s="301">
        <v>12.248125016723945</v>
      </c>
      <c r="F26" s="38" t="s">
        <v>141</v>
      </c>
      <c r="G26" s="302" t="s">
        <v>141</v>
      </c>
      <c r="H26" s="78"/>
      <c r="I26" s="305">
        <v>36718.56982479521</v>
      </c>
      <c r="J26" s="304">
        <v>2.6879396546247283</v>
      </c>
    </row>
    <row r="27" spans="1:10" ht="12.75" customHeight="1">
      <c r="A27" s="313" t="s">
        <v>86</v>
      </c>
      <c r="B27" s="44">
        <v>13068.564899194527</v>
      </c>
      <c r="C27" s="314">
        <v>11.79949443926222</v>
      </c>
      <c r="D27" s="68">
        <v>16409.228651176825</v>
      </c>
      <c r="E27" s="315">
        <v>9.56182005358903</v>
      </c>
      <c r="F27" s="68" t="s">
        <v>141</v>
      </c>
      <c r="G27" s="316" t="s">
        <v>141</v>
      </c>
      <c r="H27" s="78"/>
      <c r="I27" s="317">
        <v>35121.35019130972</v>
      </c>
      <c r="J27" s="318">
        <v>3.2007787198756974</v>
      </c>
    </row>
    <row r="28" spans="1:10" ht="12.75" customHeight="1">
      <c r="A28" s="299" t="s">
        <v>87</v>
      </c>
      <c r="B28" s="42">
        <v>12306.387711835503</v>
      </c>
      <c r="C28" s="300">
        <v>5.889044878970044</v>
      </c>
      <c r="D28" s="38">
        <v>15898.881016257366</v>
      </c>
      <c r="E28" s="301">
        <v>6.268020141229167</v>
      </c>
      <c r="F28" s="38" t="s">
        <v>141</v>
      </c>
      <c r="G28" s="302" t="s">
        <v>141</v>
      </c>
      <c r="H28" s="78"/>
      <c r="I28" s="305">
        <v>32797.0997991419</v>
      </c>
      <c r="J28" s="304">
        <v>2.585051661333985</v>
      </c>
    </row>
    <row r="29" spans="1:10" ht="12.75" customHeight="1">
      <c r="A29" s="299" t="s">
        <v>88</v>
      </c>
      <c r="B29" s="42">
        <v>11617.293903506077</v>
      </c>
      <c r="C29" s="300">
        <v>6.69581928670668</v>
      </c>
      <c r="D29" s="38">
        <v>15390.428314109082</v>
      </c>
      <c r="E29" s="301">
        <v>8.349636889870418</v>
      </c>
      <c r="F29" s="38" t="s">
        <v>141</v>
      </c>
      <c r="G29" s="302" t="s">
        <v>141</v>
      </c>
      <c r="H29" s="78"/>
      <c r="I29" s="305">
        <v>31623.895873510664</v>
      </c>
      <c r="J29" s="304">
        <v>5.939757695024473</v>
      </c>
    </row>
    <row r="30" spans="1:10" ht="12.75" customHeight="1">
      <c r="A30" s="299" t="s">
        <v>89</v>
      </c>
      <c r="B30" s="42">
        <v>10474.066335559291</v>
      </c>
      <c r="C30" s="300">
        <v>7.9521851864915565</v>
      </c>
      <c r="D30" s="38">
        <v>14064.320030583891</v>
      </c>
      <c r="E30" s="301">
        <v>9.553274330702223</v>
      </c>
      <c r="F30" s="38" t="s">
        <v>141</v>
      </c>
      <c r="G30" s="302" t="s">
        <v>141</v>
      </c>
      <c r="H30" s="78"/>
      <c r="I30" s="305">
        <v>36080.74310596949</v>
      </c>
      <c r="J30" s="304">
        <v>6.736533403729521</v>
      </c>
    </row>
    <row r="31" spans="1:10" ht="12.75" customHeight="1">
      <c r="A31" s="299" t="s">
        <v>90</v>
      </c>
      <c r="B31" s="42">
        <v>13415.327752213634</v>
      </c>
      <c r="C31" s="300">
        <v>7.351385953202024</v>
      </c>
      <c r="D31" s="38">
        <v>16897.427634430165</v>
      </c>
      <c r="E31" s="301">
        <v>6.926901031512166</v>
      </c>
      <c r="F31" s="38" t="s">
        <v>141</v>
      </c>
      <c r="G31" s="302" t="s">
        <v>141</v>
      </c>
      <c r="H31" s="78"/>
      <c r="I31" s="305">
        <v>33506.72264730843</v>
      </c>
      <c r="J31" s="304">
        <v>5.615865506193471</v>
      </c>
    </row>
    <row r="32" spans="1:10" ht="12.75" customHeight="1">
      <c r="A32" s="299" t="s">
        <v>91</v>
      </c>
      <c r="B32" s="42">
        <v>12777.559328125064</v>
      </c>
      <c r="C32" s="300">
        <v>13.490706390118218</v>
      </c>
      <c r="D32" s="38">
        <v>17656.306319535623</v>
      </c>
      <c r="E32" s="301">
        <v>16.123377391447786</v>
      </c>
      <c r="F32" s="38" t="s">
        <v>141</v>
      </c>
      <c r="G32" s="302" t="s">
        <v>141</v>
      </c>
      <c r="H32" s="78"/>
      <c r="I32" s="305">
        <v>38586.989282075396</v>
      </c>
      <c r="J32" s="304">
        <v>6.910598667835034</v>
      </c>
    </row>
    <row r="33" spans="1:10" ht="12.75" customHeight="1">
      <c r="A33" s="306" t="s">
        <v>92</v>
      </c>
      <c r="B33" s="307">
        <v>12563.560167551199</v>
      </c>
      <c r="C33" s="308">
        <v>3.0585997692468725</v>
      </c>
      <c r="D33" s="50">
        <v>20072.720958888764</v>
      </c>
      <c r="E33" s="309">
        <v>7.673078874902285</v>
      </c>
      <c r="F33" s="50" t="s">
        <v>141</v>
      </c>
      <c r="G33" s="310" t="s">
        <v>141</v>
      </c>
      <c r="H33" s="78"/>
      <c r="I33" s="311">
        <v>43662.72855480647</v>
      </c>
      <c r="J33" s="312">
        <v>2.908656250615886</v>
      </c>
    </row>
    <row r="34" spans="1:10" ht="12.75" customHeight="1">
      <c r="A34" s="299" t="s">
        <v>93</v>
      </c>
      <c r="B34" s="42">
        <v>12162.777865576409</v>
      </c>
      <c r="C34" s="300">
        <v>3.176514834647493</v>
      </c>
      <c r="D34" s="38">
        <v>19848.34034567451</v>
      </c>
      <c r="E34" s="301">
        <v>3.548057758362292</v>
      </c>
      <c r="F34" s="38" t="s">
        <v>141</v>
      </c>
      <c r="G34" s="302" t="s">
        <v>141</v>
      </c>
      <c r="H34" s="78"/>
      <c r="I34" s="305">
        <v>42932.107246893305</v>
      </c>
      <c r="J34" s="304">
        <v>0.8329139071258315</v>
      </c>
    </row>
    <row r="35" spans="1:10" ht="12.75" customHeight="1">
      <c r="A35" s="299" t="s">
        <v>94</v>
      </c>
      <c r="B35" s="42">
        <v>12849.598084324332</v>
      </c>
      <c r="C35" s="300">
        <v>5.740519246441878</v>
      </c>
      <c r="D35" s="38">
        <v>18022.948116393636</v>
      </c>
      <c r="E35" s="301">
        <v>7.174774238177851</v>
      </c>
      <c r="F35" s="38">
        <v>0</v>
      </c>
      <c r="G35" s="302" t="s">
        <v>141</v>
      </c>
      <c r="H35" s="78"/>
      <c r="I35" s="305">
        <v>41574.19694577908</v>
      </c>
      <c r="J35" s="304">
        <v>3.4342906573650365</v>
      </c>
    </row>
    <row r="36" spans="1:10" ht="12.75" customHeight="1">
      <c r="A36" s="299" t="s">
        <v>95</v>
      </c>
      <c r="B36" s="42">
        <v>12187.79676924603</v>
      </c>
      <c r="C36" s="300">
        <v>5.990278158006411</v>
      </c>
      <c r="D36" s="38">
        <v>16660.039315197704</v>
      </c>
      <c r="E36" s="301">
        <v>7.4798657606842225</v>
      </c>
      <c r="F36" s="38" t="s">
        <v>141</v>
      </c>
      <c r="G36" s="302" t="s">
        <v>141</v>
      </c>
      <c r="H36" s="78"/>
      <c r="I36" s="305">
        <v>37625.90282415195</v>
      </c>
      <c r="J36" s="304">
        <v>5.458810622630238</v>
      </c>
    </row>
    <row r="37" spans="1:10" ht="12.75" customHeight="1">
      <c r="A37" s="313" t="s">
        <v>96</v>
      </c>
      <c r="B37" s="44">
        <v>12265.992078604615</v>
      </c>
      <c r="C37" s="314">
        <v>6.960110201454454</v>
      </c>
      <c r="D37" s="68">
        <v>16321.96200052233</v>
      </c>
      <c r="E37" s="315">
        <v>6.977895328421819</v>
      </c>
      <c r="F37" s="68" t="s">
        <v>141</v>
      </c>
      <c r="G37" s="316" t="s">
        <v>141</v>
      </c>
      <c r="H37" s="78"/>
      <c r="I37" s="317">
        <v>38113.73747986271</v>
      </c>
      <c r="J37" s="318">
        <v>-0.032302475920408885</v>
      </c>
    </row>
    <row r="38" spans="1:10" ht="12.75" customHeight="1">
      <c r="A38" s="299" t="s">
        <v>97</v>
      </c>
      <c r="B38" s="42">
        <v>15255.918048780488</v>
      </c>
      <c r="C38" s="300">
        <v>11.216934396846773</v>
      </c>
      <c r="D38" s="38">
        <v>19734.876690082332</v>
      </c>
      <c r="E38" s="301">
        <v>11.657222538271181</v>
      </c>
      <c r="F38" s="38" t="s">
        <v>141</v>
      </c>
      <c r="G38" s="302" t="s">
        <v>141</v>
      </c>
      <c r="H38" s="78"/>
      <c r="I38" s="305">
        <v>43551.26952297276</v>
      </c>
      <c r="J38" s="304">
        <v>6.086481763147284</v>
      </c>
    </row>
    <row r="39" spans="1:10" ht="12.75" customHeight="1">
      <c r="A39" s="299" t="s">
        <v>98</v>
      </c>
      <c r="B39" s="42">
        <v>18120.77469532183</v>
      </c>
      <c r="C39" s="300">
        <v>9.341999974939212</v>
      </c>
      <c r="D39" s="38">
        <v>20600.282549800795</v>
      </c>
      <c r="E39" s="301">
        <v>6.610845293333138</v>
      </c>
      <c r="F39" s="38" t="s">
        <v>141</v>
      </c>
      <c r="G39" s="302" t="s">
        <v>141</v>
      </c>
      <c r="H39" s="78"/>
      <c r="I39" s="305">
        <v>41380.42141752357</v>
      </c>
      <c r="J39" s="304">
        <v>3.906467841373597</v>
      </c>
    </row>
    <row r="40" spans="1:10" ht="12.75" customHeight="1">
      <c r="A40" s="299" t="s">
        <v>99</v>
      </c>
      <c r="B40" s="42">
        <v>15266.733414288852</v>
      </c>
      <c r="C40" s="300">
        <v>7.960445977105836</v>
      </c>
      <c r="D40" s="38">
        <v>20422.604854826186</v>
      </c>
      <c r="E40" s="301">
        <v>6.484107914476221</v>
      </c>
      <c r="F40" s="38" t="s">
        <v>141</v>
      </c>
      <c r="G40" s="302" t="s">
        <v>141</v>
      </c>
      <c r="H40" s="78"/>
      <c r="I40" s="305">
        <v>42886.01028985915</v>
      </c>
      <c r="J40" s="304">
        <v>5.533607764249446</v>
      </c>
    </row>
    <row r="41" spans="1:10" ht="12.75" customHeight="1">
      <c r="A41" s="299" t="s">
        <v>100</v>
      </c>
      <c r="B41" s="42">
        <v>13875.812451750215</v>
      </c>
      <c r="C41" s="300">
        <v>8.199333860804261</v>
      </c>
      <c r="D41" s="38">
        <v>17650.506658164057</v>
      </c>
      <c r="E41" s="301">
        <v>9.039332407050518</v>
      </c>
      <c r="F41" s="38" t="s">
        <v>141</v>
      </c>
      <c r="G41" s="302" t="s">
        <v>141</v>
      </c>
      <c r="H41" s="78"/>
      <c r="I41" s="305">
        <v>43126.554246372296</v>
      </c>
      <c r="J41" s="304">
        <v>10.553807349516266</v>
      </c>
    </row>
    <row r="42" spans="1:10" ht="12.75" customHeight="1">
      <c r="A42" s="299" t="s">
        <v>101</v>
      </c>
      <c r="B42" s="42">
        <v>18037.08257781962</v>
      </c>
      <c r="C42" s="300">
        <v>3.6943326218673604</v>
      </c>
      <c r="D42" s="38">
        <v>21948.146459227468</v>
      </c>
      <c r="E42" s="301">
        <v>6.893279480271342</v>
      </c>
      <c r="F42" s="38" t="s">
        <v>141</v>
      </c>
      <c r="G42" s="302" t="s">
        <v>141</v>
      </c>
      <c r="H42" s="78"/>
      <c r="I42" s="305">
        <v>46637.591696787225</v>
      </c>
      <c r="J42" s="304">
        <v>8.002951435395593</v>
      </c>
    </row>
    <row r="43" spans="1:10" ht="12.75" customHeight="1">
      <c r="A43" s="306" t="s">
        <v>102</v>
      </c>
      <c r="B43" s="307">
        <v>16075.380915565203</v>
      </c>
      <c r="C43" s="308">
        <v>2.6014969227572484</v>
      </c>
      <c r="D43" s="50">
        <v>19216.32555311703</v>
      </c>
      <c r="E43" s="309">
        <v>2.468994706205286</v>
      </c>
      <c r="F43" s="50" t="s">
        <v>141</v>
      </c>
      <c r="G43" s="310" t="s">
        <v>141</v>
      </c>
      <c r="H43" s="78"/>
      <c r="I43" s="311">
        <v>46608.57560367237</v>
      </c>
      <c r="J43" s="312">
        <v>4.625318436338793</v>
      </c>
    </row>
    <row r="44" spans="1:10" ht="12.75" customHeight="1">
      <c r="A44" s="299" t="s">
        <v>103</v>
      </c>
      <c r="B44" s="42">
        <v>15838.116801501177</v>
      </c>
      <c r="C44" s="300">
        <v>9.112919899653825</v>
      </c>
      <c r="D44" s="38">
        <v>20270.65133386098</v>
      </c>
      <c r="E44" s="301">
        <v>11.026947200614048</v>
      </c>
      <c r="F44" s="38" t="s">
        <v>141</v>
      </c>
      <c r="G44" s="302" t="s">
        <v>141</v>
      </c>
      <c r="H44" s="78"/>
      <c r="I44" s="305">
        <v>39628.927512238115</v>
      </c>
      <c r="J44" s="304">
        <v>5.597626262847009</v>
      </c>
    </row>
    <row r="45" spans="1:10" ht="12.75" customHeight="1">
      <c r="A45" s="299" t="s">
        <v>104</v>
      </c>
      <c r="B45" s="42">
        <v>14464.286588868397</v>
      </c>
      <c r="C45" s="300">
        <v>5.080433315190951</v>
      </c>
      <c r="D45" s="38">
        <v>19129.46179555146</v>
      </c>
      <c r="E45" s="301">
        <v>7.133277708958888</v>
      </c>
      <c r="F45" s="38" t="s">
        <v>141</v>
      </c>
      <c r="G45" s="302" t="s">
        <v>141</v>
      </c>
      <c r="H45" s="78"/>
      <c r="I45" s="305">
        <v>39328.621163159754</v>
      </c>
      <c r="J45" s="304">
        <v>4.442292326199484</v>
      </c>
    </row>
    <row r="46" spans="1:10" ht="12.75" customHeight="1">
      <c r="A46" s="299" t="s">
        <v>105</v>
      </c>
      <c r="B46" s="42">
        <v>16432.596546267247</v>
      </c>
      <c r="C46" s="300">
        <v>12.631305343597436</v>
      </c>
      <c r="D46" s="38">
        <v>22095.155555555557</v>
      </c>
      <c r="E46" s="301">
        <v>14.436116594582582</v>
      </c>
      <c r="F46" s="38" t="s">
        <v>141</v>
      </c>
      <c r="G46" s="302" t="s">
        <v>141</v>
      </c>
      <c r="H46" s="78"/>
      <c r="I46" s="305">
        <v>57894.10105035481</v>
      </c>
      <c r="J46" s="304">
        <v>9.478829519104295</v>
      </c>
    </row>
    <row r="47" spans="1:10" ht="12.75" customHeight="1">
      <c r="A47" s="313" t="s">
        <v>106</v>
      </c>
      <c r="B47" s="44">
        <v>14096.863824385995</v>
      </c>
      <c r="C47" s="314">
        <v>9.351493467368465</v>
      </c>
      <c r="D47" s="68">
        <v>20146.33966360551</v>
      </c>
      <c r="E47" s="315">
        <v>13.217559225749024</v>
      </c>
      <c r="F47" s="68" t="s">
        <v>141</v>
      </c>
      <c r="G47" s="316" t="s">
        <v>141</v>
      </c>
      <c r="H47" s="78"/>
      <c r="I47" s="317">
        <v>52102.87967472113</v>
      </c>
      <c r="J47" s="318">
        <v>3.2083197423544125</v>
      </c>
    </row>
    <row r="48" spans="1:10" ht="12.75" customHeight="1">
      <c r="A48" s="306" t="s">
        <v>107</v>
      </c>
      <c r="B48" s="307">
        <v>16854.688958966024</v>
      </c>
      <c r="C48" s="308">
        <v>4.079987419478088</v>
      </c>
      <c r="D48" s="50">
        <v>20908.424237468313</v>
      </c>
      <c r="E48" s="309">
        <v>7.7188635431622625</v>
      </c>
      <c r="F48" s="50" t="s">
        <v>141</v>
      </c>
      <c r="G48" s="310" t="s">
        <v>141</v>
      </c>
      <c r="H48" s="78"/>
      <c r="I48" s="311">
        <v>49115.59435852722</v>
      </c>
      <c r="J48" s="312">
        <v>10.228581248230393</v>
      </c>
    </row>
    <row r="49" spans="1:10" ht="12.75" customHeight="1">
      <c r="A49" s="299" t="s">
        <v>108</v>
      </c>
      <c r="B49" s="42">
        <v>17176.048396008828</v>
      </c>
      <c r="C49" s="300">
        <v>6.610141463420175</v>
      </c>
      <c r="D49" s="38">
        <v>22172.660132241996</v>
      </c>
      <c r="E49" s="301">
        <v>7.024474349302672</v>
      </c>
      <c r="F49" s="38" t="s">
        <v>141</v>
      </c>
      <c r="G49" s="302" t="s">
        <v>141</v>
      </c>
      <c r="H49" s="78"/>
      <c r="I49" s="305">
        <v>48774.01432062283</v>
      </c>
      <c r="J49" s="304">
        <v>1.9508985352094872</v>
      </c>
    </row>
    <row r="50" spans="1:10" ht="12.75" customHeight="1">
      <c r="A50" s="299" t="s">
        <v>109</v>
      </c>
      <c r="B50" s="42">
        <v>16028.463150813264</v>
      </c>
      <c r="C50" s="300">
        <v>8.798494882593983</v>
      </c>
      <c r="D50" s="38">
        <v>21166.86572807144</v>
      </c>
      <c r="E50" s="301">
        <v>10.258391194613058</v>
      </c>
      <c r="F50" s="38">
        <v>0</v>
      </c>
      <c r="G50" s="302">
        <v>-100</v>
      </c>
      <c r="H50" s="78"/>
      <c r="I50" s="305">
        <v>50099.20556668381</v>
      </c>
      <c r="J50" s="304">
        <v>9.690606721718211</v>
      </c>
    </row>
    <row r="51" spans="1:10" ht="12.75" customHeight="1">
      <c r="A51" s="299" t="s">
        <v>110</v>
      </c>
      <c r="B51" s="42">
        <v>17610.609101439994</v>
      </c>
      <c r="C51" s="300">
        <v>4.447416529709931</v>
      </c>
      <c r="D51" s="38">
        <v>23148.76130613314</v>
      </c>
      <c r="E51" s="301">
        <v>5.306114692101402</v>
      </c>
      <c r="F51" s="38" t="s">
        <v>141</v>
      </c>
      <c r="G51" s="302" t="s">
        <v>141</v>
      </c>
      <c r="H51" s="78"/>
      <c r="I51" s="305">
        <v>49566.50349098266</v>
      </c>
      <c r="J51" s="304">
        <v>5.505728543246464</v>
      </c>
    </row>
    <row r="52" spans="1:10" ht="12.75" customHeight="1">
      <c r="A52" s="313" t="s">
        <v>111</v>
      </c>
      <c r="B52" s="44">
        <v>14442.215693220563</v>
      </c>
      <c r="C52" s="314">
        <v>4.026355465314103</v>
      </c>
      <c r="D52" s="68">
        <v>19032.06377589033</v>
      </c>
      <c r="E52" s="315">
        <v>6.349896644037011</v>
      </c>
      <c r="F52" s="68" t="s">
        <v>141</v>
      </c>
      <c r="G52" s="316" t="s">
        <v>141</v>
      </c>
      <c r="H52" s="78"/>
      <c r="I52" s="317">
        <v>37641.203091395684</v>
      </c>
      <c r="J52" s="318">
        <v>6.168821937026441</v>
      </c>
    </row>
    <row r="53" spans="1:10" ht="12.75" customHeight="1">
      <c r="A53" s="299" t="s">
        <v>112</v>
      </c>
      <c r="B53" s="42">
        <v>18306.60031880532</v>
      </c>
      <c r="C53" s="300">
        <v>2.8236150775514455</v>
      </c>
      <c r="D53" s="38">
        <v>23476.55348457844</v>
      </c>
      <c r="E53" s="301">
        <v>3.454643267621925</v>
      </c>
      <c r="F53" s="38" t="s">
        <v>141</v>
      </c>
      <c r="G53" s="302" t="s">
        <v>141</v>
      </c>
      <c r="H53" s="78"/>
      <c r="I53" s="305">
        <v>52688.26136941478</v>
      </c>
      <c r="J53" s="304">
        <v>1.0601590664045906</v>
      </c>
    </row>
    <row r="54" spans="1:10" ht="12.75" customHeight="1" thickBot="1">
      <c r="A54" s="299" t="s">
        <v>113</v>
      </c>
      <c r="B54" s="42">
        <v>13222.512154235288</v>
      </c>
      <c r="C54" s="300">
        <v>-1.8658986099089319</v>
      </c>
      <c r="D54" s="38">
        <v>22276.253984939085</v>
      </c>
      <c r="E54" s="301">
        <v>-3.3608975798660086</v>
      </c>
      <c r="F54" s="38" t="s">
        <v>141</v>
      </c>
      <c r="G54" s="302" t="s">
        <v>141</v>
      </c>
      <c r="H54" s="78"/>
      <c r="I54" s="305">
        <v>47921.66389179283</v>
      </c>
      <c r="J54" s="304">
        <v>-6.658850925720785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18306.60031880532</v>
      </c>
      <c r="C56" s="361" t="str">
        <f>INDEX(A8:A54,MATCH(B56,$B$8:$B$54,0))</f>
        <v>鹿児島県</v>
      </c>
      <c r="D56" s="366">
        <f>LARGE(D8:D54,1)</f>
        <v>23476.55348457844</v>
      </c>
      <c r="E56" s="323" t="str">
        <f>INDEX(A8:A54,MATCH(D56,$D$8:$D$54,0))</f>
        <v>鹿児島県</v>
      </c>
      <c r="F56" s="372" t="s">
        <v>135</v>
      </c>
      <c r="G56" s="324" t="s">
        <v>135</v>
      </c>
      <c r="I56" s="343">
        <f>LARGE(I8:I54,1)</f>
        <v>57894.10105035481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18120.77469532183</v>
      </c>
      <c r="C57" s="362" t="str">
        <f>INDEX(A8:A54,MATCH(B57,$B$8:$B$54,0))</f>
        <v>島根県</v>
      </c>
      <c r="D57" s="367">
        <f>LARGE(D8:D54,2)</f>
        <v>23148.76130613314</v>
      </c>
      <c r="E57" s="326" t="str">
        <f>INDEX(A8:A54,MATCH(D57,$D$8:$D$54,0))</f>
        <v>大分県</v>
      </c>
      <c r="F57" s="373" t="s">
        <v>136</v>
      </c>
      <c r="G57" s="328" t="s">
        <v>136</v>
      </c>
      <c r="I57" s="327">
        <f>LARGE(I8:I54,2)</f>
        <v>52688.26136941478</v>
      </c>
      <c r="J57" s="328" t="str">
        <f>INDEX(A8:A54,MATCH(I57,$I$8:$I$54,0))</f>
        <v>鹿児島県</v>
      </c>
    </row>
    <row r="58" spans="1:10" ht="12.75">
      <c r="A58" s="325" t="s">
        <v>116</v>
      </c>
      <c r="B58" s="344">
        <f>LARGE(B8:B54,3)</f>
        <v>18037.08257781962</v>
      </c>
      <c r="C58" s="362" t="str">
        <f>INDEX(A8:A54,MATCH(B58,$B$8:$B$54,0))</f>
        <v>山口県</v>
      </c>
      <c r="D58" s="368">
        <f>LARGE(D8:D54,3)</f>
        <v>22276.253984939085</v>
      </c>
      <c r="E58" s="326" t="str">
        <f>INDEX(A8:A54,MATCH(D58,$D$8:$D$54,0))</f>
        <v>沖縄県</v>
      </c>
      <c r="F58" s="374" t="s">
        <v>136</v>
      </c>
      <c r="G58" s="328" t="s">
        <v>136</v>
      </c>
      <c r="I58" s="344">
        <f>LARGE(I8:I54,3)</f>
        <v>52102.87967472113</v>
      </c>
      <c r="J58" s="328" t="str">
        <f>INDEX(A8:A54,MATCH(I58,$I$8:$I$54,0))</f>
        <v>福岡県</v>
      </c>
    </row>
    <row r="59" spans="1:10" ht="12.75">
      <c r="A59" s="329" t="s">
        <v>117</v>
      </c>
      <c r="B59" s="345">
        <f>SMALL(B8:B54,3)</f>
        <v>10634.518251842497</v>
      </c>
      <c r="C59" s="363" t="str">
        <f>INDEX(A8:A54,MATCH(B59,$B$8:$B$54,0))</f>
        <v>茨城県</v>
      </c>
      <c r="D59" s="369">
        <f>SMALL(D8:D54,3)</f>
        <v>14645.304904958548</v>
      </c>
      <c r="E59" s="331" t="str">
        <f>INDEX(A8:A54,MATCH(D59,$D$8:$D$54,0))</f>
        <v>青森県</v>
      </c>
      <c r="F59" s="375" t="s">
        <v>136</v>
      </c>
      <c r="G59" s="332" t="s">
        <v>136</v>
      </c>
      <c r="I59" s="345">
        <f>SMALL(I8:I54,3)</f>
        <v>31623.895873510664</v>
      </c>
      <c r="J59" s="332" t="str">
        <f>INDEX(A8:A54,MATCH(I59,$I$8:$I$54,0))</f>
        <v>静岡県</v>
      </c>
    </row>
    <row r="60" spans="1:10" ht="12.75">
      <c r="A60" s="325" t="s">
        <v>118</v>
      </c>
      <c r="B60" s="344">
        <f>SMALL(B8:B54,2)</f>
        <v>10474.066335559291</v>
      </c>
      <c r="C60" s="362" t="str">
        <f>INDEX(A8:A54,MATCH(B60,$B$8:$B$54,0))</f>
        <v>愛知県</v>
      </c>
      <c r="D60" s="368">
        <f>SMALL(D8:D54,2)</f>
        <v>14064.320030583891</v>
      </c>
      <c r="E60" s="326" t="str">
        <f>INDEX(A8:A54,MATCH(D60,$D$8:$D$54,0))</f>
        <v>愛知県</v>
      </c>
      <c r="F60" s="374" t="s">
        <v>136</v>
      </c>
      <c r="G60" s="328" t="s">
        <v>136</v>
      </c>
      <c r="I60" s="344">
        <f>SMALL(I8:I54,2)</f>
        <v>31436.95892233494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9876.661983650596</v>
      </c>
      <c r="C61" s="364" t="str">
        <f>INDEX(A8:A54,MATCH(B61,$B$8:$B$54,0))</f>
        <v>東京都</v>
      </c>
      <c r="D61" s="370">
        <f>SMALL(D8:D54,1)</f>
        <v>13981.905711770729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30831.277527663267</v>
      </c>
      <c r="J61" s="336" t="str">
        <f>INDEX(A8:A54,MATCH(I61,$I$8:$I$54,0))</f>
        <v>岩手県</v>
      </c>
    </row>
    <row r="62" spans="1:10" ht="13.5" thickBot="1">
      <c r="A62" s="337" t="s">
        <v>120</v>
      </c>
      <c r="B62" s="338">
        <f>IF(B61=0,0,B56/B61)</f>
        <v>1.853520992123582</v>
      </c>
      <c r="C62" s="365"/>
      <c r="D62" s="371">
        <f>IF(D61=0,0,D56/D61)</f>
        <v>1.6790667859256552</v>
      </c>
      <c r="E62" s="339"/>
      <c r="F62" s="377" t="s">
        <v>136</v>
      </c>
      <c r="G62" s="378" t="s">
        <v>136</v>
      </c>
      <c r="H62" s="340"/>
      <c r="I62" s="338">
        <f>IF(I61=0,0,I56/I61)</f>
        <v>1.8777717205655688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12463.674316715003</v>
      </c>
      <c r="C7" s="293">
        <v>0.9424668268929379</v>
      </c>
      <c r="D7" s="295">
        <v>16964.25492727023</v>
      </c>
      <c r="E7" s="296">
        <v>1.3779467624041535</v>
      </c>
      <c r="F7" s="295">
        <v>54206.666666666664</v>
      </c>
      <c r="G7" s="297">
        <v>171.1793529849406</v>
      </c>
      <c r="H7" s="78"/>
      <c r="I7" s="292">
        <v>23072.1322674163</v>
      </c>
      <c r="J7" s="298">
        <v>-0.4796622562594295</v>
      </c>
    </row>
    <row r="8" spans="1:10" ht="12.75" customHeight="1">
      <c r="A8" s="299" t="s">
        <v>67</v>
      </c>
      <c r="B8" s="42">
        <v>12040.050030988581</v>
      </c>
      <c r="C8" s="300">
        <v>3.2178046875983983</v>
      </c>
      <c r="D8" s="38">
        <v>14772.120768289116</v>
      </c>
      <c r="E8" s="301">
        <v>1.5150592371382785</v>
      </c>
      <c r="F8" s="38">
        <v>98000</v>
      </c>
      <c r="G8" s="302">
        <v>-25.981873111782477</v>
      </c>
      <c r="H8" s="78"/>
      <c r="I8" s="303">
        <v>22138.391392196347</v>
      </c>
      <c r="J8" s="304">
        <v>0.29535104667836065</v>
      </c>
    </row>
    <row r="9" spans="1:10" ht="12.75" customHeight="1">
      <c r="A9" s="299" t="s">
        <v>68</v>
      </c>
      <c r="B9" s="42">
        <v>11649.788015731303</v>
      </c>
      <c r="C9" s="300">
        <v>1.8085349065032226</v>
      </c>
      <c r="D9" s="38">
        <v>13890.5536204016</v>
      </c>
      <c r="E9" s="301">
        <v>0.9782236278705818</v>
      </c>
      <c r="F9" s="38" t="s">
        <v>141</v>
      </c>
      <c r="G9" s="302" t="s">
        <v>141</v>
      </c>
      <c r="H9" s="78"/>
      <c r="I9" s="305">
        <v>19379.275793107226</v>
      </c>
      <c r="J9" s="304">
        <v>0.40307781776134294</v>
      </c>
    </row>
    <row r="10" spans="1:10" ht="12.75" customHeight="1">
      <c r="A10" s="299" t="s">
        <v>69</v>
      </c>
      <c r="B10" s="42">
        <v>12346.030203658958</v>
      </c>
      <c r="C10" s="300">
        <v>1.8130182211981776</v>
      </c>
      <c r="D10" s="38">
        <v>15073.840239109073</v>
      </c>
      <c r="E10" s="301">
        <v>4.861233171226362</v>
      </c>
      <c r="F10" s="38" t="s">
        <v>141</v>
      </c>
      <c r="G10" s="302" t="s">
        <v>141</v>
      </c>
      <c r="H10" s="78"/>
      <c r="I10" s="305">
        <v>17778.719534244596</v>
      </c>
      <c r="J10" s="304">
        <v>-0.3162256243033943</v>
      </c>
    </row>
    <row r="11" spans="1:10" ht="12.75" customHeight="1">
      <c r="A11" s="299" t="s">
        <v>70</v>
      </c>
      <c r="B11" s="42">
        <v>13093.896799957964</v>
      </c>
      <c r="C11" s="300">
        <v>0.9609591662585438</v>
      </c>
      <c r="D11" s="38">
        <v>17480.385766231706</v>
      </c>
      <c r="E11" s="301">
        <v>-3.3181352907954276</v>
      </c>
      <c r="F11" s="38" t="s">
        <v>141</v>
      </c>
      <c r="G11" s="302" t="s">
        <v>141</v>
      </c>
      <c r="H11" s="78"/>
      <c r="I11" s="305">
        <v>21122.209070228877</v>
      </c>
      <c r="J11" s="304">
        <v>-0.5863669688788614</v>
      </c>
    </row>
    <row r="12" spans="1:10" ht="12.75" customHeight="1">
      <c r="A12" s="299" t="s">
        <v>71</v>
      </c>
      <c r="B12" s="42">
        <v>12086.724145486416</v>
      </c>
      <c r="C12" s="300">
        <v>1.125627162061889</v>
      </c>
      <c r="D12" s="38">
        <v>14320.032088344125</v>
      </c>
      <c r="E12" s="301">
        <v>1.251913535320046</v>
      </c>
      <c r="F12" s="38" t="s">
        <v>141</v>
      </c>
      <c r="G12" s="302" t="s">
        <v>141</v>
      </c>
      <c r="H12" s="78"/>
      <c r="I12" s="305">
        <v>17050.43895456988</v>
      </c>
      <c r="J12" s="304">
        <v>0.13161084915303028</v>
      </c>
    </row>
    <row r="13" spans="1:10" ht="12.75" customHeight="1">
      <c r="A13" s="306" t="s">
        <v>72</v>
      </c>
      <c r="B13" s="307">
        <v>13159.998311208457</v>
      </c>
      <c r="C13" s="308">
        <v>3.386301663918841</v>
      </c>
      <c r="D13" s="50">
        <v>16116.259406185489</v>
      </c>
      <c r="E13" s="309">
        <v>5.012723614864722</v>
      </c>
      <c r="F13" s="50" t="s">
        <v>141</v>
      </c>
      <c r="G13" s="310" t="s">
        <v>141</v>
      </c>
      <c r="H13" s="78"/>
      <c r="I13" s="311">
        <v>20213.076096843986</v>
      </c>
      <c r="J13" s="312">
        <v>1.0324090944660165</v>
      </c>
    </row>
    <row r="14" spans="1:10" ht="12.75" customHeight="1">
      <c r="A14" s="299" t="s">
        <v>73</v>
      </c>
      <c r="B14" s="42">
        <v>12301.982131738125</v>
      </c>
      <c r="C14" s="300">
        <v>1.6910378267146797</v>
      </c>
      <c r="D14" s="38">
        <v>14527.586725027764</v>
      </c>
      <c r="E14" s="301">
        <v>1.3315232314501082</v>
      </c>
      <c r="F14" s="38" t="s">
        <v>141</v>
      </c>
      <c r="G14" s="302" t="s">
        <v>141</v>
      </c>
      <c r="H14" s="78"/>
      <c r="I14" s="305">
        <v>20728.83724683289</v>
      </c>
      <c r="J14" s="304">
        <v>0.18202671838507944</v>
      </c>
    </row>
    <row r="15" spans="1:10" ht="12.75" customHeight="1">
      <c r="A15" s="299" t="s">
        <v>74</v>
      </c>
      <c r="B15" s="42">
        <v>11016.288831630869</v>
      </c>
      <c r="C15" s="300">
        <v>0.8861633349567595</v>
      </c>
      <c r="D15" s="38">
        <v>14287.534558120733</v>
      </c>
      <c r="E15" s="301">
        <v>0.9931193666266659</v>
      </c>
      <c r="F15" s="38" t="s">
        <v>141</v>
      </c>
      <c r="G15" s="302" t="s">
        <v>141</v>
      </c>
      <c r="H15" s="78"/>
      <c r="I15" s="305">
        <v>22173.224764165243</v>
      </c>
      <c r="J15" s="304">
        <v>-0.5184020271598676</v>
      </c>
    </row>
    <row r="16" spans="1:10" ht="12.75" customHeight="1">
      <c r="A16" s="299" t="s">
        <v>75</v>
      </c>
      <c r="B16" s="42">
        <v>12785.51143290531</v>
      </c>
      <c r="C16" s="300">
        <v>-0.2788482970091175</v>
      </c>
      <c r="D16" s="38">
        <v>16381.48573077698</v>
      </c>
      <c r="E16" s="301">
        <v>0.43785001322698225</v>
      </c>
      <c r="F16" s="38" t="s">
        <v>141</v>
      </c>
      <c r="G16" s="302" t="s">
        <v>141</v>
      </c>
      <c r="H16" s="78"/>
      <c r="I16" s="305">
        <v>22690.82879669924</v>
      </c>
      <c r="J16" s="304">
        <v>-0.6745670397238749</v>
      </c>
    </row>
    <row r="17" spans="1:10" ht="12.75" customHeight="1">
      <c r="A17" s="313" t="s">
        <v>76</v>
      </c>
      <c r="B17" s="44">
        <v>12218.879817517494</v>
      </c>
      <c r="C17" s="314">
        <v>0.4691485634979361</v>
      </c>
      <c r="D17" s="68">
        <v>15767.224249545265</v>
      </c>
      <c r="E17" s="315">
        <v>0.3152608336209264</v>
      </c>
      <c r="F17" s="68">
        <v>25920</v>
      </c>
      <c r="G17" s="316">
        <v>102.65832681782642</v>
      </c>
      <c r="H17" s="78"/>
      <c r="I17" s="317">
        <v>22035.414964273346</v>
      </c>
      <c r="J17" s="318">
        <v>-2.247248546803311</v>
      </c>
    </row>
    <row r="18" spans="1:10" ht="12.75" customHeight="1">
      <c r="A18" s="299" t="s">
        <v>77</v>
      </c>
      <c r="B18" s="42">
        <v>11924.211831939141</v>
      </c>
      <c r="C18" s="300">
        <v>1.8511154488570776</v>
      </c>
      <c r="D18" s="38">
        <v>16576.468310955253</v>
      </c>
      <c r="E18" s="301">
        <v>2.813921543269467</v>
      </c>
      <c r="F18" s="38">
        <v>32180</v>
      </c>
      <c r="G18" s="302">
        <v>267.351598173516</v>
      </c>
      <c r="H18" s="78"/>
      <c r="I18" s="305">
        <v>21862.40626250035</v>
      </c>
      <c r="J18" s="304">
        <v>-0.0020231857865257745</v>
      </c>
    </row>
    <row r="19" spans="1:10" ht="12.75" customHeight="1">
      <c r="A19" s="299" t="s">
        <v>78</v>
      </c>
      <c r="B19" s="42">
        <v>12019.586366905243</v>
      </c>
      <c r="C19" s="300">
        <v>0.7709974804380942</v>
      </c>
      <c r="D19" s="38">
        <v>16736.555983716702</v>
      </c>
      <c r="E19" s="301">
        <v>0.6173920727995255</v>
      </c>
      <c r="F19" s="38" t="s">
        <v>141</v>
      </c>
      <c r="G19" s="302" t="s">
        <v>141</v>
      </c>
      <c r="H19" s="78"/>
      <c r="I19" s="305">
        <v>21398.014053744686</v>
      </c>
      <c r="J19" s="304">
        <v>0.17809771101624786</v>
      </c>
    </row>
    <row r="20" spans="1:10" ht="12.75" customHeight="1">
      <c r="A20" s="299" t="s">
        <v>79</v>
      </c>
      <c r="B20" s="42">
        <v>11709.039410002484</v>
      </c>
      <c r="C20" s="300">
        <v>0.9547417684225634</v>
      </c>
      <c r="D20" s="38">
        <v>18934.359439915697</v>
      </c>
      <c r="E20" s="301">
        <v>2.7547576282744446</v>
      </c>
      <c r="F20" s="38" t="s">
        <v>141</v>
      </c>
      <c r="G20" s="302" t="s">
        <v>141</v>
      </c>
      <c r="H20" s="78"/>
      <c r="I20" s="305">
        <v>25131.117253264012</v>
      </c>
      <c r="J20" s="304">
        <v>0.36305470545061763</v>
      </c>
    </row>
    <row r="21" spans="1:10" ht="12.75" customHeight="1">
      <c r="A21" s="299" t="s">
        <v>80</v>
      </c>
      <c r="B21" s="42">
        <v>12180.003957442275</v>
      </c>
      <c r="C21" s="300">
        <v>1.7221874962220791</v>
      </c>
      <c r="D21" s="38">
        <v>17313.03580379739</v>
      </c>
      <c r="E21" s="301">
        <v>0.2468366894153278</v>
      </c>
      <c r="F21" s="38" t="s">
        <v>141</v>
      </c>
      <c r="G21" s="302" t="s">
        <v>141</v>
      </c>
      <c r="H21" s="78"/>
      <c r="I21" s="305">
        <v>23314.2197781392</v>
      </c>
      <c r="J21" s="304">
        <v>-0.0928393160672234</v>
      </c>
    </row>
    <row r="22" spans="1:10" ht="12.75" customHeight="1">
      <c r="A22" s="299" t="s">
        <v>81</v>
      </c>
      <c r="B22" s="42">
        <v>12369.543164377144</v>
      </c>
      <c r="C22" s="300">
        <v>1.325600780731236</v>
      </c>
      <c r="D22" s="38">
        <v>15164.778051251025</v>
      </c>
      <c r="E22" s="301">
        <v>0.23651022786812875</v>
      </c>
      <c r="F22" s="38" t="s">
        <v>141</v>
      </c>
      <c r="G22" s="302" t="s">
        <v>141</v>
      </c>
      <c r="H22" s="78"/>
      <c r="I22" s="305">
        <v>17702.48676585347</v>
      </c>
      <c r="J22" s="304">
        <v>-0.3298562126901517</v>
      </c>
    </row>
    <row r="23" spans="1:10" ht="12.75" customHeight="1">
      <c r="A23" s="306" t="s">
        <v>82</v>
      </c>
      <c r="B23" s="307">
        <v>12389.30697850698</v>
      </c>
      <c r="C23" s="308">
        <v>1.078439548579714</v>
      </c>
      <c r="D23" s="50">
        <v>14611.086033468813</v>
      </c>
      <c r="E23" s="309">
        <v>2.9196631693077144</v>
      </c>
      <c r="F23" s="50" t="s">
        <v>141</v>
      </c>
      <c r="G23" s="310" t="s">
        <v>141</v>
      </c>
      <c r="H23" s="78"/>
      <c r="I23" s="311">
        <v>20497.91929652552</v>
      </c>
      <c r="J23" s="312">
        <v>-0.4310442619807334</v>
      </c>
    </row>
    <row r="24" spans="1:10" ht="12.75" customHeight="1">
      <c r="A24" s="299" t="s">
        <v>83</v>
      </c>
      <c r="B24" s="42">
        <v>11994.016879585988</v>
      </c>
      <c r="C24" s="300">
        <v>-3.033396719594708</v>
      </c>
      <c r="D24" s="38">
        <v>15556.252693965518</v>
      </c>
      <c r="E24" s="301">
        <v>-1.8265162504030963</v>
      </c>
      <c r="F24" s="38" t="s">
        <v>141</v>
      </c>
      <c r="G24" s="302" t="s">
        <v>141</v>
      </c>
      <c r="H24" s="78"/>
      <c r="I24" s="305">
        <v>19617.366075200676</v>
      </c>
      <c r="J24" s="304">
        <v>-8.868794745907802</v>
      </c>
    </row>
    <row r="25" spans="1:10" ht="12.75" customHeight="1">
      <c r="A25" s="299" t="s">
        <v>84</v>
      </c>
      <c r="B25" s="42">
        <v>13697.372006804904</v>
      </c>
      <c r="C25" s="300">
        <v>-0.4889974717074196</v>
      </c>
      <c r="D25" s="38">
        <v>17111.204214212215</v>
      </c>
      <c r="E25" s="301">
        <v>-0.1630755799314783</v>
      </c>
      <c r="F25" s="38" t="s">
        <v>141</v>
      </c>
      <c r="G25" s="302" t="s">
        <v>141</v>
      </c>
      <c r="H25" s="78"/>
      <c r="I25" s="305">
        <v>21755.088600693227</v>
      </c>
      <c r="J25" s="304">
        <v>-0.9764752488093822</v>
      </c>
    </row>
    <row r="26" spans="1:10" ht="12.75" customHeight="1">
      <c r="A26" s="299" t="s">
        <v>85</v>
      </c>
      <c r="B26" s="42">
        <v>12549.774783547868</v>
      </c>
      <c r="C26" s="300">
        <v>2.0817860744024914</v>
      </c>
      <c r="D26" s="38">
        <v>16718.461832766036</v>
      </c>
      <c r="E26" s="301">
        <v>3.593775890780636</v>
      </c>
      <c r="F26" s="38" t="s">
        <v>141</v>
      </c>
      <c r="G26" s="302" t="s">
        <v>141</v>
      </c>
      <c r="H26" s="78"/>
      <c r="I26" s="305">
        <v>20703.94091274526</v>
      </c>
      <c r="J26" s="304">
        <v>0.9569854867732912</v>
      </c>
    </row>
    <row r="27" spans="1:10" ht="12.75" customHeight="1">
      <c r="A27" s="313" t="s">
        <v>86</v>
      </c>
      <c r="B27" s="44">
        <v>11948.25914687921</v>
      </c>
      <c r="C27" s="314">
        <v>0.062148900529014624</v>
      </c>
      <c r="D27" s="68">
        <v>15804.288246831624</v>
      </c>
      <c r="E27" s="315">
        <v>0.859437148038278</v>
      </c>
      <c r="F27" s="68" t="s">
        <v>141</v>
      </c>
      <c r="G27" s="316" t="s">
        <v>141</v>
      </c>
      <c r="H27" s="78"/>
      <c r="I27" s="317">
        <v>20085.417486533766</v>
      </c>
      <c r="J27" s="318">
        <v>-1.958935343107581</v>
      </c>
    </row>
    <row r="28" spans="1:10" ht="12.75" customHeight="1">
      <c r="A28" s="299" t="s">
        <v>87</v>
      </c>
      <c r="B28" s="42">
        <v>13604.236655488829</v>
      </c>
      <c r="C28" s="300">
        <v>-0.08542800495928395</v>
      </c>
      <c r="D28" s="38">
        <v>18043.99950700511</v>
      </c>
      <c r="E28" s="301">
        <v>1.0858349618353869</v>
      </c>
      <c r="F28" s="38" t="s">
        <v>141</v>
      </c>
      <c r="G28" s="302" t="s">
        <v>141</v>
      </c>
      <c r="H28" s="78"/>
      <c r="I28" s="305">
        <v>23318.36645313113</v>
      </c>
      <c r="J28" s="304">
        <v>-1.486633838442869</v>
      </c>
    </row>
    <row r="29" spans="1:10" ht="12.75" customHeight="1">
      <c r="A29" s="299" t="s">
        <v>88</v>
      </c>
      <c r="B29" s="42">
        <v>13541.556664647476</v>
      </c>
      <c r="C29" s="300">
        <v>1.9738601846964472</v>
      </c>
      <c r="D29" s="38">
        <v>17694.139434405726</v>
      </c>
      <c r="E29" s="301">
        <v>2.509176776728808</v>
      </c>
      <c r="F29" s="38" t="s">
        <v>141</v>
      </c>
      <c r="G29" s="302" t="s">
        <v>141</v>
      </c>
      <c r="H29" s="78"/>
      <c r="I29" s="305">
        <v>22680.784129974796</v>
      </c>
      <c r="J29" s="304">
        <v>-1.0389894725808453</v>
      </c>
    </row>
    <row r="30" spans="1:10" ht="12.75" customHeight="1">
      <c r="A30" s="299" t="s">
        <v>89</v>
      </c>
      <c r="B30" s="42">
        <v>12810.885670169107</v>
      </c>
      <c r="C30" s="300">
        <v>1.8628411625651649</v>
      </c>
      <c r="D30" s="38">
        <v>16800.19010499226</v>
      </c>
      <c r="E30" s="301">
        <v>2.6577314241643104</v>
      </c>
      <c r="F30" s="38" t="s">
        <v>141</v>
      </c>
      <c r="G30" s="302" t="s">
        <v>141</v>
      </c>
      <c r="H30" s="78"/>
      <c r="I30" s="305">
        <v>26670.408351747395</v>
      </c>
      <c r="J30" s="304">
        <v>-1.2618443923625962</v>
      </c>
    </row>
    <row r="31" spans="1:10" ht="12.75" customHeight="1">
      <c r="A31" s="299" t="s">
        <v>90</v>
      </c>
      <c r="B31" s="42">
        <v>13490.921748139715</v>
      </c>
      <c r="C31" s="300">
        <v>1.4190966132076304</v>
      </c>
      <c r="D31" s="38">
        <v>17640.957069024626</v>
      </c>
      <c r="E31" s="301">
        <v>1.958816823270644</v>
      </c>
      <c r="F31" s="38" t="s">
        <v>141</v>
      </c>
      <c r="G31" s="302" t="s">
        <v>141</v>
      </c>
      <c r="H31" s="78"/>
      <c r="I31" s="305">
        <v>22610.74571354186</v>
      </c>
      <c r="J31" s="304">
        <v>0.6468905268509656</v>
      </c>
    </row>
    <row r="32" spans="1:10" ht="12.75" customHeight="1">
      <c r="A32" s="299" t="s">
        <v>91</v>
      </c>
      <c r="B32" s="42">
        <v>12604.199545059155</v>
      </c>
      <c r="C32" s="300">
        <v>1.4715341068504277</v>
      </c>
      <c r="D32" s="38">
        <v>16916.23954806164</v>
      </c>
      <c r="E32" s="301">
        <v>1.9125887780888877</v>
      </c>
      <c r="F32" s="38" t="s">
        <v>141</v>
      </c>
      <c r="G32" s="302" t="s">
        <v>141</v>
      </c>
      <c r="H32" s="78"/>
      <c r="I32" s="305">
        <v>21348.585361313584</v>
      </c>
      <c r="J32" s="304">
        <v>0.689114721198634</v>
      </c>
    </row>
    <row r="33" spans="1:10" ht="12.75" customHeight="1">
      <c r="A33" s="306" t="s">
        <v>92</v>
      </c>
      <c r="B33" s="307">
        <v>12800.84225075704</v>
      </c>
      <c r="C33" s="308">
        <v>1.0247499914723122</v>
      </c>
      <c r="D33" s="50">
        <v>18476.71492000774</v>
      </c>
      <c r="E33" s="309">
        <v>1.6328723938034195</v>
      </c>
      <c r="F33" s="50" t="s">
        <v>141</v>
      </c>
      <c r="G33" s="310" t="s">
        <v>141</v>
      </c>
      <c r="H33" s="78"/>
      <c r="I33" s="311">
        <v>24280.66409283221</v>
      </c>
      <c r="J33" s="312">
        <v>-1.9755026219789933</v>
      </c>
    </row>
    <row r="34" spans="1:10" ht="12.75" customHeight="1">
      <c r="A34" s="299" t="s">
        <v>93</v>
      </c>
      <c r="B34" s="42">
        <v>12773.501020005622</v>
      </c>
      <c r="C34" s="300">
        <v>-0.7315976995683409</v>
      </c>
      <c r="D34" s="38">
        <v>19542.116658230156</v>
      </c>
      <c r="E34" s="301">
        <v>1.0287725177305644</v>
      </c>
      <c r="F34" s="38" t="s">
        <v>141</v>
      </c>
      <c r="G34" s="302" t="s">
        <v>141</v>
      </c>
      <c r="H34" s="78"/>
      <c r="I34" s="305">
        <v>26405.3025504354</v>
      </c>
      <c r="J34" s="304">
        <v>-0.8427667536310814</v>
      </c>
    </row>
    <row r="35" spans="1:10" ht="12.75" customHeight="1">
      <c r="A35" s="299" t="s">
        <v>94</v>
      </c>
      <c r="B35" s="42">
        <v>13108.285166489959</v>
      </c>
      <c r="C35" s="300">
        <v>0.846621696691381</v>
      </c>
      <c r="D35" s="38">
        <v>18161.819978925945</v>
      </c>
      <c r="E35" s="301">
        <v>0.9824385658842665</v>
      </c>
      <c r="F35" s="38">
        <v>146880</v>
      </c>
      <c r="G35" s="302">
        <v>11027.272727272728</v>
      </c>
      <c r="H35" s="78"/>
      <c r="I35" s="305">
        <v>24655.367255589947</v>
      </c>
      <c r="J35" s="304">
        <v>-1.2647884824367732</v>
      </c>
    </row>
    <row r="36" spans="1:10" ht="12.75" customHeight="1">
      <c r="A36" s="299" t="s">
        <v>95</v>
      </c>
      <c r="B36" s="42">
        <v>13905.553898041251</v>
      </c>
      <c r="C36" s="300">
        <v>1.0631791742231862</v>
      </c>
      <c r="D36" s="38">
        <v>19092.447308453186</v>
      </c>
      <c r="E36" s="301">
        <v>2.4149121426253735</v>
      </c>
      <c r="F36" s="38" t="s">
        <v>141</v>
      </c>
      <c r="G36" s="302" t="s">
        <v>141</v>
      </c>
      <c r="H36" s="78"/>
      <c r="I36" s="305">
        <v>25273.838344561755</v>
      </c>
      <c r="J36" s="304">
        <v>-1.11268420700887</v>
      </c>
    </row>
    <row r="37" spans="1:10" ht="12.75" customHeight="1">
      <c r="A37" s="313" t="s">
        <v>96</v>
      </c>
      <c r="B37" s="44">
        <v>12866.65744725417</v>
      </c>
      <c r="C37" s="314">
        <v>-0.1790197737320611</v>
      </c>
      <c r="D37" s="68">
        <v>17272.402172020546</v>
      </c>
      <c r="E37" s="315">
        <v>-0.25280028172626184</v>
      </c>
      <c r="F37" s="68" t="s">
        <v>141</v>
      </c>
      <c r="G37" s="316" t="s">
        <v>141</v>
      </c>
      <c r="H37" s="78"/>
      <c r="I37" s="317">
        <v>24600.29943265392</v>
      </c>
      <c r="J37" s="318">
        <v>-0.03585402365004246</v>
      </c>
    </row>
    <row r="38" spans="1:10" ht="12.75" customHeight="1">
      <c r="A38" s="299" t="s">
        <v>97</v>
      </c>
      <c r="B38" s="42">
        <v>12241.118634146342</v>
      </c>
      <c r="C38" s="300">
        <v>-0.04622439638459199</v>
      </c>
      <c r="D38" s="38">
        <v>15160.036067678828</v>
      </c>
      <c r="E38" s="301">
        <v>-0.24788207871676807</v>
      </c>
      <c r="F38" s="38" t="s">
        <v>141</v>
      </c>
      <c r="G38" s="302" t="s">
        <v>141</v>
      </c>
      <c r="H38" s="78"/>
      <c r="I38" s="305">
        <v>20475.720812445088</v>
      </c>
      <c r="J38" s="304">
        <v>-1.2162497825730585</v>
      </c>
    </row>
    <row r="39" spans="1:10" ht="12.75" customHeight="1">
      <c r="A39" s="299" t="s">
        <v>98</v>
      </c>
      <c r="B39" s="42">
        <v>14126.018572570432</v>
      </c>
      <c r="C39" s="300">
        <v>4.657335616942076</v>
      </c>
      <c r="D39" s="38">
        <v>17312.141832669324</v>
      </c>
      <c r="E39" s="301">
        <v>5.378121233893892</v>
      </c>
      <c r="F39" s="38" t="s">
        <v>141</v>
      </c>
      <c r="G39" s="302" t="s">
        <v>141</v>
      </c>
      <c r="H39" s="78"/>
      <c r="I39" s="305">
        <v>20454.66606042235</v>
      </c>
      <c r="J39" s="304">
        <v>-0.19896586146322504</v>
      </c>
    </row>
    <row r="40" spans="1:10" ht="12.75" customHeight="1">
      <c r="A40" s="299" t="s">
        <v>99</v>
      </c>
      <c r="B40" s="42">
        <v>14241.534727476872</v>
      </c>
      <c r="C40" s="300">
        <v>-1.067425725471402</v>
      </c>
      <c r="D40" s="38">
        <v>18864.60533852675</v>
      </c>
      <c r="E40" s="301">
        <v>-0.22889785225002263</v>
      </c>
      <c r="F40" s="38" t="s">
        <v>141</v>
      </c>
      <c r="G40" s="302" t="s">
        <v>141</v>
      </c>
      <c r="H40" s="78"/>
      <c r="I40" s="305">
        <v>23977.752412369075</v>
      </c>
      <c r="J40" s="304">
        <v>-0.5617151930195811</v>
      </c>
    </row>
    <row r="41" spans="1:10" ht="12.75" customHeight="1">
      <c r="A41" s="299" t="s">
        <v>100</v>
      </c>
      <c r="B41" s="42">
        <v>12791.542905522121</v>
      </c>
      <c r="C41" s="300">
        <v>-1.1821622827958655</v>
      </c>
      <c r="D41" s="38">
        <v>16563.859388077744</v>
      </c>
      <c r="E41" s="301">
        <v>-0.3980471316618652</v>
      </c>
      <c r="F41" s="38" t="s">
        <v>141</v>
      </c>
      <c r="G41" s="302" t="s">
        <v>141</v>
      </c>
      <c r="H41" s="78"/>
      <c r="I41" s="305">
        <v>25773.141080308906</v>
      </c>
      <c r="J41" s="304">
        <v>0.7916724114407366</v>
      </c>
    </row>
    <row r="42" spans="1:10" ht="12.75" customHeight="1">
      <c r="A42" s="299" t="s">
        <v>101</v>
      </c>
      <c r="B42" s="42">
        <v>13952.368254098194</v>
      </c>
      <c r="C42" s="300">
        <v>3.350028791931325</v>
      </c>
      <c r="D42" s="38">
        <v>16767.947290772532</v>
      </c>
      <c r="E42" s="301">
        <v>2.0573760887753876</v>
      </c>
      <c r="F42" s="38" t="s">
        <v>141</v>
      </c>
      <c r="G42" s="302" t="s">
        <v>141</v>
      </c>
      <c r="H42" s="78"/>
      <c r="I42" s="305">
        <v>21207.440345812403</v>
      </c>
      <c r="J42" s="304">
        <v>0.48519050611426673</v>
      </c>
    </row>
    <row r="43" spans="1:10" ht="12.75" customHeight="1">
      <c r="A43" s="306" t="s">
        <v>102</v>
      </c>
      <c r="B43" s="307">
        <v>13309.530174400452</v>
      </c>
      <c r="C43" s="308">
        <v>1.7435616867912473</v>
      </c>
      <c r="D43" s="50">
        <v>16176.336823061865</v>
      </c>
      <c r="E43" s="309">
        <v>2.5084364830234978</v>
      </c>
      <c r="F43" s="50" t="s">
        <v>141</v>
      </c>
      <c r="G43" s="310" t="s">
        <v>141</v>
      </c>
      <c r="H43" s="78"/>
      <c r="I43" s="311">
        <v>25375.437709425853</v>
      </c>
      <c r="J43" s="312">
        <v>-0.6299323344719405</v>
      </c>
    </row>
    <row r="44" spans="1:10" ht="12.75" customHeight="1">
      <c r="A44" s="299" t="s">
        <v>103</v>
      </c>
      <c r="B44" s="42">
        <v>14522.672909770044</v>
      </c>
      <c r="C44" s="300">
        <v>0.9024489194987064</v>
      </c>
      <c r="D44" s="38">
        <v>18510.432864658505</v>
      </c>
      <c r="E44" s="301">
        <v>2.682501568884016</v>
      </c>
      <c r="F44" s="38" t="s">
        <v>141</v>
      </c>
      <c r="G44" s="302" t="s">
        <v>141</v>
      </c>
      <c r="H44" s="78"/>
      <c r="I44" s="305">
        <v>24198.836813206446</v>
      </c>
      <c r="J44" s="304">
        <v>-0.9676729141812337</v>
      </c>
    </row>
    <row r="45" spans="1:10" ht="12.75" customHeight="1">
      <c r="A45" s="299" t="s">
        <v>104</v>
      </c>
      <c r="B45" s="42">
        <v>13087.524677268193</v>
      </c>
      <c r="C45" s="300">
        <v>-0.19927111757334856</v>
      </c>
      <c r="D45" s="38">
        <v>16379.424762782835</v>
      </c>
      <c r="E45" s="301">
        <v>1.3840340760601546</v>
      </c>
      <c r="F45" s="38" t="s">
        <v>141</v>
      </c>
      <c r="G45" s="302" t="s">
        <v>141</v>
      </c>
      <c r="H45" s="78"/>
      <c r="I45" s="305">
        <v>23598.12550876933</v>
      </c>
      <c r="J45" s="304">
        <v>-0.2633839619324252</v>
      </c>
    </row>
    <row r="46" spans="1:10" ht="12.75" customHeight="1">
      <c r="A46" s="299" t="s">
        <v>105</v>
      </c>
      <c r="B46" s="42">
        <v>12319.959465837475</v>
      </c>
      <c r="C46" s="300">
        <v>5.625639753356515</v>
      </c>
      <c r="D46" s="38">
        <v>16235.588482834994</v>
      </c>
      <c r="E46" s="301">
        <v>6.010642315505167</v>
      </c>
      <c r="F46" s="38" t="s">
        <v>141</v>
      </c>
      <c r="G46" s="302" t="s">
        <v>141</v>
      </c>
      <c r="H46" s="78"/>
      <c r="I46" s="305">
        <v>20311.821380423993</v>
      </c>
      <c r="J46" s="304">
        <v>-0.31203962718287404</v>
      </c>
    </row>
    <row r="47" spans="1:10" ht="12.75" customHeight="1">
      <c r="A47" s="313" t="s">
        <v>106</v>
      </c>
      <c r="B47" s="44">
        <v>11442.938778276639</v>
      </c>
      <c r="C47" s="314">
        <v>0.05539869326945658</v>
      </c>
      <c r="D47" s="68">
        <v>15472.45530545019</v>
      </c>
      <c r="E47" s="315">
        <v>1.6446107262398728</v>
      </c>
      <c r="F47" s="68" t="s">
        <v>141</v>
      </c>
      <c r="G47" s="316" t="s">
        <v>141</v>
      </c>
      <c r="H47" s="78"/>
      <c r="I47" s="317">
        <v>24515.384866825672</v>
      </c>
      <c r="J47" s="318">
        <v>-1.6064314112764049</v>
      </c>
    </row>
    <row r="48" spans="1:10" ht="12.75" customHeight="1">
      <c r="A48" s="306" t="s">
        <v>107</v>
      </c>
      <c r="B48" s="307">
        <v>13663.586603899426</v>
      </c>
      <c r="C48" s="308">
        <v>0.31548497097693146</v>
      </c>
      <c r="D48" s="50">
        <v>18155.510126202742</v>
      </c>
      <c r="E48" s="309">
        <v>1.9472508090904617</v>
      </c>
      <c r="F48" s="50" t="s">
        <v>141</v>
      </c>
      <c r="G48" s="310" t="s">
        <v>141</v>
      </c>
      <c r="H48" s="78"/>
      <c r="I48" s="311">
        <v>23104.057026601196</v>
      </c>
      <c r="J48" s="312">
        <v>0.22681360995628072</v>
      </c>
    </row>
    <row r="49" spans="1:10" ht="12.75" customHeight="1">
      <c r="A49" s="299" t="s">
        <v>108</v>
      </c>
      <c r="B49" s="42">
        <v>12774.718717805212</v>
      </c>
      <c r="C49" s="300">
        <v>3.321657004722716</v>
      </c>
      <c r="D49" s="38">
        <v>16563.878418921675</v>
      </c>
      <c r="E49" s="301">
        <v>2.6019271881549035</v>
      </c>
      <c r="F49" s="38" t="s">
        <v>141</v>
      </c>
      <c r="G49" s="302" t="s">
        <v>141</v>
      </c>
      <c r="H49" s="78"/>
      <c r="I49" s="305">
        <v>21547.880495364156</v>
      </c>
      <c r="J49" s="304">
        <v>0.4054252981593121</v>
      </c>
    </row>
    <row r="50" spans="1:10" ht="12.75" customHeight="1">
      <c r="A50" s="299" t="s">
        <v>109</v>
      </c>
      <c r="B50" s="42">
        <v>13101.835162055248</v>
      </c>
      <c r="C50" s="300">
        <v>-2.8913039736687414</v>
      </c>
      <c r="D50" s="38">
        <v>17325.40958519372</v>
      </c>
      <c r="E50" s="301">
        <v>-1.9911866620617806</v>
      </c>
      <c r="F50" s="38">
        <v>8800</v>
      </c>
      <c r="G50" s="302">
        <v>-66.16685890042291</v>
      </c>
      <c r="H50" s="78"/>
      <c r="I50" s="305">
        <v>22505.99870070108</v>
      </c>
      <c r="J50" s="304">
        <v>-0.7590220404340065</v>
      </c>
    </row>
    <row r="51" spans="1:10" ht="12.75" customHeight="1">
      <c r="A51" s="299" t="s">
        <v>110</v>
      </c>
      <c r="B51" s="42">
        <v>13466.914984790123</v>
      </c>
      <c r="C51" s="300">
        <v>0.7795729706031396</v>
      </c>
      <c r="D51" s="38">
        <v>16994.918202991274</v>
      </c>
      <c r="E51" s="301">
        <v>0.2944292533853867</v>
      </c>
      <c r="F51" s="38" t="s">
        <v>141</v>
      </c>
      <c r="G51" s="302" t="s">
        <v>141</v>
      </c>
      <c r="H51" s="78"/>
      <c r="I51" s="305">
        <v>21612.857572841884</v>
      </c>
      <c r="J51" s="304">
        <v>-2.0315056708380443</v>
      </c>
    </row>
    <row r="52" spans="1:10" ht="12.75" customHeight="1">
      <c r="A52" s="313" t="s">
        <v>111</v>
      </c>
      <c r="B52" s="44">
        <v>12718.024664570696</v>
      </c>
      <c r="C52" s="314">
        <v>-0.4071769299171951</v>
      </c>
      <c r="D52" s="68">
        <v>16215.477760393384</v>
      </c>
      <c r="E52" s="315">
        <v>0.9387775101609523</v>
      </c>
      <c r="F52" s="68" t="s">
        <v>141</v>
      </c>
      <c r="G52" s="316" t="s">
        <v>141</v>
      </c>
      <c r="H52" s="78"/>
      <c r="I52" s="317">
        <v>21519.492579899492</v>
      </c>
      <c r="J52" s="318">
        <v>-0.8243988916640177</v>
      </c>
    </row>
    <row r="53" spans="1:10" ht="12.75" customHeight="1">
      <c r="A53" s="299" t="s">
        <v>112</v>
      </c>
      <c r="B53" s="42">
        <v>14061.793819251767</v>
      </c>
      <c r="C53" s="300">
        <v>2.1509472467015573</v>
      </c>
      <c r="D53" s="38">
        <v>18245.981028909766</v>
      </c>
      <c r="E53" s="301">
        <v>3.312997581711216</v>
      </c>
      <c r="F53" s="38" t="s">
        <v>141</v>
      </c>
      <c r="G53" s="302" t="s">
        <v>141</v>
      </c>
      <c r="H53" s="78"/>
      <c r="I53" s="305">
        <v>23113.29913849646</v>
      </c>
      <c r="J53" s="304">
        <v>1.1953368426492583</v>
      </c>
    </row>
    <row r="54" spans="1:10" ht="12.75" customHeight="1" thickBot="1">
      <c r="A54" s="299" t="s">
        <v>113</v>
      </c>
      <c r="B54" s="42">
        <v>10036.585341492844</v>
      </c>
      <c r="C54" s="300">
        <v>1.2335900851490753</v>
      </c>
      <c r="D54" s="38">
        <v>16777.638503558443</v>
      </c>
      <c r="E54" s="301">
        <v>1.7264709928374973</v>
      </c>
      <c r="F54" s="38" t="s">
        <v>141</v>
      </c>
      <c r="G54" s="302" t="s">
        <v>141</v>
      </c>
      <c r="H54" s="78"/>
      <c r="I54" s="305">
        <v>21606.312579858288</v>
      </c>
      <c r="J54" s="304">
        <v>0.8676259268187946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14522.672909770044</v>
      </c>
      <c r="C56" s="361" t="str">
        <f>INDEX(A8:A54,MATCH(B56,$B$8:$B$54,0))</f>
        <v>香川県</v>
      </c>
      <c r="D56" s="366">
        <f>LARGE(D8:D54,1)</f>
        <v>19542.116658230156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26670.408351747395</v>
      </c>
      <c r="J56" s="324" t="str">
        <f>INDEX(A8:A54,MATCH(I56,$I$8:$I$54,0))</f>
        <v>愛知県</v>
      </c>
    </row>
    <row r="57" spans="1:10" ht="12.75">
      <c r="A57" s="325" t="s">
        <v>115</v>
      </c>
      <c r="B57" s="327">
        <f>LARGE(B8:B54,2)</f>
        <v>14241.534727476872</v>
      </c>
      <c r="C57" s="362" t="str">
        <f>INDEX(A8:A54,MATCH(B57,$B$8:$B$54,0))</f>
        <v>岡山県</v>
      </c>
      <c r="D57" s="367">
        <f>LARGE(D8:D54,2)</f>
        <v>19092.447308453186</v>
      </c>
      <c r="E57" s="326" t="str">
        <f>INDEX(A8:A54,MATCH(D57,$D$8:$D$54,0))</f>
        <v>奈良県</v>
      </c>
      <c r="F57" s="373" t="s">
        <v>136</v>
      </c>
      <c r="G57" s="328" t="s">
        <v>136</v>
      </c>
      <c r="I57" s="327">
        <f>LARGE(I8:I54,2)</f>
        <v>26405.3025504354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14126.018572570432</v>
      </c>
      <c r="C58" s="362" t="str">
        <f>INDEX(A8:A54,MATCH(B58,$B$8:$B$54,0))</f>
        <v>島根県</v>
      </c>
      <c r="D58" s="368">
        <f>LARGE(D8:D54,3)</f>
        <v>18934.359439915697</v>
      </c>
      <c r="E58" s="326" t="str">
        <f>INDEX(A8:A54,MATCH(D58,$D$8:$D$54,0))</f>
        <v>東京都</v>
      </c>
      <c r="F58" s="374" t="s">
        <v>136</v>
      </c>
      <c r="G58" s="328" t="s">
        <v>136</v>
      </c>
      <c r="I58" s="344">
        <f>LARGE(I8:I54,3)</f>
        <v>25773.141080308906</v>
      </c>
      <c r="J58" s="328" t="str">
        <f>INDEX(A8:A54,MATCH(I58,$I$8:$I$54,0))</f>
        <v>広島県</v>
      </c>
    </row>
    <row r="59" spans="1:10" ht="12.75">
      <c r="A59" s="329" t="s">
        <v>117</v>
      </c>
      <c r="B59" s="345">
        <f>SMALL(B8:B54,3)</f>
        <v>11442.938778276639</v>
      </c>
      <c r="C59" s="363" t="str">
        <f>INDEX(A8:A54,MATCH(B59,$B$8:$B$54,0))</f>
        <v>福岡県</v>
      </c>
      <c r="D59" s="369">
        <f>SMALL(D8:D54,3)</f>
        <v>14320.032088344125</v>
      </c>
      <c r="E59" s="331" t="str">
        <f>INDEX(A8:A54,MATCH(D59,$D$8:$D$54,0))</f>
        <v>秋田県</v>
      </c>
      <c r="F59" s="375" t="s">
        <v>136</v>
      </c>
      <c r="G59" s="332" t="s">
        <v>136</v>
      </c>
      <c r="I59" s="345">
        <f>SMALL(I8:I54,3)</f>
        <v>17778.719534244596</v>
      </c>
      <c r="J59" s="332" t="str">
        <f>INDEX(A8:A54,MATCH(I59,$I$8:$I$54,0))</f>
        <v>岩手県</v>
      </c>
    </row>
    <row r="60" spans="1:10" ht="12.75">
      <c r="A60" s="325" t="s">
        <v>118</v>
      </c>
      <c r="B60" s="344">
        <f>SMALL(B8:B54,2)</f>
        <v>11016.288831630869</v>
      </c>
      <c r="C60" s="362" t="str">
        <f>INDEX(A8:A54,MATCH(B60,$B$8:$B$54,0))</f>
        <v>茨城県</v>
      </c>
      <c r="D60" s="368">
        <f>SMALL(D8:D54,2)</f>
        <v>14287.534558120733</v>
      </c>
      <c r="E60" s="326" t="str">
        <f>INDEX(A8:A54,MATCH(D60,$D$8:$D$54,0))</f>
        <v>茨城県</v>
      </c>
      <c r="F60" s="374" t="s">
        <v>136</v>
      </c>
      <c r="G60" s="328" t="s">
        <v>136</v>
      </c>
      <c r="I60" s="344">
        <f>SMALL(I8:I54,2)</f>
        <v>17702.48676585347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10036.585341492844</v>
      </c>
      <c r="C61" s="364" t="str">
        <f>INDEX(A8:A54,MATCH(B61,$B$8:$B$54,0))</f>
        <v>沖縄県</v>
      </c>
      <c r="D61" s="370">
        <f>SMALL(D8:D54,1)</f>
        <v>13890.5536204016</v>
      </c>
      <c r="E61" s="335" t="str">
        <f>INDEX(A8:A54,MATCH(D61,$D$8:$D$54,0))</f>
        <v>青森県</v>
      </c>
      <c r="F61" s="376" t="s">
        <v>136</v>
      </c>
      <c r="G61" s="336" t="s">
        <v>136</v>
      </c>
      <c r="I61" s="347">
        <f>SMALL(I8:I54,1)</f>
        <v>17050.43895456988</v>
      </c>
      <c r="J61" s="336" t="str">
        <f>INDEX(A8:A54,MATCH(I61,$I$8:$I$54,0))</f>
        <v>秋田県</v>
      </c>
    </row>
    <row r="62" spans="1:10" ht="13.5" thickBot="1">
      <c r="A62" s="337" t="s">
        <v>120</v>
      </c>
      <c r="B62" s="338">
        <f>IF(B61=0,0,B56/B61)</f>
        <v>1.4469734890541905</v>
      </c>
      <c r="C62" s="365"/>
      <c r="D62" s="371">
        <f>IF(D61=0,0,D56/D61)</f>
        <v>1.4068637717598154</v>
      </c>
      <c r="E62" s="339"/>
      <c r="F62" s="377" t="s">
        <v>136</v>
      </c>
      <c r="G62" s="378" t="s">
        <v>136</v>
      </c>
      <c r="H62" s="340"/>
      <c r="I62" s="338">
        <f>IF(I61=0,0,I56/I61)</f>
        <v>1.5642065534388578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2410.032804194994</v>
      </c>
      <c r="C7" s="293">
        <v>2.9467845222509967</v>
      </c>
      <c r="D7" s="295">
        <v>3057.943437752426</v>
      </c>
      <c r="E7" s="296">
        <v>2.862427232086534</v>
      </c>
      <c r="F7" s="295">
        <v>6563.333333333333</v>
      </c>
      <c r="G7" s="297">
        <v>-32.45461262402364</v>
      </c>
      <c r="H7" s="78"/>
      <c r="I7" s="292">
        <v>3330.9385977271363</v>
      </c>
      <c r="J7" s="298">
        <v>5.088396914283589</v>
      </c>
    </row>
    <row r="8" spans="1:10" ht="12.75" customHeight="1">
      <c r="A8" s="299" t="s">
        <v>67</v>
      </c>
      <c r="B8" s="42">
        <v>2419.581802197892</v>
      </c>
      <c r="C8" s="300">
        <v>0.575010461034167</v>
      </c>
      <c r="D8" s="38">
        <v>2917.6773879036714</v>
      </c>
      <c r="E8" s="301">
        <v>0.9031372817832819</v>
      </c>
      <c r="F8" s="38">
        <v>12090</v>
      </c>
      <c r="G8" s="302">
        <v>21.02102102102102</v>
      </c>
      <c r="H8" s="78"/>
      <c r="I8" s="303">
        <v>2853.4290656971793</v>
      </c>
      <c r="J8" s="304">
        <v>3.8530729311228065</v>
      </c>
    </row>
    <row r="9" spans="1:10" ht="12.75" customHeight="1">
      <c r="A9" s="299" t="s">
        <v>68</v>
      </c>
      <c r="B9" s="42">
        <v>2014.0363434236526</v>
      </c>
      <c r="C9" s="300">
        <v>1.8757466209020188</v>
      </c>
      <c r="D9" s="38">
        <v>2330.1108816946694</v>
      </c>
      <c r="E9" s="301">
        <v>-0.4836146618622337</v>
      </c>
      <c r="F9" s="38" t="s">
        <v>141</v>
      </c>
      <c r="G9" s="302" t="s">
        <v>141</v>
      </c>
      <c r="H9" s="78"/>
      <c r="I9" s="305">
        <v>1929.479252278414</v>
      </c>
      <c r="J9" s="304">
        <v>7.478654139844588</v>
      </c>
    </row>
    <row r="10" spans="1:10" ht="12.75" customHeight="1">
      <c r="A10" s="299" t="s">
        <v>69</v>
      </c>
      <c r="B10" s="42">
        <v>2267.728771142561</v>
      </c>
      <c r="C10" s="300">
        <v>2.9834209407131107</v>
      </c>
      <c r="D10" s="38">
        <v>2725.9647887323945</v>
      </c>
      <c r="E10" s="301">
        <v>3.056449585529856</v>
      </c>
      <c r="F10" s="38" t="s">
        <v>141</v>
      </c>
      <c r="G10" s="302" t="s">
        <v>141</v>
      </c>
      <c r="H10" s="78"/>
      <c r="I10" s="305">
        <v>2475.6982714977944</v>
      </c>
      <c r="J10" s="304">
        <v>8.279886764255169</v>
      </c>
    </row>
    <row r="11" spans="1:10" ht="12.75" customHeight="1">
      <c r="A11" s="299" t="s">
        <v>70</v>
      </c>
      <c r="B11" s="42">
        <v>2225.6263226028345</v>
      </c>
      <c r="C11" s="300">
        <v>2.0259868254985314</v>
      </c>
      <c r="D11" s="38">
        <v>2814.0987724043634</v>
      </c>
      <c r="E11" s="301">
        <v>-1.9709363898409527</v>
      </c>
      <c r="F11" s="38" t="s">
        <v>141</v>
      </c>
      <c r="G11" s="302" t="s">
        <v>141</v>
      </c>
      <c r="H11" s="78"/>
      <c r="I11" s="305">
        <v>2829.6922908096535</v>
      </c>
      <c r="J11" s="304">
        <v>6.511156911933201</v>
      </c>
    </row>
    <row r="12" spans="1:10" ht="12.75" customHeight="1">
      <c r="A12" s="299" t="s">
        <v>71</v>
      </c>
      <c r="B12" s="42">
        <v>2469.7293492550393</v>
      </c>
      <c r="C12" s="300">
        <v>2.9115643000204345</v>
      </c>
      <c r="D12" s="38">
        <v>2915.245432469935</v>
      </c>
      <c r="E12" s="301">
        <v>4.924826320896554</v>
      </c>
      <c r="F12" s="38" t="s">
        <v>141</v>
      </c>
      <c r="G12" s="302" t="s">
        <v>141</v>
      </c>
      <c r="H12" s="78"/>
      <c r="I12" s="305">
        <v>2489.165340415857</v>
      </c>
      <c r="J12" s="304">
        <v>5.994805765643578</v>
      </c>
    </row>
    <row r="13" spans="1:10" ht="12.75" customHeight="1">
      <c r="A13" s="306" t="s">
        <v>72</v>
      </c>
      <c r="B13" s="307">
        <v>2395.2885274761265</v>
      </c>
      <c r="C13" s="308">
        <v>2.352627852821554</v>
      </c>
      <c r="D13" s="50">
        <v>2929.4852402560955</v>
      </c>
      <c r="E13" s="309">
        <v>3.684636677543434</v>
      </c>
      <c r="F13" s="50" t="s">
        <v>141</v>
      </c>
      <c r="G13" s="310" t="s">
        <v>141</v>
      </c>
      <c r="H13" s="78"/>
      <c r="I13" s="311">
        <v>2583.1485088472155</v>
      </c>
      <c r="J13" s="312">
        <v>4.375594192688076</v>
      </c>
    </row>
    <row r="14" spans="1:10" ht="12.75" customHeight="1">
      <c r="A14" s="299" t="s">
        <v>73</v>
      </c>
      <c r="B14" s="42">
        <v>2251.3600504803417</v>
      </c>
      <c r="C14" s="300">
        <v>5.215801357576602</v>
      </c>
      <c r="D14" s="38">
        <v>2745.638433396485</v>
      </c>
      <c r="E14" s="301">
        <v>4.766150189284173</v>
      </c>
      <c r="F14" s="38" t="s">
        <v>141</v>
      </c>
      <c r="G14" s="302" t="s">
        <v>141</v>
      </c>
      <c r="H14" s="78"/>
      <c r="I14" s="305">
        <v>2496.178584684903</v>
      </c>
      <c r="J14" s="304">
        <v>5.3923250732296335</v>
      </c>
    </row>
    <row r="15" spans="1:10" ht="12.75" customHeight="1">
      <c r="A15" s="299" t="s">
        <v>74</v>
      </c>
      <c r="B15" s="42">
        <v>2099.8859705404093</v>
      </c>
      <c r="C15" s="300">
        <v>3.8842009125680272</v>
      </c>
      <c r="D15" s="38">
        <v>2700.8592023392607</v>
      </c>
      <c r="E15" s="301">
        <v>5.53134656416428</v>
      </c>
      <c r="F15" s="38" t="s">
        <v>141</v>
      </c>
      <c r="G15" s="302" t="s">
        <v>141</v>
      </c>
      <c r="H15" s="78"/>
      <c r="I15" s="305">
        <v>2785.593809824932</v>
      </c>
      <c r="J15" s="304">
        <v>4.826204853960445</v>
      </c>
    </row>
    <row r="16" spans="1:10" ht="12.75" customHeight="1">
      <c r="A16" s="299" t="s">
        <v>75</v>
      </c>
      <c r="B16" s="42">
        <v>2126.5858873110024</v>
      </c>
      <c r="C16" s="300">
        <v>4.901539498120639</v>
      </c>
      <c r="D16" s="38">
        <v>2699.656188230682</v>
      </c>
      <c r="E16" s="301">
        <v>5.393342429638754</v>
      </c>
      <c r="F16" s="38" t="s">
        <v>141</v>
      </c>
      <c r="G16" s="302" t="s">
        <v>141</v>
      </c>
      <c r="H16" s="78"/>
      <c r="I16" s="305">
        <v>2619.1437306806806</v>
      </c>
      <c r="J16" s="304">
        <v>5.913833742166367</v>
      </c>
    </row>
    <row r="17" spans="1:10" ht="12.75" customHeight="1">
      <c r="A17" s="313" t="s">
        <v>76</v>
      </c>
      <c r="B17" s="44">
        <v>2143.8916097268957</v>
      </c>
      <c r="C17" s="314">
        <v>4.267490101442468</v>
      </c>
      <c r="D17" s="68">
        <v>2718.8812942731574</v>
      </c>
      <c r="E17" s="315">
        <v>4.192744597289187</v>
      </c>
      <c r="F17" s="68">
        <v>0</v>
      </c>
      <c r="G17" s="316" t="s">
        <v>141</v>
      </c>
      <c r="H17" s="78"/>
      <c r="I17" s="317">
        <v>2793.8261827567753</v>
      </c>
      <c r="J17" s="318">
        <v>8.161659474615565</v>
      </c>
    </row>
    <row r="18" spans="1:10" ht="12.75" customHeight="1">
      <c r="A18" s="299" t="s">
        <v>77</v>
      </c>
      <c r="B18" s="42">
        <v>2191.8717049968386</v>
      </c>
      <c r="C18" s="300">
        <v>1.8212501045508354</v>
      </c>
      <c r="D18" s="38">
        <v>2835.189552960115</v>
      </c>
      <c r="E18" s="301">
        <v>0.7636749232141099</v>
      </c>
      <c r="F18" s="38">
        <v>0</v>
      </c>
      <c r="G18" s="302">
        <v>-100</v>
      </c>
      <c r="H18" s="78"/>
      <c r="I18" s="305">
        <v>3232.0839465287404</v>
      </c>
      <c r="J18" s="304">
        <v>4.127568254581454</v>
      </c>
    </row>
    <row r="19" spans="1:10" ht="12.75" customHeight="1">
      <c r="A19" s="299" t="s">
        <v>78</v>
      </c>
      <c r="B19" s="42">
        <v>2316.539022636211</v>
      </c>
      <c r="C19" s="300">
        <v>2.741949764317289</v>
      </c>
      <c r="D19" s="38">
        <v>3016.598747134614</v>
      </c>
      <c r="E19" s="301">
        <v>3.205983594221389</v>
      </c>
      <c r="F19" s="38" t="s">
        <v>141</v>
      </c>
      <c r="G19" s="302" t="s">
        <v>141</v>
      </c>
      <c r="H19" s="78"/>
      <c r="I19" s="305">
        <v>3314.919841682325</v>
      </c>
      <c r="J19" s="304">
        <v>5.670719156520037</v>
      </c>
    </row>
    <row r="20" spans="1:10" ht="12.75" customHeight="1">
      <c r="A20" s="299" t="s">
        <v>79</v>
      </c>
      <c r="B20" s="42">
        <v>2331.7726999957804</v>
      </c>
      <c r="C20" s="300">
        <v>2.1896330633249272</v>
      </c>
      <c r="D20" s="38">
        <v>3283.6787267287636</v>
      </c>
      <c r="E20" s="301">
        <v>3.2942885758311093</v>
      </c>
      <c r="F20" s="38" t="s">
        <v>141</v>
      </c>
      <c r="G20" s="302" t="s">
        <v>141</v>
      </c>
      <c r="H20" s="78"/>
      <c r="I20" s="305">
        <v>3905.178169816281</v>
      </c>
      <c r="J20" s="304">
        <v>5.219661401947205</v>
      </c>
    </row>
    <row r="21" spans="1:10" ht="12.75" customHeight="1">
      <c r="A21" s="299" t="s">
        <v>80</v>
      </c>
      <c r="B21" s="42">
        <v>2483.139780159008</v>
      </c>
      <c r="C21" s="300">
        <v>3.0986258899132464</v>
      </c>
      <c r="D21" s="38">
        <v>3185.461683762669</v>
      </c>
      <c r="E21" s="301">
        <v>2.2394070566036968</v>
      </c>
      <c r="F21" s="38" t="s">
        <v>141</v>
      </c>
      <c r="G21" s="302" t="s">
        <v>141</v>
      </c>
      <c r="H21" s="78"/>
      <c r="I21" s="305">
        <v>3774.0169592530974</v>
      </c>
      <c r="J21" s="304">
        <v>4.5544786737273375</v>
      </c>
    </row>
    <row r="22" spans="1:10" ht="12.75" customHeight="1">
      <c r="A22" s="299" t="s">
        <v>81</v>
      </c>
      <c r="B22" s="42">
        <v>2485.71169798841</v>
      </c>
      <c r="C22" s="300">
        <v>7.819428000439136</v>
      </c>
      <c r="D22" s="38">
        <v>3053.171174391904</v>
      </c>
      <c r="E22" s="301">
        <v>7.5961715261782405</v>
      </c>
      <c r="F22" s="38" t="s">
        <v>141</v>
      </c>
      <c r="G22" s="302" t="s">
        <v>141</v>
      </c>
      <c r="H22" s="78"/>
      <c r="I22" s="305">
        <v>2872.5195921656923</v>
      </c>
      <c r="J22" s="304">
        <v>8.266794316220302</v>
      </c>
    </row>
    <row r="23" spans="1:10" ht="12.75" customHeight="1">
      <c r="A23" s="306" t="s">
        <v>82</v>
      </c>
      <c r="B23" s="307">
        <v>2211.5334865638065</v>
      </c>
      <c r="C23" s="308">
        <v>4.2122304229172025</v>
      </c>
      <c r="D23" s="50">
        <v>2683.9571081492245</v>
      </c>
      <c r="E23" s="309">
        <v>3.9979756494624814</v>
      </c>
      <c r="F23" s="50" t="s">
        <v>141</v>
      </c>
      <c r="G23" s="310" t="s">
        <v>141</v>
      </c>
      <c r="H23" s="78"/>
      <c r="I23" s="311">
        <v>2339.4499254447783</v>
      </c>
      <c r="J23" s="312">
        <v>6.168919710778552</v>
      </c>
    </row>
    <row r="24" spans="1:10" ht="12.75" customHeight="1">
      <c r="A24" s="299" t="s">
        <v>83</v>
      </c>
      <c r="B24" s="42">
        <v>2075.3193264961214</v>
      </c>
      <c r="C24" s="300">
        <v>6.332570476026871</v>
      </c>
      <c r="D24" s="38">
        <v>2475.118103448276</v>
      </c>
      <c r="E24" s="301">
        <v>3.203321091527803</v>
      </c>
      <c r="F24" s="38" t="s">
        <v>141</v>
      </c>
      <c r="G24" s="302" t="s">
        <v>141</v>
      </c>
      <c r="H24" s="78"/>
      <c r="I24" s="305">
        <v>2235.4860583016475</v>
      </c>
      <c r="J24" s="304">
        <v>5.993039961680098</v>
      </c>
    </row>
    <row r="25" spans="1:10" ht="12.75" customHeight="1">
      <c r="A25" s="299" t="s">
        <v>84</v>
      </c>
      <c r="B25" s="42">
        <v>2020.077277396161</v>
      </c>
      <c r="C25" s="300">
        <v>1.3717403746090813</v>
      </c>
      <c r="D25" s="38">
        <v>2396.793267089521</v>
      </c>
      <c r="E25" s="301">
        <v>-0.21868101569974197</v>
      </c>
      <c r="F25" s="38" t="s">
        <v>141</v>
      </c>
      <c r="G25" s="302" t="s">
        <v>141</v>
      </c>
      <c r="H25" s="78"/>
      <c r="I25" s="305">
        <v>2214.300346613701</v>
      </c>
      <c r="J25" s="304">
        <v>3.2577104378807813</v>
      </c>
    </row>
    <row r="26" spans="1:10" ht="12.75" customHeight="1">
      <c r="A26" s="299" t="s">
        <v>85</v>
      </c>
      <c r="B26" s="42">
        <v>2324.7403459692982</v>
      </c>
      <c r="C26" s="300">
        <v>3.598678599744593</v>
      </c>
      <c r="D26" s="38">
        <v>2930.3300878651153</v>
      </c>
      <c r="E26" s="301">
        <v>3.734404119238177</v>
      </c>
      <c r="F26" s="38" t="s">
        <v>141</v>
      </c>
      <c r="G26" s="302" t="s">
        <v>141</v>
      </c>
      <c r="H26" s="78"/>
      <c r="I26" s="305">
        <v>2882.5285549769314</v>
      </c>
      <c r="J26" s="304">
        <v>1.3263811239849885</v>
      </c>
    </row>
    <row r="27" spans="1:10" ht="12.75" customHeight="1">
      <c r="A27" s="313" t="s">
        <v>86</v>
      </c>
      <c r="B27" s="44">
        <v>2278.3750725334166</v>
      </c>
      <c r="C27" s="314">
        <v>3.427254883659705</v>
      </c>
      <c r="D27" s="68">
        <v>2853.6843154582293</v>
      </c>
      <c r="E27" s="315">
        <v>2.6705849368075736</v>
      </c>
      <c r="F27" s="68" t="s">
        <v>141</v>
      </c>
      <c r="G27" s="316" t="s">
        <v>141</v>
      </c>
      <c r="H27" s="78"/>
      <c r="I27" s="317">
        <v>2841.802065665697</v>
      </c>
      <c r="J27" s="318">
        <v>6.507757672195024</v>
      </c>
    </row>
    <row r="28" spans="1:10" ht="12.75" customHeight="1">
      <c r="A28" s="299" t="s">
        <v>87</v>
      </c>
      <c r="B28" s="42">
        <v>2648.0240873781377</v>
      </c>
      <c r="C28" s="300">
        <v>3.306485318045555</v>
      </c>
      <c r="D28" s="38">
        <v>3269.402673637385</v>
      </c>
      <c r="E28" s="301">
        <v>3.030119816672112</v>
      </c>
      <c r="F28" s="38" t="s">
        <v>141</v>
      </c>
      <c r="G28" s="302" t="s">
        <v>141</v>
      </c>
      <c r="H28" s="78"/>
      <c r="I28" s="305">
        <v>3445.152485767599</v>
      </c>
      <c r="J28" s="304">
        <v>4.0636772895242865</v>
      </c>
    </row>
    <row r="29" spans="1:10" ht="12.75" customHeight="1">
      <c r="A29" s="299" t="s">
        <v>88</v>
      </c>
      <c r="B29" s="42">
        <v>2172.041738728378</v>
      </c>
      <c r="C29" s="300">
        <v>4.336147880434461</v>
      </c>
      <c r="D29" s="38">
        <v>2712.703785613642</v>
      </c>
      <c r="E29" s="301">
        <v>5.1988626177678015</v>
      </c>
      <c r="F29" s="38" t="s">
        <v>141</v>
      </c>
      <c r="G29" s="302" t="s">
        <v>141</v>
      </c>
      <c r="H29" s="78"/>
      <c r="I29" s="305">
        <v>2697.183221782155</v>
      </c>
      <c r="J29" s="304">
        <v>4.616585898423971</v>
      </c>
    </row>
    <row r="30" spans="1:10" ht="12.75" customHeight="1">
      <c r="A30" s="299" t="s">
        <v>89</v>
      </c>
      <c r="B30" s="42">
        <v>2659.913679708028</v>
      </c>
      <c r="C30" s="300">
        <v>4.501435891155856</v>
      </c>
      <c r="D30" s="38">
        <v>3354.35234880555</v>
      </c>
      <c r="E30" s="301">
        <v>4.946630423490119</v>
      </c>
      <c r="F30" s="38" t="s">
        <v>141</v>
      </c>
      <c r="G30" s="302" t="s">
        <v>141</v>
      </c>
      <c r="H30" s="78"/>
      <c r="I30" s="305">
        <v>3848.947222497828</v>
      </c>
      <c r="J30" s="304">
        <v>5.777966708947637</v>
      </c>
    </row>
    <row r="31" spans="1:10" ht="12.75" customHeight="1">
      <c r="A31" s="299" t="s">
        <v>90</v>
      </c>
      <c r="B31" s="42">
        <v>2421.02148560538</v>
      </c>
      <c r="C31" s="300">
        <v>3.8100911382912654</v>
      </c>
      <c r="D31" s="38">
        <v>3013.368047245419</v>
      </c>
      <c r="E31" s="301">
        <v>4.71368971202012</v>
      </c>
      <c r="F31" s="38" t="s">
        <v>141</v>
      </c>
      <c r="G31" s="302" t="s">
        <v>141</v>
      </c>
      <c r="H31" s="78"/>
      <c r="I31" s="305">
        <v>2849.739143959399</v>
      </c>
      <c r="J31" s="304">
        <v>5.329967686452077</v>
      </c>
    </row>
    <row r="32" spans="1:10" ht="12.75" customHeight="1">
      <c r="A32" s="299" t="s">
        <v>91</v>
      </c>
      <c r="B32" s="42">
        <v>2211.884614913402</v>
      </c>
      <c r="C32" s="300">
        <v>3.9333756826650017</v>
      </c>
      <c r="D32" s="38">
        <v>2753.76649851427</v>
      </c>
      <c r="E32" s="301">
        <v>5.244959730838145</v>
      </c>
      <c r="F32" s="38" t="s">
        <v>141</v>
      </c>
      <c r="G32" s="302" t="s">
        <v>141</v>
      </c>
      <c r="H32" s="78"/>
      <c r="I32" s="305">
        <v>2777.0466435457324</v>
      </c>
      <c r="J32" s="304">
        <v>5.189076535459355</v>
      </c>
    </row>
    <row r="33" spans="1:10" ht="12.75" customHeight="1">
      <c r="A33" s="306" t="s">
        <v>92</v>
      </c>
      <c r="B33" s="307">
        <v>2463.0724120831005</v>
      </c>
      <c r="C33" s="308">
        <v>3.120320801328052</v>
      </c>
      <c r="D33" s="50">
        <v>3207.5766571280183</v>
      </c>
      <c r="E33" s="309">
        <v>2.878786184208085</v>
      </c>
      <c r="F33" s="50" t="s">
        <v>141</v>
      </c>
      <c r="G33" s="310" t="s">
        <v>141</v>
      </c>
      <c r="H33" s="78"/>
      <c r="I33" s="311">
        <v>3402.1069882992133</v>
      </c>
      <c r="J33" s="312">
        <v>2.318768807684953</v>
      </c>
    </row>
    <row r="34" spans="1:10" ht="12.75" customHeight="1">
      <c r="A34" s="299" t="s">
        <v>93</v>
      </c>
      <c r="B34" s="42">
        <v>2849.617054542252</v>
      </c>
      <c r="C34" s="300">
        <v>1.6987710560591893</v>
      </c>
      <c r="D34" s="38">
        <v>3764.6816125834766</v>
      </c>
      <c r="E34" s="301">
        <v>1.8458419340504817</v>
      </c>
      <c r="F34" s="38" t="s">
        <v>141</v>
      </c>
      <c r="G34" s="302" t="s">
        <v>141</v>
      </c>
      <c r="H34" s="78"/>
      <c r="I34" s="305">
        <v>4613.82772165236</v>
      </c>
      <c r="J34" s="304">
        <v>4.041119847236021</v>
      </c>
    </row>
    <row r="35" spans="1:10" ht="12.75" customHeight="1">
      <c r="A35" s="299" t="s">
        <v>94</v>
      </c>
      <c r="B35" s="42">
        <v>2677.3843543094654</v>
      </c>
      <c r="C35" s="300">
        <v>2.1998795231827803</v>
      </c>
      <c r="D35" s="38">
        <v>3373.963318533462</v>
      </c>
      <c r="E35" s="301">
        <v>2.171283668905201</v>
      </c>
      <c r="F35" s="38">
        <v>10320</v>
      </c>
      <c r="G35" s="302">
        <v>-228.19875776397515</v>
      </c>
      <c r="H35" s="78"/>
      <c r="I35" s="305">
        <v>3842.5040843196593</v>
      </c>
      <c r="J35" s="304">
        <v>3.3847929950381483</v>
      </c>
    </row>
    <row r="36" spans="1:10" ht="12.75" customHeight="1">
      <c r="A36" s="299" t="s">
        <v>95</v>
      </c>
      <c r="B36" s="42">
        <v>2448.301755778197</v>
      </c>
      <c r="C36" s="300">
        <v>3.7569111331808225</v>
      </c>
      <c r="D36" s="38">
        <v>3097.690419946411</v>
      </c>
      <c r="E36" s="301">
        <v>3.0414175545559763</v>
      </c>
      <c r="F36" s="38" t="s">
        <v>141</v>
      </c>
      <c r="G36" s="302" t="s">
        <v>141</v>
      </c>
      <c r="H36" s="78"/>
      <c r="I36" s="305">
        <v>3313.6670864996913</v>
      </c>
      <c r="J36" s="304">
        <v>4.948701416587628</v>
      </c>
    </row>
    <row r="37" spans="1:10" ht="12.75" customHeight="1">
      <c r="A37" s="313" t="s">
        <v>96</v>
      </c>
      <c r="B37" s="44">
        <v>2294.631493259197</v>
      </c>
      <c r="C37" s="314">
        <v>2.238422170111513</v>
      </c>
      <c r="D37" s="68">
        <v>2857.045899712719</v>
      </c>
      <c r="E37" s="315">
        <v>3.4376657911699167</v>
      </c>
      <c r="F37" s="68" t="s">
        <v>141</v>
      </c>
      <c r="G37" s="316" t="s">
        <v>141</v>
      </c>
      <c r="H37" s="78"/>
      <c r="I37" s="317">
        <v>2737.712112722094</v>
      </c>
      <c r="J37" s="318">
        <v>5.034243121396699</v>
      </c>
    </row>
    <row r="38" spans="1:10" ht="12.75" customHeight="1">
      <c r="A38" s="299" t="s">
        <v>97</v>
      </c>
      <c r="B38" s="42">
        <v>2349.326829268293</v>
      </c>
      <c r="C38" s="300">
        <v>1.1677893263599515</v>
      </c>
      <c r="D38" s="38">
        <v>2916.425900747791</v>
      </c>
      <c r="E38" s="301">
        <v>2.230775240566504</v>
      </c>
      <c r="F38" s="38" t="s">
        <v>141</v>
      </c>
      <c r="G38" s="302" t="s">
        <v>141</v>
      </c>
      <c r="H38" s="78"/>
      <c r="I38" s="305">
        <v>2708.117628818027</v>
      </c>
      <c r="J38" s="304">
        <v>6.634621062643187</v>
      </c>
    </row>
    <row r="39" spans="1:10" ht="12.75" customHeight="1">
      <c r="A39" s="299" t="s">
        <v>98</v>
      </c>
      <c r="B39" s="42">
        <v>2374.1498199322837</v>
      </c>
      <c r="C39" s="300">
        <v>3.842508538474955</v>
      </c>
      <c r="D39" s="38">
        <v>2851.7236653386453</v>
      </c>
      <c r="E39" s="301">
        <v>4.588791692818026</v>
      </c>
      <c r="F39" s="38" t="s">
        <v>141</v>
      </c>
      <c r="G39" s="302" t="s">
        <v>141</v>
      </c>
      <c r="H39" s="78"/>
      <c r="I39" s="305">
        <v>2571.591546777967</v>
      </c>
      <c r="J39" s="304">
        <v>4.72614524428163</v>
      </c>
    </row>
    <row r="40" spans="1:10" ht="12.75" customHeight="1">
      <c r="A40" s="299" t="s">
        <v>99</v>
      </c>
      <c r="B40" s="42">
        <v>2725.338304571749</v>
      </c>
      <c r="C40" s="300">
        <v>2.863303695355863</v>
      </c>
      <c r="D40" s="38">
        <v>3412.685683736205</v>
      </c>
      <c r="E40" s="301">
        <v>3.059665598046148</v>
      </c>
      <c r="F40" s="38" t="s">
        <v>141</v>
      </c>
      <c r="G40" s="302" t="s">
        <v>141</v>
      </c>
      <c r="H40" s="78"/>
      <c r="I40" s="305">
        <v>3536.898047925628</v>
      </c>
      <c r="J40" s="304">
        <v>4.317059705156133</v>
      </c>
    </row>
    <row r="41" spans="1:10" ht="12.75" customHeight="1">
      <c r="A41" s="299" t="s">
        <v>100</v>
      </c>
      <c r="B41" s="42">
        <v>2662.4579986948565</v>
      </c>
      <c r="C41" s="300">
        <v>3.0590906962482944</v>
      </c>
      <c r="D41" s="38">
        <v>3389.877863541957</v>
      </c>
      <c r="E41" s="301">
        <v>2.6859324818454673</v>
      </c>
      <c r="F41" s="38" t="s">
        <v>141</v>
      </c>
      <c r="G41" s="302" t="s">
        <v>141</v>
      </c>
      <c r="H41" s="78"/>
      <c r="I41" s="305">
        <v>4086.5069868854926</v>
      </c>
      <c r="J41" s="304">
        <v>4.833564892950054</v>
      </c>
    </row>
    <row r="42" spans="1:10" ht="12.75" customHeight="1">
      <c r="A42" s="299" t="s">
        <v>101</v>
      </c>
      <c r="B42" s="42">
        <v>2569.812987331928</v>
      </c>
      <c r="C42" s="300">
        <v>1.697665596446887</v>
      </c>
      <c r="D42" s="38">
        <v>3036.4672746781116</v>
      </c>
      <c r="E42" s="301">
        <v>2.273197503403284</v>
      </c>
      <c r="F42" s="38" t="s">
        <v>141</v>
      </c>
      <c r="G42" s="302" t="s">
        <v>141</v>
      </c>
      <c r="H42" s="78"/>
      <c r="I42" s="305">
        <v>3027.6028033404796</v>
      </c>
      <c r="J42" s="304">
        <v>5.607071656915973</v>
      </c>
    </row>
    <row r="43" spans="1:10" ht="12.75" customHeight="1">
      <c r="A43" s="306" t="s">
        <v>102</v>
      </c>
      <c r="B43" s="307">
        <v>2685.0910658796593</v>
      </c>
      <c r="C43" s="308">
        <v>2.8369975967087115</v>
      </c>
      <c r="D43" s="50">
        <v>3178.478260869565</v>
      </c>
      <c r="E43" s="309">
        <v>0.6955510288094713</v>
      </c>
      <c r="F43" s="50" t="s">
        <v>141</v>
      </c>
      <c r="G43" s="310" t="s">
        <v>141</v>
      </c>
      <c r="H43" s="78"/>
      <c r="I43" s="311">
        <v>3386.104416162041</v>
      </c>
      <c r="J43" s="312">
        <v>8.81396008011445</v>
      </c>
    </row>
    <row r="44" spans="1:10" ht="12.75" customHeight="1">
      <c r="A44" s="299" t="s">
        <v>103</v>
      </c>
      <c r="B44" s="42">
        <v>2759.040816206105</v>
      </c>
      <c r="C44" s="300">
        <v>2.9188718442549515</v>
      </c>
      <c r="D44" s="38">
        <v>3333.7057125564506</v>
      </c>
      <c r="E44" s="301">
        <v>2.06871121394255</v>
      </c>
      <c r="F44" s="38" t="s">
        <v>141</v>
      </c>
      <c r="G44" s="302" t="s">
        <v>141</v>
      </c>
      <c r="H44" s="78"/>
      <c r="I44" s="305">
        <v>3557.5176574280304</v>
      </c>
      <c r="J44" s="304">
        <v>3.1930430836813843</v>
      </c>
    </row>
    <row r="45" spans="1:10" ht="12.75" customHeight="1">
      <c r="A45" s="299" t="s">
        <v>104</v>
      </c>
      <c r="B45" s="42">
        <v>2321.1980757021497</v>
      </c>
      <c r="C45" s="300">
        <v>3.930808240675045</v>
      </c>
      <c r="D45" s="38">
        <v>2813.428911682225</v>
      </c>
      <c r="E45" s="301">
        <v>4.59816087898788</v>
      </c>
      <c r="F45" s="38" t="s">
        <v>141</v>
      </c>
      <c r="G45" s="302" t="s">
        <v>141</v>
      </c>
      <c r="H45" s="78"/>
      <c r="I45" s="305">
        <v>2778.2000871588675</v>
      </c>
      <c r="J45" s="304">
        <v>4.4900156114047896</v>
      </c>
    </row>
    <row r="46" spans="1:10" ht="12.75" customHeight="1">
      <c r="A46" s="299" t="s">
        <v>105</v>
      </c>
      <c r="B46" s="42">
        <v>2267.263805213915</v>
      </c>
      <c r="C46" s="300">
        <v>8.545466683325895</v>
      </c>
      <c r="D46" s="38">
        <v>2827.63026947213</v>
      </c>
      <c r="E46" s="301">
        <v>7.566542357941025</v>
      </c>
      <c r="F46" s="38" t="s">
        <v>141</v>
      </c>
      <c r="G46" s="302" t="s">
        <v>141</v>
      </c>
      <c r="H46" s="78"/>
      <c r="I46" s="305">
        <v>2768.8327580332143</v>
      </c>
      <c r="J46" s="304">
        <v>8.206086933639877</v>
      </c>
    </row>
    <row r="47" spans="1:10" ht="12.75" customHeight="1">
      <c r="A47" s="313" t="s">
        <v>106</v>
      </c>
      <c r="B47" s="44">
        <v>2624.263379928772</v>
      </c>
      <c r="C47" s="314">
        <v>3.102588558231308</v>
      </c>
      <c r="D47" s="68">
        <v>3378.1882361748853</v>
      </c>
      <c r="E47" s="315">
        <v>2.8715101656206428</v>
      </c>
      <c r="F47" s="68" t="s">
        <v>141</v>
      </c>
      <c r="G47" s="316" t="s">
        <v>141</v>
      </c>
      <c r="H47" s="78"/>
      <c r="I47" s="317">
        <v>4067.207611100407</v>
      </c>
      <c r="J47" s="318">
        <v>4.381346768914786</v>
      </c>
    </row>
    <row r="48" spans="1:10" ht="12.75" customHeight="1">
      <c r="A48" s="306" t="s">
        <v>107</v>
      </c>
      <c r="B48" s="307">
        <v>2434.1474943826775</v>
      </c>
      <c r="C48" s="308">
        <v>3.2988796126516395</v>
      </c>
      <c r="D48" s="50">
        <v>3112.429334641699</v>
      </c>
      <c r="E48" s="309">
        <v>4.116483906597416</v>
      </c>
      <c r="F48" s="50" t="s">
        <v>141</v>
      </c>
      <c r="G48" s="310" t="s">
        <v>141</v>
      </c>
      <c r="H48" s="78"/>
      <c r="I48" s="311">
        <v>3131.737032108057</v>
      </c>
      <c r="J48" s="312">
        <v>7.029954342860559</v>
      </c>
    </row>
    <row r="49" spans="1:10" ht="12.75" customHeight="1">
      <c r="A49" s="299" t="s">
        <v>108</v>
      </c>
      <c r="B49" s="42">
        <v>2465.182501007062</v>
      </c>
      <c r="C49" s="300">
        <v>3.792812248930338</v>
      </c>
      <c r="D49" s="38">
        <v>3104.7138155020243</v>
      </c>
      <c r="E49" s="301">
        <v>2.902214934100111</v>
      </c>
      <c r="F49" s="38" t="s">
        <v>141</v>
      </c>
      <c r="G49" s="302" t="s">
        <v>141</v>
      </c>
      <c r="H49" s="78"/>
      <c r="I49" s="305">
        <v>3270.1235787568685</v>
      </c>
      <c r="J49" s="304">
        <v>4.760684712199752</v>
      </c>
    </row>
    <row r="50" spans="1:10" ht="12.75" customHeight="1">
      <c r="A50" s="299" t="s">
        <v>109</v>
      </c>
      <c r="B50" s="42">
        <v>2369.543815658159</v>
      </c>
      <c r="C50" s="300">
        <v>2.0501232464365433</v>
      </c>
      <c r="D50" s="38">
        <v>3017.667314801479</v>
      </c>
      <c r="E50" s="301">
        <v>2.0764130113420394</v>
      </c>
      <c r="F50" s="38">
        <v>4240</v>
      </c>
      <c r="G50" s="302">
        <v>-73.09644670050761</v>
      </c>
      <c r="H50" s="78"/>
      <c r="I50" s="305">
        <v>3215.0690252551226</v>
      </c>
      <c r="J50" s="304">
        <v>9.130650632265564</v>
      </c>
    </row>
    <row r="51" spans="1:10" ht="12.75" customHeight="1">
      <c r="A51" s="299" t="s">
        <v>110</v>
      </c>
      <c r="B51" s="42">
        <v>2109.160584285324</v>
      </c>
      <c r="C51" s="300">
        <v>3.5427907777295937</v>
      </c>
      <c r="D51" s="38">
        <v>2572.518730532873</v>
      </c>
      <c r="E51" s="301">
        <v>1.9111816422632082</v>
      </c>
      <c r="F51" s="38" t="s">
        <v>141</v>
      </c>
      <c r="G51" s="302" t="s">
        <v>141</v>
      </c>
      <c r="H51" s="78"/>
      <c r="I51" s="305">
        <v>2562.4991488416845</v>
      </c>
      <c r="J51" s="304">
        <v>4.168100341980793</v>
      </c>
    </row>
    <row r="52" spans="1:10" ht="12.75" customHeight="1">
      <c r="A52" s="313" t="s">
        <v>111</v>
      </c>
      <c r="B52" s="44">
        <v>2261.76371606961</v>
      </c>
      <c r="C52" s="314">
        <v>5.9680676424659405</v>
      </c>
      <c r="D52" s="68">
        <v>2714.343242437789</v>
      </c>
      <c r="E52" s="315">
        <v>4.574089367518379</v>
      </c>
      <c r="F52" s="68" t="s">
        <v>141</v>
      </c>
      <c r="G52" s="316" t="s">
        <v>141</v>
      </c>
      <c r="H52" s="78"/>
      <c r="I52" s="317">
        <v>2767.024290303723</v>
      </c>
      <c r="J52" s="318">
        <v>9.850989328829261</v>
      </c>
    </row>
    <row r="53" spans="1:10" ht="12.75" customHeight="1">
      <c r="A53" s="299" t="s">
        <v>112</v>
      </c>
      <c r="B53" s="42">
        <v>2227.5918213251994</v>
      </c>
      <c r="C53" s="300">
        <v>2.1431288652876477</v>
      </c>
      <c r="D53" s="38">
        <v>2686.453070718666</v>
      </c>
      <c r="E53" s="301">
        <v>0.05143644494618481</v>
      </c>
      <c r="F53" s="38" t="s">
        <v>141</v>
      </c>
      <c r="G53" s="302" t="s">
        <v>141</v>
      </c>
      <c r="H53" s="78"/>
      <c r="I53" s="305">
        <v>2481.40884201838</v>
      </c>
      <c r="J53" s="304">
        <v>4.372684127209716</v>
      </c>
    </row>
    <row r="54" spans="1:10" ht="12.75" customHeight="1" thickBot="1">
      <c r="A54" s="299" t="s">
        <v>113</v>
      </c>
      <c r="B54" s="42">
        <v>1769.5614217418415</v>
      </c>
      <c r="C54" s="300">
        <v>3.2090516299755483</v>
      </c>
      <c r="D54" s="38">
        <v>2274.881873481415</v>
      </c>
      <c r="E54" s="301">
        <v>3.014163114750848</v>
      </c>
      <c r="F54" s="38" t="s">
        <v>141</v>
      </c>
      <c r="G54" s="302" t="s">
        <v>141</v>
      </c>
      <c r="H54" s="78"/>
      <c r="I54" s="305">
        <v>2305.25354603064</v>
      </c>
      <c r="J54" s="304">
        <v>9.716516442157008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2849.617054542252</v>
      </c>
      <c r="C56" s="361" t="str">
        <f>INDEX(A8:A54,MATCH(B56,$B$8:$B$54,0))</f>
        <v>大阪府</v>
      </c>
      <c r="D56" s="366">
        <f>LARGE(D8:D54,1)</f>
        <v>3764.6816125834766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4613.82772165236</v>
      </c>
      <c r="J56" s="324" t="str">
        <f>INDEX(A8:A54,MATCH(I56,$I$8:$I$54,0))</f>
        <v>大阪府</v>
      </c>
    </row>
    <row r="57" spans="1:10" ht="12.75">
      <c r="A57" s="325" t="s">
        <v>115</v>
      </c>
      <c r="B57" s="327">
        <f>LARGE(B8:B54,2)</f>
        <v>2759.040816206105</v>
      </c>
      <c r="C57" s="362" t="str">
        <f>INDEX(A8:A54,MATCH(B57,$B$8:$B$54,0))</f>
        <v>香川県</v>
      </c>
      <c r="D57" s="367">
        <f>LARGE(D8:D54,2)</f>
        <v>3412.685683736205</v>
      </c>
      <c r="E57" s="326" t="str">
        <f>INDEX(A8:A54,MATCH(D57,$D$8:$D$54,0))</f>
        <v>岡山県</v>
      </c>
      <c r="F57" s="373" t="s">
        <v>136</v>
      </c>
      <c r="G57" s="328" t="s">
        <v>136</v>
      </c>
      <c r="I57" s="327">
        <f>LARGE(I8:I54,2)</f>
        <v>4086.5069868854926</v>
      </c>
      <c r="J57" s="328" t="str">
        <f>INDEX(A8:A54,MATCH(I57,$I$8:$I$54,0))</f>
        <v>広島県</v>
      </c>
    </row>
    <row r="58" spans="1:10" ht="12.75">
      <c r="A58" s="325" t="s">
        <v>116</v>
      </c>
      <c r="B58" s="344">
        <f>LARGE(B8:B54,3)</f>
        <v>2725.338304571749</v>
      </c>
      <c r="C58" s="362" t="str">
        <f>INDEX(A8:A54,MATCH(B58,$B$8:$B$54,0))</f>
        <v>岡山県</v>
      </c>
      <c r="D58" s="368">
        <f>LARGE(D8:D54,3)</f>
        <v>3389.877863541957</v>
      </c>
      <c r="E58" s="326" t="str">
        <f>INDEX(A8:A54,MATCH(D58,$D$8:$D$54,0))</f>
        <v>広島県</v>
      </c>
      <c r="F58" s="374" t="s">
        <v>136</v>
      </c>
      <c r="G58" s="328" t="s">
        <v>136</v>
      </c>
      <c r="I58" s="344">
        <f>LARGE(I8:I54,3)</f>
        <v>4067.207611100407</v>
      </c>
      <c r="J58" s="328" t="str">
        <f>INDEX(A8:A54,MATCH(I58,$I$8:$I$54,0))</f>
        <v>福岡県</v>
      </c>
    </row>
    <row r="59" spans="1:10" ht="12.75">
      <c r="A59" s="329" t="s">
        <v>117</v>
      </c>
      <c r="B59" s="345">
        <f>SMALL(B8:B54,3)</f>
        <v>2020.077277396161</v>
      </c>
      <c r="C59" s="363" t="str">
        <f>INDEX(A8:A54,MATCH(B59,$B$8:$B$54,0))</f>
        <v>福井県</v>
      </c>
      <c r="D59" s="369">
        <f>SMALL(D8:D54,3)</f>
        <v>2396.793267089521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2235.4860583016475</v>
      </c>
      <c r="J59" s="332" t="str">
        <f>INDEX(A8:A54,MATCH(I59,$I$8:$I$54,0))</f>
        <v>石川県</v>
      </c>
    </row>
    <row r="60" spans="1:10" ht="12.75">
      <c r="A60" s="325" t="s">
        <v>118</v>
      </c>
      <c r="B60" s="344">
        <f>SMALL(B8:B54,2)</f>
        <v>2014.0363434236526</v>
      </c>
      <c r="C60" s="362" t="str">
        <f>INDEX(A8:A54,MATCH(B60,$B$8:$B$54,0))</f>
        <v>青森県</v>
      </c>
      <c r="D60" s="368">
        <f>SMALL(D8:D54,2)</f>
        <v>2330.1108816946694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2214.300346613701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1769.5614217418415</v>
      </c>
      <c r="C61" s="364" t="str">
        <f>INDEX(A8:A54,MATCH(B61,$B$8:$B$54,0))</f>
        <v>沖縄県</v>
      </c>
      <c r="D61" s="370">
        <f>SMALL(D8:D54,1)</f>
        <v>2274.881873481415</v>
      </c>
      <c r="E61" s="335" t="str">
        <f>INDEX(A8:A54,MATCH(D61,$D$8:$D$54,0))</f>
        <v>沖縄県</v>
      </c>
      <c r="F61" s="376" t="s">
        <v>136</v>
      </c>
      <c r="G61" s="336" t="s">
        <v>136</v>
      </c>
      <c r="I61" s="347">
        <f>SMALL(I8:I54,1)</f>
        <v>1929.479252278414</v>
      </c>
      <c r="J61" s="336" t="str">
        <f>INDEX(A8:A54,MATCH(I61,$I$8:$I$54,0))</f>
        <v>青森県</v>
      </c>
    </row>
    <row r="62" spans="1:10" ht="13.5" thickBot="1">
      <c r="A62" s="337" t="s">
        <v>120</v>
      </c>
      <c r="B62" s="338">
        <f>IF(B61=0,0,B56/B61)</f>
        <v>1.6103521581846385</v>
      </c>
      <c r="C62" s="365"/>
      <c r="D62" s="371">
        <f>IF(D61=0,0,D56/D61)</f>
        <v>1.654891032571337</v>
      </c>
      <c r="E62" s="339"/>
      <c r="F62" s="377" t="s">
        <v>136</v>
      </c>
      <c r="G62" s="378" t="s">
        <v>136</v>
      </c>
      <c r="H62" s="340"/>
      <c r="I62" s="338">
        <f>IF(I61=0,0,I56/I61)</f>
        <v>2.3912295072383647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6511.895774707461</v>
      </c>
      <c r="C7" s="293">
        <v>2.3196351836213354</v>
      </c>
      <c r="D7" s="295">
        <v>8745.770034602778</v>
      </c>
      <c r="E7" s="296">
        <v>0.5098763333973834</v>
      </c>
      <c r="F7" s="295">
        <v>27290</v>
      </c>
      <c r="G7" s="297">
        <v>-47.651650410942736</v>
      </c>
      <c r="H7" s="78"/>
      <c r="I7" s="292">
        <v>12828.31393559551</v>
      </c>
      <c r="J7" s="298">
        <v>-1.9541749451651154</v>
      </c>
    </row>
    <row r="8" spans="1:10" ht="12.75" customHeight="1">
      <c r="A8" s="299" t="s">
        <v>67</v>
      </c>
      <c r="B8" s="42">
        <v>7380.655497844073</v>
      </c>
      <c r="C8" s="300">
        <v>0.7370516440416438</v>
      </c>
      <c r="D8" s="38">
        <v>9394.541572327726</v>
      </c>
      <c r="E8" s="301">
        <v>0.012514325804537613</v>
      </c>
      <c r="F8" s="38">
        <v>20100</v>
      </c>
      <c r="G8" s="302">
        <v>15.783410138248849</v>
      </c>
      <c r="H8" s="78"/>
      <c r="I8" s="303">
        <v>14125.86846147955</v>
      </c>
      <c r="J8" s="304">
        <v>-2.1658726909550654</v>
      </c>
    </row>
    <row r="9" spans="1:10" ht="12.75" customHeight="1">
      <c r="A9" s="299" t="s">
        <v>68</v>
      </c>
      <c r="B9" s="42">
        <v>7554.428369647569</v>
      </c>
      <c r="C9" s="300">
        <v>2.658274609385044</v>
      </c>
      <c r="D9" s="38">
        <v>9723.517321816978</v>
      </c>
      <c r="E9" s="301">
        <v>1.0726610673759898</v>
      </c>
      <c r="F9" s="38" t="s">
        <v>141</v>
      </c>
      <c r="G9" s="302" t="s">
        <v>141</v>
      </c>
      <c r="H9" s="78"/>
      <c r="I9" s="305">
        <v>13938.018008145673</v>
      </c>
      <c r="J9" s="304">
        <v>-1.529110688657872</v>
      </c>
    </row>
    <row r="10" spans="1:10" ht="12.75" customHeight="1">
      <c r="A10" s="299" t="s">
        <v>69</v>
      </c>
      <c r="B10" s="42">
        <v>7823.607395581636</v>
      </c>
      <c r="C10" s="300">
        <v>3.1388845736271107</v>
      </c>
      <c r="D10" s="38">
        <v>9558.574516868654</v>
      </c>
      <c r="E10" s="301">
        <v>1.4503690972574843</v>
      </c>
      <c r="F10" s="38" t="s">
        <v>141</v>
      </c>
      <c r="G10" s="302" t="s">
        <v>141</v>
      </c>
      <c r="H10" s="78"/>
      <c r="I10" s="305">
        <v>13315.88341650394</v>
      </c>
      <c r="J10" s="304">
        <v>-3.2718964145112186</v>
      </c>
    </row>
    <row r="11" spans="1:10" ht="12.75" customHeight="1">
      <c r="A11" s="299" t="s">
        <v>70</v>
      </c>
      <c r="B11" s="42">
        <v>7206.591159877903</v>
      </c>
      <c r="C11" s="300">
        <v>0.5945929260290777</v>
      </c>
      <c r="D11" s="38">
        <v>9460.435950024275</v>
      </c>
      <c r="E11" s="301">
        <v>-5.36798311273986</v>
      </c>
      <c r="F11" s="38" t="s">
        <v>141</v>
      </c>
      <c r="G11" s="302" t="s">
        <v>141</v>
      </c>
      <c r="H11" s="78"/>
      <c r="I11" s="305">
        <v>13264.105003722168</v>
      </c>
      <c r="J11" s="304">
        <v>-3.3484731339762286</v>
      </c>
    </row>
    <row r="12" spans="1:10" ht="12.75" customHeight="1">
      <c r="A12" s="299" t="s">
        <v>71</v>
      </c>
      <c r="B12" s="42">
        <v>8177.7479184925505</v>
      </c>
      <c r="C12" s="300">
        <v>0.6842208420156012</v>
      </c>
      <c r="D12" s="38">
        <v>9846.52723172988</v>
      </c>
      <c r="E12" s="301">
        <v>-0.35199659502300085</v>
      </c>
      <c r="F12" s="38" t="s">
        <v>141</v>
      </c>
      <c r="G12" s="302" t="s">
        <v>141</v>
      </c>
      <c r="H12" s="78"/>
      <c r="I12" s="305">
        <v>14432.71810797404</v>
      </c>
      <c r="J12" s="304">
        <v>-3.077874126281895</v>
      </c>
    </row>
    <row r="13" spans="1:10" ht="12.75" customHeight="1">
      <c r="A13" s="306" t="s">
        <v>72</v>
      </c>
      <c r="B13" s="307">
        <v>7261.9693868151435</v>
      </c>
      <c r="C13" s="308">
        <v>-0.5051839505906176</v>
      </c>
      <c r="D13" s="50">
        <v>8864.92612993141</v>
      </c>
      <c r="E13" s="309">
        <v>-1.8299725302516356</v>
      </c>
      <c r="F13" s="50" t="s">
        <v>141</v>
      </c>
      <c r="G13" s="310" t="s">
        <v>141</v>
      </c>
      <c r="H13" s="78"/>
      <c r="I13" s="311">
        <v>12705.756317420508</v>
      </c>
      <c r="J13" s="312">
        <v>-0.8632114776629689</v>
      </c>
    </row>
    <row r="14" spans="1:10" ht="12.75" customHeight="1">
      <c r="A14" s="299" t="s">
        <v>73</v>
      </c>
      <c r="B14" s="42">
        <v>6969.821817737057</v>
      </c>
      <c r="C14" s="300">
        <v>2.443905419376533</v>
      </c>
      <c r="D14" s="38">
        <v>8631.41166350907</v>
      </c>
      <c r="E14" s="301">
        <v>-0.40147389152433216</v>
      </c>
      <c r="F14" s="38" t="s">
        <v>141</v>
      </c>
      <c r="G14" s="302" t="s">
        <v>141</v>
      </c>
      <c r="H14" s="78"/>
      <c r="I14" s="305">
        <v>12736.917517953683</v>
      </c>
      <c r="J14" s="304">
        <v>-1.9073840136693125</v>
      </c>
    </row>
    <row r="15" spans="1:10" ht="12.75" customHeight="1">
      <c r="A15" s="299" t="s">
        <v>74</v>
      </c>
      <c r="B15" s="42">
        <v>6453.520943874693</v>
      </c>
      <c r="C15" s="300">
        <v>1.033440229660919</v>
      </c>
      <c r="D15" s="38">
        <v>8507.347288807287</v>
      </c>
      <c r="E15" s="301">
        <v>0.0658855479469892</v>
      </c>
      <c r="F15" s="38" t="s">
        <v>141</v>
      </c>
      <c r="G15" s="302" t="s">
        <v>141</v>
      </c>
      <c r="H15" s="78"/>
      <c r="I15" s="305">
        <v>12890.211190131755</v>
      </c>
      <c r="J15" s="304">
        <v>-2.9461361114714335</v>
      </c>
    </row>
    <row r="16" spans="1:10" ht="12.75" customHeight="1">
      <c r="A16" s="299" t="s">
        <v>75</v>
      </c>
      <c r="B16" s="42">
        <v>5933.252571088314</v>
      </c>
      <c r="C16" s="300">
        <v>2.721236816629995</v>
      </c>
      <c r="D16" s="38">
        <v>7872.272457486373</v>
      </c>
      <c r="E16" s="301">
        <v>2.098685697515811</v>
      </c>
      <c r="F16" s="38" t="s">
        <v>141</v>
      </c>
      <c r="G16" s="302" t="s">
        <v>141</v>
      </c>
      <c r="H16" s="78"/>
      <c r="I16" s="305">
        <v>11678.820834695729</v>
      </c>
      <c r="J16" s="304">
        <v>-1.651206136140536</v>
      </c>
    </row>
    <row r="17" spans="1:10" ht="12.75" customHeight="1">
      <c r="A17" s="313" t="s">
        <v>76</v>
      </c>
      <c r="B17" s="44">
        <v>5750.135416881696</v>
      </c>
      <c r="C17" s="314">
        <v>4.925648451682482</v>
      </c>
      <c r="D17" s="68">
        <v>7338.990769717443</v>
      </c>
      <c r="E17" s="315">
        <v>1.2566204777944419</v>
      </c>
      <c r="F17" s="68">
        <v>4210</v>
      </c>
      <c r="G17" s="316">
        <v>-97.55776853910858</v>
      </c>
      <c r="H17" s="78"/>
      <c r="I17" s="317">
        <v>10696.921621706695</v>
      </c>
      <c r="J17" s="318">
        <v>-1.0175605408983586</v>
      </c>
    </row>
    <row r="18" spans="1:10" ht="12.75" customHeight="1">
      <c r="A18" s="299" t="s">
        <v>77</v>
      </c>
      <c r="B18" s="42">
        <v>6359.286241454747</v>
      </c>
      <c r="C18" s="300">
        <v>3.7398932988736178</v>
      </c>
      <c r="D18" s="38">
        <v>8639.60665374488</v>
      </c>
      <c r="E18" s="301">
        <v>1.8798385589464677</v>
      </c>
      <c r="F18" s="38">
        <v>29640</v>
      </c>
      <c r="G18" s="302">
        <v>-1072.8665207877461</v>
      </c>
      <c r="H18" s="78"/>
      <c r="I18" s="305">
        <v>12453.201000958166</v>
      </c>
      <c r="J18" s="304">
        <v>-1.5193648509009987</v>
      </c>
    </row>
    <row r="19" spans="1:10" ht="12.75" customHeight="1">
      <c r="A19" s="299" t="s">
        <v>78</v>
      </c>
      <c r="B19" s="42">
        <v>6270.717929180508</v>
      </c>
      <c r="C19" s="300">
        <v>2.99204235236289</v>
      </c>
      <c r="D19" s="38">
        <v>8488.28954232867</v>
      </c>
      <c r="E19" s="301">
        <v>1.1984817156013672</v>
      </c>
      <c r="F19" s="38" t="s">
        <v>141</v>
      </c>
      <c r="G19" s="302" t="s">
        <v>141</v>
      </c>
      <c r="H19" s="78"/>
      <c r="I19" s="305">
        <v>12085.439350485116</v>
      </c>
      <c r="J19" s="304">
        <v>-1.8671688193659433</v>
      </c>
    </row>
    <row r="20" spans="1:10" ht="12.75" customHeight="1">
      <c r="A20" s="299" t="s">
        <v>79</v>
      </c>
      <c r="B20" s="42">
        <v>6171.537468295877</v>
      </c>
      <c r="C20" s="300">
        <v>1.887148511738264</v>
      </c>
      <c r="D20" s="38">
        <v>9601.861335529742</v>
      </c>
      <c r="E20" s="301">
        <v>0.992381357830711</v>
      </c>
      <c r="F20" s="38" t="s">
        <v>141</v>
      </c>
      <c r="G20" s="302" t="s">
        <v>141</v>
      </c>
      <c r="H20" s="78"/>
      <c r="I20" s="305">
        <v>13837.812682185939</v>
      </c>
      <c r="J20" s="304">
        <v>-2.0225307536204724</v>
      </c>
    </row>
    <row r="21" spans="1:10" ht="12.75" customHeight="1">
      <c r="A21" s="299" t="s">
        <v>80</v>
      </c>
      <c r="B21" s="42">
        <v>6913.403159358082</v>
      </c>
      <c r="C21" s="300">
        <v>0.9291056639174989</v>
      </c>
      <c r="D21" s="38">
        <v>9543.670699204089</v>
      </c>
      <c r="E21" s="301">
        <v>-2.2331109503401</v>
      </c>
      <c r="F21" s="38" t="s">
        <v>141</v>
      </c>
      <c r="G21" s="302" t="s">
        <v>141</v>
      </c>
      <c r="H21" s="78"/>
      <c r="I21" s="305">
        <v>13800.650148672808</v>
      </c>
      <c r="J21" s="304">
        <v>-2.643375377059539</v>
      </c>
    </row>
    <row r="22" spans="1:10" ht="12.75" customHeight="1">
      <c r="A22" s="299" t="s">
        <v>81</v>
      </c>
      <c r="B22" s="42">
        <v>6902.515477141934</v>
      </c>
      <c r="C22" s="300">
        <v>1.1963363719596636</v>
      </c>
      <c r="D22" s="38">
        <v>8412.992194554063</v>
      </c>
      <c r="E22" s="301">
        <v>-1.392451340188247</v>
      </c>
      <c r="F22" s="38" t="s">
        <v>141</v>
      </c>
      <c r="G22" s="302" t="s">
        <v>141</v>
      </c>
      <c r="H22" s="78"/>
      <c r="I22" s="305">
        <v>11743.230334275735</v>
      </c>
      <c r="J22" s="304">
        <v>-3.509147505460036</v>
      </c>
    </row>
    <row r="23" spans="1:10" ht="12.75" customHeight="1">
      <c r="A23" s="306" t="s">
        <v>82</v>
      </c>
      <c r="B23" s="307">
        <v>6495.7934567327675</v>
      </c>
      <c r="C23" s="308">
        <v>1.823132179176432</v>
      </c>
      <c r="D23" s="50">
        <v>8080.712404350492</v>
      </c>
      <c r="E23" s="309">
        <v>1.6588808343720556</v>
      </c>
      <c r="F23" s="50" t="s">
        <v>141</v>
      </c>
      <c r="G23" s="310" t="s">
        <v>141</v>
      </c>
      <c r="H23" s="78"/>
      <c r="I23" s="311">
        <v>11714.264711890026</v>
      </c>
      <c r="J23" s="312">
        <v>-1.7592080656921225</v>
      </c>
    </row>
    <row r="24" spans="1:10" ht="12.75" customHeight="1">
      <c r="A24" s="299" t="s">
        <v>83</v>
      </c>
      <c r="B24" s="42">
        <v>6676.605397688504</v>
      </c>
      <c r="C24" s="300">
        <v>3.5590397242272767</v>
      </c>
      <c r="D24" s="38">
        <v>8344.217456896551</v>
      </c>
      <c r="E24" s="301">
        <v>1.1844271531816566</v>
      </c>
      <c r="F24" s="38" t="s">
        <v>141</v>
      </c>
      <c r="G24" s="302" t="s">
        <v>141</v>
      </c>
      <c r="H24" s="78"/>
      <c r="I24" s="305">
        <v>12342.22813688213</v>
      </c>
      <c r="J24" s="304">
        <v>-0.5787988808861195</v>
      </c>
    </row>
    <row r="25" spans="1:10" ht="12.75" customHeight="1">
      <c r="A25" s="299" t="s">
        <v>84</v>
      </c>
      <c r="B25" s="42">
        <v>6233.582044039289</v>
      </c>
      <c r="C25" s="300">
        <v>-2.7422341234035703</v>
      </c>
      <c r="D25" s="38">
        <v>7887.82470474406</v>
      </c>
      <c r="E25" s="301">
        <v>0.8324078729966222</v>
      </c>
      <c r="F25" s="38" t="s">
        <v>141</v>
      </c>
      <c r="G25" s="302" t="s">
        <v>141</v>
      </c>
      <c r="H25" s="78"/>
      <c r="I25" s="305">
        <v>10478.735288390388</v>
      </c>
      <c r="J25" s="304">
        <v>-4.424235264639678</v>
      </c>
    </row>
    <row r="26" spans="1:10" ht="12.75" customHeight="1">
      <c r="A26" s="299" t="s">
        <v>85</v>
      </c>
      <c r="B26" s="42">
        <v>6313.132078589682</v>
      </c>
      <c r="C26" s="300">
        <v>2.378543373120015</v>
      </c>
      <c r="D26" s="38">
        <v>8484.151164938388</v>
      </c>
      <c r="E26" s="301">
        <v>0.5695180845867562</v>
      </c>
      <c r="F26" s="38" t="s">
        <v>141</v>
      </c>
      <c r="G26" s="302" t="s">
        <v>141</v>
      </c>
      <c r="H26" s="78"/>
      <c r="I26" s="305">
        <v>12465.834993155497</v>
      </c>
      <c r="J26" s="304">
        <v>-1.6645192778025715</v>
      </c>
    </row>
    <row r="27" spans="1:10" ht="12.75" customHeight="1">
      <c r="A27" s="313" t="s">
        <v>86</v>
      </c>
      <c r="B27" s="44">
        <v>6878.165665045156</v>
      </c>
      <c r="C27" s="314">
        <v>0.6963891871856547</v>
      </c>
      <c r="D27" s="68">
        <v>9021.516186740237</v>
      </c>
      <c r="E27" s="315">
        <v>1.300992232466277</v>
      </c>
      <c r="F27" s="68" t="s">
        <v>141</v>
      </c>
      <c r="G27" s="316" t="s">
        <v>141</v>
      </c>
      <c r="H27" s="78"/>
      <c r="I27" s="317">
        <v>12814.015879904891</v>
      </c>
      <c r="J27" s="318">
        <v>-0.8407718096592476</v>
      </c>
    </row>
    <row r="28" spans="1:10" ht="12.75" customHeight="1">
      <c r="A28" s="299" t="s">
        <v>87</v>
      </c>
      <c r="B28" s="42">
        <v>6613.551387589052</v>
      </c>
      <c r="C28" s="300">
        <v>5.864530377630342</v>
      </c>
      <c r="D28" s="38">
        <v>8473.751805737085</v>
      </c>
      <c r="E28" s="301">
        <v>4.292766678879036</v>
      </c>
      <c r="F28" s="38" t="s">
        <v>141</v>
      </c>
      <c r="G28" s="302" t="s">
        <v>141</v>
      </c>
      <c r="H28" s="78"/>
      <c r="I28" s="305">
        <v>12245.860272881779</v>
      </c>
      <c r="J28" s="304">
        <v>0.3017094890108903</v>
      </c>
    </row>
    <row r="29" spans="1:10" ht="12.75" customHeight="1">
      <c r="A29" s="299" t="s">
        <v>88</v>
      </c>
      <c r="B29" s="42">
        <v>6258.189166015551</v>
      </c>
      <c r="C29" s="300">
        <v>2.051622998121896</v>
      </c>
      <c r="D29" s="38">
        <v>8052.436949182203</v>
      </c>
      <c r="E29" s="301">
        <v>-0.6619605762003347</v>
      </c>
      <c r="F29" s="38" t="s">
        <v>141</v>
      </c>
      <c r="G29" s="302" t="s">
        <v>141</v>
      </c>
      <c r="H29" s="78"/>
      <c r="I29" s="305">
        <v>11898.057940849105</v>
      </c>
      <c r="J29" s="304">
        <v>-2.1525713412255945</v>
      </c>
    </row>
    <row r="30" spans="1:10" ht="12.75" customHeight="1">
      <c r="A30" s="299" t="s">
        <v>89</v>
      </c>
      <c r="B30" s="42">
        <v>5819.644112145405</v>
      </c>
      <c r="C30" s="300">
        <v>2.2225670279601544</v>
      </c>
      <c r="D30" s="38">
        <v>7263.167409507115</v>
      </c>
      <c r="E30" s="301">
        <v>-0.8598742441801701</v>
      </c>
      <c r="F30" s="38" t="s">
        <v>141</v>
      </c>
      <c r="G30" s="302" t="s">
        <v>141</v>
      </c>
      <c r="H30" s="78"/>
      <c r="I30" s="305">
        <v>11950.18328445068</v>
      </c>
      <c r="J30" s="304">
        <v>-2.028586613218297</v>
      </c>
    </row>
    <row r="31" spans="1:10" ht="12.75" customHeight="1">
      <c r="A31" s="299" t="s">
        <v>90</v>
      </c>
      <c r="B31" s="42">
        <v>6651.8011582209065</v>
      </c>
      <c r="C31" s="300">
        <v>1.9767002833415992</v>
      </c>
      <c r="D31" s="38">
        <v>8685.186129096943</v>
      </c>
      <c r="E31" s="301">
        <v>1.8824720150257046</v>
      </c>
      <c r="F31" s="38" t="s">
        <v>141</v>
      </c>
      <c r="G31" s="302" t="s">
        <v>141</v>
      </c>
      <c r="H31" s="78"/>
      <c r="I31" s="305">
        <v>12008.753300851713</v>
      </c>
      <c r="J31" s="304">
        <v>-1.3399114274099182</v>
      </c>
    </row>
    <row r="32" spans="1:10" ht="12.75" customHeight="1">
      <c r="A32" s="299" t="s">
        <v>91</v>
      </c>
      <c r="B32" s="42">
        <v>7084.915525571024</v>
      </c>
      <c r="C32" s="300">
        <v>6.086719729485476</v>
      </c>
      <c r="D32" s="38">
        <v>9217.324908437566</v>
      </c>
      <c r="E32" s="301">
        <v>3.1658948840329493</v>
      </c>
      <c r="F32" s="38" t="s">
        <v>141</v>
      </c>
      <c r="G32" s="302" t="s">
        <v>141</v>
      </c>
      <c r="H32" s="78"/>
      <c r="I32" s="305">
        <v>13481.164717062466</v>
      </c>
      <c r="J32" s="304">
        <v>-0.26673543751483964</v>
      </c>
    </row>
    <row r="33" spans="1:10" ht="12.75" customHeight="1">
      <c r="A33" s="306" t="s">
        <v>92</v>
      </c>
      <c r="B33" s="307">
        <v>6269.287358747375</v>
      </c>
      <c r="C33" s="308">
        <v>1.5399697926765152</v>
      </c>
      <c r="D33" s="50">
        <v>8782.57400938929</v>
      </c>
      <c r="E33" s="309">
        <v>-0.6110995358978807</v>
      </c>
      <c r="F33" s="50" t="s">
        <v>141</v>
      </c>
      <c r="G33" s="310" t="s">
        <v>141</v>
      </c>
      <c r="H33" s="78"/>
      <c r="I33" s="311">
        <v>12573.292330989305</v>
      </c>
      <c r="J33" s="312">
        <v>-1.826618618493767</v>
      </c>
    </row>
    <row r="34" spans="1:10" ht="12.75" customHeight="1">
      <c r="A34" s="299" t="s">
        <v>93</v>
      </c>
      <c r="B34" s="42">
        <v>6140.571335851479</v>
      </c>
      <c r="C34" s="300">
        <v>2.591700746285724</v>
      </c>
      <c r="D34" s="38">
        <v>8830.949522536877</v>
      </c>
      <c r="E34" s="301">
        <v>0.09041153506604968</v>
      </c>
      <c r="F34" s="38" t="s">
        <v>141</v>
      </c>
      <c r="G34" s="302" t="s">
        <v>141</v>
      </c>
      <c r="H34" s="78"/>
      <c r="I34" s="305">
        <v>13182.86658247854</v>
      </c>
      <c r="J34" s="304">
        <v>-1.4746708623314668</v>
      </c>
    </row>
    <row r="35" spans="1:10" ht="12.75" customHeight="1">
      <c r="A35" s="299" t="s">
        <v>94</v>
      </c>
      <c r="B35" s="42">
        <v>6952.851876142978</v>
      </c>
      <c r="C35" s="300">
        <v>3.570013579503906</v>
      </c>
      <c r="D35" s="38">
        <v>9249.848856687411</v>
      </c>
      <c r="E35" s="301">
        <v>2.151083890825334</v>
      </c>
      <c r="F35" s="38">
        <v>21950</v>
      </c>
      <c r="G35" s="302" t="s">
        <v>141</v>
      </c>
      <c r="H35" s="78"/>
      <c r="I35" s="305">
        <v>13592.423248108345</v>
      </c>
      <c r="J35" s="304">
        <v>-0.8906675817833405</v>
      </c>
    </row>
    <row r="36" spans="1:10" ht="12.75" customHeight="1">
      <c r="A36" s="299" t="s">
        <v>95</v>
      </c>
      <c r="B36" s="42">
        <v>5185.565458249715</v>
      </c>
      <c r="C36" s="300">
        <v>2.5471487947398823</v>
      </c>
      <c r="D36" s="38">
        <v>7029.5687849016285</v>
      </c>
      <c r="E36" s="301">
        <v>2.52942998229272</v>
      </c>
      <c r="F36" s="38" t="s">
        <v>141</v>
      </c>
      <c r="G36" s="302" t="s">
        <v>141</v>
      </c>
      <c r="H36" s="78"/>
      <c r="I36" s="305">
        <v>10886.72010380301</v>
      </c>
      <c r="J36" s="304">
        <v>-3.6613481007273805</v>
      </c>
    </row>
    <row r="37" spans="1:10" ht="12.75" customHeight="1">
      <c r="A37" s="313" t="s">
        <v>96</v>
      </c>
      <c r="B37" s="44">
        <v>5852.765204889938</v>
      </c>
      <c r="C37" s="314">
        <v>1.8827233446973386</v>
      </c>
      <c r="D37" s="68">
        <v>7889.96126055541</v>
      </c>
      <c r="E37" s="315">
        <v>1.1538812427949388</v>
      </c>
      <c r="F37" s="68" t="s">
        <v>141</v>
      </c>
      <c r="G37" s="316" t="s">
        <v>141</v>
      </c>
      <c r="H37" s="78"/>
      <c r="I37" s="317">
        <v>11832.97331372137</v>
      </c>
      <c r="J37" s="318">
        <v>-0.8099298423346314</v>
      </c>
    </row>
    <row r="38" spans="1:10" ht="12.75" customHeight="1">
      <c r="A38" s="299" t="s">
        <v>97</v>
      </c>
      <c r="B38" s="42">
        <v>6935.048390243903</v>
      </c>
      <c r="C38" s="300">
        <v>2.2919259032799464</v>
      </c>
      <c r="D38" s="38">
        <v>8767.177468086713</v>
      </c>
      <c r="E38" s="301">
        <v>1.9967297490072609</v>
      </c>
      <c r="F38" s="38" t="s">
        <v>141</v>
      </c>
      <c r="G38" s="302" t="s">
        <v>141</v>
      </c>
      <c r="H38" s="78"/>
      <c r="I38" s="305">
        <v>12413.436456664427</v>
      </c>
      <c r="J38" s="304">
        <v>-3.005870955586972</v>
      </c>
    </row>
    <row r="39" spans="1:10" ht="12.75" customHeight="1">
      <c r="A39" s="299" t="s">
        <v>98</v>
      </c>
      <c r="B39" s="42">
        <v>8175.893917213755</v>
      </c>
      <c r="C39" s="300">
        <v>2.928012055426837</v>
      </c>
      <c r="D39" s="38">
        <v>9829.021513944223</v>
      </c>
      <c r="E39" s="301">
        <v>1.3140162045639514</v>
      </c>
      <c r="F39" s="38" t="s">
        <v>141</v>
      </c>
      <c r="G39" s="302" t="s">
        <v>141</v>
      </c>
      <c r="H39" s="78"/>
      <c r="I39" s="305">
        <v>13433.101794638624</v>
      </c>
      <c r="J39" s="304">
        <v>-1.4634680266538562</v>
      </c>
    </row>
    <row r="40" spans="1:10" ht="12.75" customHeight="1">
      <c r="A40" s="299" t="s">
        <v>99</v>
      </c>
      <c r="B40" s="42">
        <v>5874.648819839391</v>
      </c>
      <c r="C40" s="300">
        <v>3.2584468197097136</v>
      </c>
      <c r="D40" s="38">
        <v>7589.1413678542785</v>
      </c>
      <c r="E40" s="301">
        <v>3.7035986872629265</v>
      </c>
      <c r="F40" s="38" t="s">
        <v>141</v>
      </c>
      <c r="G40" s="302" t="s">
        <v>141</v>
      </c>
      <c r="H40" s="78"/>
      <c r="I40" s="305">
        <v>11001.824903708286</v>
      </c>
      <c r="J40" s="304">
        <v>-3.7499254689779695</v>
      </c>
    </row>
    <row r="41" spans="1:10" ht="12.75" customHeight="1">
      <c r="A41" s="299" t="s">
        <v>100</v>
      </c>
      <c r="B41" s="42">
        <v>6892.373526915383</v>
      </c>
      <c r="C41" s="300">
        <v>3.1162474530185174</v>
      </c>
      <c r="D41" s="38">
        <v>8661.979735444815</v>
      </c>
      <c r="E41" s="301">
        <v>1.0776624724386132</v>
      </c>
      <c r="F41" s="38" t="s">
        <v>141</v>
      </c>
      <c r="G41" s="302" t="s">
        <v>141</v>
      </c>
      <c r="H41" s="78"/>
      <c r="I41" s="305">
        <v>13588.290989549208</v>
      </c>
      <c r="J41" s="304">
        <v>-1.9071575231988698</v>
      </c>
    </row>
    <row r="42" spans="1:10" ht="12.75" customHeight="1">
      <c r="A42" s="299" t="s">
        <v>101</v>
      </c>
      <c r="B42" s="42">
        <v>7520.626322575364</v>
      </c>
      <c r="C42" s="300">
        <v>3.5710486161752657</v>
      </c>
      <c r="D42" s="38">
        <v>9276.231521220792</v>
      </c>
      <c r="E42" s="301">
        <v>1.191600425455516</v>
      </c>
      <c r="F42" s="38" t="s">
        <v>141</v>
      </c>
      <c r="G42" s="302" t="s">
        <v>141</v>
      </c>
      <c r="H42" s="78"/>
      <c r="I42" s="305">
        <v>13126.39520754162</v>
      </c>
      <c r="J42" s="304">
        <v>-1.0104060580189884</v>
      </c>
    </row>
    <row r="43" spans="1:10" ht="12.75" customHeight="1">
      <c r="A43" s="306" t="s">
        <v>102</v>
      </c>
      <c r="B43" s="307">
        <v>6317.564415171204</v>
      </c>
      <c r="C43" s="308">
        <v>-0.07938988100485547</v>
      </c>
      <c r="D43" s="50">
        <v>7431.22278901477</v>
      </c>
      <c r="E43" s="309">
        <v>-2.8725094614440274</v>
      </c>
      <c r="F43" s="50" t="s">
        <v>141</v>
      </c>
      <c r="G43" s="310" t="s">
        <v>141</v>
      </c>
      <c r="H43" s="78"/>
      <c r="I43" s="311">
        <v>11135.162356688856</v>
      </c>
      <c r="J43" s="312">
        <v>-2.6999507179107196</v>
      </c>
    </row>
    <row r="44" spans="1:10" ht="12.75" customHeight="1">
      <c r="A44" s="299" t="s">
        <v>103</v>
      </c>
      <c r="B44" s="42">
        <v>7480.917700791305</v>
      </c>
      <c r="C44" s="300">
        <v>-0.86572411263531</v>
      </c>
      <c r="D44" s="38">
        <v>9606.466665114764</v>
      </c>
      <c r="E44" s="301">
        <v>-2.0357139168058707</v>
      </c>
      <c r="F44" s="38" t="s">
        <v>141</v>
      </c>
      <c r="G44" s="302" t="s">
        <v>141</v>
      </c>
      <c r="H44" s="78"/>
      <c r="I44" s="305">
        <v>13970.921818983075</v>
      </c>
      <c r="J44" s="304">
        <v>-2.1602352685196458</v>
      </c>
    </row>
    <row r="45" spans="1:10" ht="12.75" customHeight="1">
      <c r="A45" s="299" t="s">
        <v>104</v>
      </c>
      <c r="B45" s="42">
        <v>6442.620967741936</v>
      </c>
      <c r="C45" s="300">
        <v>3.666438070232547</v>
      </c>
      <c r="D45" s="38">
        <v>8013.103376743114</v>
      </c>
      <c r="E45" s="301">
        <v>-0.15680291129034754</v>
      </c>
      <c r="F45" s="38" t="s">
        <v>141</v>
      </c>
      <c r="G45" s="302" t="s">
        <v>141</v>
      </c>
      <c r="H45" s="78"/>
      <c r="I45" s="305">
        <v>11668.258302704391</v>
      </c>
      <c r="J45" s="304">
        <v>-0.8095252428730056</v>
      </c>
    </row>
    <row r="46" spans="1:10" ht="12.75" customHeight="1">
      <c r="A46" s="299" t="s">
        <v>105</v>
      </c>
      <c r="B46" s="42">
        <v>6928.789250117993</v>
      </c>
      <c r="C46" s="300">
        <v>4.273357183996028</v>
      </c>
      <c r="D46" s="38">
        <v>9170.575267626431</v>
      </c>
      <c r="E46" s="301">
        <v>2.3807199375402313</v>
      </c>
      <c r="F46" s="38" t="s">
        <v>141</v>
      </c>
      <c r="G46" s="302" t="s">
        <v>141</v>
      </c>
      <c r="H46" s="78"/>
      <c r="I46" s="305">
        <v>12713.112027969955</v>
      </c>
      <c r="J46" s="304">
        <v>-1.7662498382575256</v>
      </c>
    </row>
    <row r="47" spans="1:10" ht="12.75" customHeight="1">
      <c r="A47" s="313" t="s">
        <v>106</v>
      </c>
      <c r="B47" s="44">
        <v>6262.254644824456</v>
      </c>
      <c r="C47" s="314">
        <v>0.8947374156919767</v>
      </c>
      <c r="D47" s="68">
        <v>8769.170393292074</v>
      </c>
      <c r="E47" s="315">
        <v>0.004534145952774078</v>
      </c>
      <c r="F47" s="68" t="s">
        <v>141</v>
      </c>
      <c r="G47" s="316" t="s">
        <v>141</v>
      </c>
      <c r="H47" s="78"/>
      <c r="I47" s="317">
        <v>13383.049329976016</v>
      </c>
      <c r="J47" s="318">
        <v>-2.701496001640557</v>
      </c>
    </row>
    <row r="48" spans="1:10" ht="12.75" customHeight="1">
      <c r="A48" s="306" t="s">
        <v>107</v>
      </c>
      <c r="B48" s="307">
        <v>7221.586513245226</v>
      </c>
      <c r="C48" s="308">
        <v>3.0384206988722697</v>
      </c>
      <c r="D48" s="50">
        <v>9679.234878839916</v>
      </c>
      <c r="E48" s="309">
        <v>1.401297135097476</v>
      </c>
      <c r="F48" s="50" t="s">
        <v>141</v>
      </c>
      <c r="G48" s="310" t="s">
        <v>141</v>
      </c>
      <c r="H48" s="78"/>
      <c r="I48" s="311">
        <v>13615.538448594985</v>
      </c>
      <c r="J48" s="312">
        <v>-5.489265172617528</v>
      </c>
    </row>
    <row r="49" spans="1:10" ht="12.75" customHeight="1">
      <c r="A49" s="299" t="s">
        <v>108</v>
      </c>
      <c r="B49" s="42">
        <v>7336.004513063286</v>
      </c>
      <c r="C49" s="300">
        <v>5.148780842222037</v>
      </c>
      <c r="D49" s="38">
        <v>9434.830692377152</v>
      </c>
      <c r="E49" s="301">
        <v>0.46295856520510664</v>
      </c>
      <c r="F49" s="38" t="s">
        <v>141</v>
      </c>
      <c r="G49" s="302" t="s">
        <v>141</v>
      </c>
      <c r="H49" s="78"/>
      <c r="I49" s="305">
        <v>13856.243153334703</v>
      </c>
      <c r="J49" s="304">
        <v>-2.70629075793339</v>
      </c>
    </row>
    <row r="50" spans="1:10" ht="12.75" customHeight="1">
      <c r="A50" s="299" t="s">
        <v>109</v>
      </c>
      <c r="B50" s="42">
        <v>6322.438793182532</v>
      </c>
      <c r="C50" s="300">
        <v>2.9256335124412165</v>
      </c>
      <c r="D50" s="38">
        <v>8393.101385088099</v>
      </c>
      <c r="E50" s="301">
        <v>1.3085962861658267</v>
      </c>
      <c r="F50" s="38">
        <v>24260</v>
      </c>
      <c r="G50" s="302">
        <v>-75.49989901030095</v>
      </c>
      <c r="H50" s="78"/>
      <c r="I50" s="305">
        <v>11736.242556099938</v>
      </c>
      <c r="J50" s="304">
        <v>-2.7094070804850015</v>
      </c>
    </row>
    <row r="51" spans="1:10" ht="12.75" customHeight="1">
      <c r="A51" s="299" t="s">
        <v>110</v>
      </c>
      <c r="B51" s="42">
        <v>7118.432487921568</v>
      </c>
      <c r="C51" s="300">
        <v>1.998837920753214</v>
      </c>
      <c r="D51" s="38">
        <v>9318.624276267175</v>
      </c>
      <c r="E51" s="301">
        <v>-0.4383765025543844</v>
      </c>
      <c r="F51" s="38" t="s">
        <v>141</v>
      </c>
      <c r="G51" s="302" t="s">
        <v>141</v>
      </c>
      <c r="H51" s="78"/>
      <c r="I51" s="305">
        <v>13634.553326918807</v>
      </c>
      <c r="J51" s="304">
        <v>-0.8659513798791753</v>
      </c>
    </row>
    <row r="52" spans="1:10" ht="12.75" customHeight="1">
      <c r="A52" s="313" t="s">
        <v>111</v>
      </c>
      <c r="B52" s="44">
        <v>6467.835008634814</v>
      </c>
      <c r="C52" s="314">
        <v>2.528873004847537</v>
      </c>
      <c r="D52" s="68">
        <v>8479.091882729846</v>
      </c>
      <c r="E52" s="315">
        <v>1.7486209171093574</v>
      </c>
      <c r="F52" s="68" t="s">
        <v>141</v>
      </c>
      <c r="G52" s="316" t="s">
        <v>141</v>
      </c>
      <c r="H52" s="78"/>
      <c r="I52" s="317">
        <v>12355.337538146343</v>
      </c>
      <c r="J52" s="318">
        <v>-2.1965789567179606</v>
      </c>
    </row>
    <row r="53" spans="1:10" ht="12.75" customHeight="1">
      <c r="A53" s="299" t="s">
        <v>112</v>
      </c>
      <c r="B53" s="42">
        <v>6588.502453961995</v>
      </c>
      <c r="C53" s="300">
        <v>5.650084982256599</v>
      </c>
      <c r="D53" s="38">
        <v>8519.472615775005</v>
      </c>
      <c r="E53" s="301">
        <v>4.123865014669021</v>
      </c>
      <c r="F53" s="38" t="s">
        <v>141</v>
      </c>
      <c r="G53" s="302" t="s">
        <v>141</v>
      </c>
      <c r="H53" s="78"/>
      <c r="I53" s="305">
        <v>12355.38487615426</v>
      </c>
      <c r="J53" s="304">
        <v>0.7819659309805697</v>
      </c>
    </row>
    <row r="54" spans="1:10" ht="12.75" customHeight="1" thickBot="1">
      <c r="A54" s="299" t="s">
        <v>113</v>
      </c>
      <c r="B54" s="42">
        <v>5156.488701487662</v>
      </c>
      <c r="C54" s="300">
        <v>4.480813445339291</v>
      </c>
      <c r="D54" s="38">
        <v>8026.3090417190815</v>
      </c>
      <c r="E54" s="301">
        <v>2.2721039148618725</v>
      </c>
      <c r="F54" s="38" t="s">
        <v>141</v>
      </c>
      <c r="G54" s="302" t="s">
        <v>141</v>
      </c>
      <c r="H54" s="78"/>
      <c r="I54" s="305">
        <v>11532.109097714278</v>
      </c>
      <c r="J54" s="304">
        <v>-1.3428413216098507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8177.7479184925505</v>
      </c>
      <c r="C56" s="361" t="str">
        <f>INDEX(A8:A54,MATCH(B56,$B$8:$B$54,0))</f>
        <v>秋田県</v>
      </c>
      <c r="D56" s="366">
        <f>LARGE(D8:D54,1)</f>
        <v>9846.52723172988</v>
      </c>
      <c r="E56" s="323" t="str">
        <f>INDEX(A8:A54,MATCH(D56,$D$8:$D$54,0))</f>
        <v>秋田県</v>
      </c>
      <c r="F56" s="372" t="s">
        <v>135</v>
      </c>
      <c r="G56" s="324" t="s">
        <v>135</v>
      </c>
      <c r="I56" s="343">
        <f>LARGE(I8:I54,1)</f>
        <v>14432.71810797404</v>
      </c>
      <c r="J56" s="324" t="str">
        <f>INDEX(A8:A54,MATCH(I56,$I$8:$I$54,0))</f>
        <v>秋田県</v>
      </c>
    </row>
    <row r="57" spans="1:10" ht="12.75">
      <c r="A57" s="325" t="s">
        <v>115</v>
      </c>
      <c r="B57" s="327">
        <f>LARGE(B8:B54,2)</f>
        <v>8175.893917213755</v>
      </c>
      <c r="C57" s="362" t="str">
        <f>INDEX(A8:A54,MATCH(B57,$B$8:$B$54,0))</f>
        <v>島根県</v>
      </c>
      <c r="D57" s="367">
        <f>LARGE(D8:D54,2)</f>
        <v>9829.021513944223</v>
      </c>
      <c r="E57" s="326" t="str">
        <f>INDEX(A8:A54,MATCH(D57,$D$8:$D$54,0))</f>
        <v>島根県</v>
      </c>
      <c r="F57" s="373" t="s">
        <v>136</v>
      </c>
      <c r="G57" s="328" t="s">
        <v>136</v>
      </c>
      <c r="I57" s="327">
        <f>LARGE(I8:I54,2)</f>
        <v>14125.86846147955</v>
      </c>
      <c r="J57" s="328" t="str">
        <f>INDEX(A8:A54,MATCH(I57,$I$8:$I$54,0))</f>
        <v>北海道</v>
      </c>
    </row>
    <row r="58" spans="1:10" ht="12.75">
      <c r="A58" s="325" t="s">
        <v>116</v>
      </c>
      <c r="B58" s="344">
        <f>LARGE(B8:B54,3)</f>
        <v>7823.607395581636</v>
      </c>
      <c r="C58" s="362" t="str">
        <f>INDEX(A8:A54,MATCH(B58,$B$8:$B$54,0))</f>
        <v>岩手県</v>
      </c>
      <c r="D58" s="368">
        <f>LARGE(D8:D54,3)</f>
        <v>9723.517321816978</v>
      </c>
      <c r="E58" s="326" t="str">
        <f>INDEX(A8:A54,MATCH(D58,$D$8:$D$54,0))</f>
        <v>青森県</v>
      </c>
      <c r="F58" s="374" t="s">
        <v>136</v>
      </c>
      <c r="G58" s="328" t="s">
        <v>136</v>
      </c>
      <c r="I58" s="344">
        <f>LARGE(I8:I54,3)</f>
        <v>13970.921818983075</v>
      </c>
      <c r="J58" s="328" t="str">
        <f>INDEX(A8:A54,MATCH(I58,$I$8:$I$54,0))</f>
        <v>香川県</v>
      </c>
    </row>
    <row r="59" spans="1:10" ht="12.75">
      <c r="A59" s="329" t="s">
        <v>117</v>
      </c>
      <c r="B59" s="345">
        <f>SMALL(B8:B54,3)</f>
        <v>5750.135416881696</v>
      </c>
      <c r="C59" s="363" t="str">
        <f>INDEX(A8:A54,MATCH(B59,$B$8:$B$54,0))</f>
        <v>群馬県</v>
      </c>
      <c r="D59" s="369">
        <f>SMALL(D8:D54,3)</f>
        <v>7338.990769717443</v>
      </c>
      <c r="E59" s="331" t="str">
        <f>INDEX(A8:A54,MATCH(D59,$D$8:$D$54,0))</f>
        <v>群馬県</v>
      </c>
      <c r="F59" s="375" t="s">
        <v>136</v>
      </c>
      <c r="G59" s="332" t="s">
        <v>136</v>
      </c>
      <c r="I59" s="345">
        <f>SMALL(I8:I54,3)</f>
        <v>10886.72010380301</v>
      </c>
      <c r="J59" s="332" t="str">
        <f>INDEX(A8:A54,MATCH(I59,$I$8:$I$54,0))</f>
        <v>奈良県</v>
      </c>
    </row>
    <row r="60" spans="1:10" ht="12.75">
      <c r="A60" s="325" t="s">
        <v>118</v>
      </c>
      <c r="B60" s="344">
        <f>SMALL(B8:B54,2)</f>
        <v>5185.565458249715</v>
      </c>
      <c r="C60" s="362" t="str">
        <f>INDEX(A8:A54,MATCH(B60,$B$8:$B$54,0))</f>
        <v>奈良県</v>
      </c>
      <c r="D60" s="368">
        <f>SMALL(D8:D54,2)</f>
        <v>7263.167409507115</v>
      </c>
      <c r="E60" s="326" t="str">
        <f>INDEX(A8:A54,MATCH(D60,$D$8:$D$54,0))</f>
        <v>愛知県</v>
      </c>
      <c r="F60" s="374" t="s">
        <v>136</v>
      </c>
      <c r="G60" s="328" t="s">
        <v>136</v>
      </c>
      <c r="I60" s="344">
        <f>SMALL(I8:I54,2)</f>
        <v>10696.921621706695</v>
      </c>
      <c r="J60" s="328" t="str">
        <f>INDEX(A8:A54,MATCH(I60,$I$8:$I$54,0))</f>
        <v>群馬県</v>
      </c>
    </row>
    <row r="61" spans="1:10" ht="12.75">
      <c r="A61" s="346" t="s">
        <v>119</v>
      </c>
      <c r="B61" s="347">
        <f>SMALL(B8:B54,1)</f>
        <v>5156.488701487662</v>
      </c>
      <c r="C61" s="364" t="str">
        <f>INDEX(A8:A54,MATCH(B61,$B$8:$B$54,0))</f>
        <v>沖縄県</v>
      </c>
      <c r="D61" s="370">
        <f>SMALL(D8:D54,1)</f>
        <v>7029.5687849016285</v>
      </c>
      <c r="E61" s="335" t="str">
        <f>INDEX(A8:A54,MATCH(D61,$D$8:$D$54,0))</f>
        <v>奈良県</v>
      </c>
      <c r="F61" s="376" t="s">
        <v>136</v>
      </c>
      <c r="G61" s="336" t="s">
        <v>136</v>
      </c>
      <c r="I61" s="347">
        <f>SMALL(I8:I54,1)</f>
        <v>10478.735288390388</v>
      </c>
      <c r="J61" s="336" t="str">
        <f>INDEX(A8:A54,MATCH(I61,$I$8:$I$54,0))</f>
        <v>福井県</v>
      </c>
    </row>
    <row r="62" spans="1:10" ht="13.5" thickBot="1">
      <c r="A62" s="337" t="s">
        <v>120</v>
      </c>
      <c r="B62" s="338">
        <f>IF(B61=0,0,B56/B61)</f>
        <v>1.5859140573959265</v>
      </c>
      <c r="C62" s="365"/>
      <c r="D62" s="371">
        <f>IF(D61=0,0,D56/D61)</f>
        <v>1.4007299071998016</v>
      </c>
      <c r="E62" s="339"/>
      <c r="F62" s="377" t="s">
        <v>136</v>
      </c>
      <c r="G62" s="378" t="s">
        <v>136</v>
      </c>
      <c r="H62" s="340"/>
      <c r="I62" s="338">
        <f>IF(I61=0,0,I56/I61)</f>
        <v>1.3773339731145182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Kikaku001</cp:lastModifiedBy>
  <cp:lastPrinted>2022-04-05T05:19:04Z</cp:lastPrinted>
  <dcterms:created xsi:type="dcterms:W3CDTF">2009-12-09T05:20:57Z</dcterms:created>
  <dcterms:modified xsi:type="dcterms:W3CDTF">2024-03-22T03:02:16Z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