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<sst xmlns="http://schemas.openxmlformats.org/spreadsheetml/2006/main" count="1351" uniqueCount="142">
  <si>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</si>
  <si>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</si>
  <si>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</si>
  <si>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</si>
  <si>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</si>
  <si>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</si>
  <si>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</si>
  <si>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</si>
  <si>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</si>
  <si>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</si>
  <si>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</si>
  <si>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</si>
  <si>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</si>
  <si>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</si>
  <si>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</si>
  <si>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</si>
  <si>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</si>
  <si>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</si>
  <si>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</si>
  <si>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</si>
  <si>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</si>
  <si>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</si>
  <si>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</si>
  <si>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</si>
  <si>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</si>
  <si>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</si>
  <si>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</si>
  <si>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</si>
  <si>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</si>
  <si>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</si>
  <si>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</si>
  <si>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</si>
  <si>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</si>
  <si>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</si>
  <si>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</si>
  <si>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</si>
  <si>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</si>
  <si>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</si>
  <si>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</si>
  <si>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</si>
  <si>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</si>
  <si>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</si>
  <si>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</si>
  <si>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</si>
  <si>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</si>
  <si>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</si>
  <si>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</si>
  <si>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</si>
  <si>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</si>
  <si>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</si>
  <si>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</si>
  <si>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</si>
  <si>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</si>
  <si>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</si>
  <si>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</si>
  <si>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</si>
  <si>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</si>
  <si>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</si>
  <si>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</si>
  <si>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</si>
  <si>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</si>
  <si>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</si>
  <si>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</si>
  <si>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</si>
  <si>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</si>
  <si>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</si>
  <si>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</si>
  <si>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</si>
  <si>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</si>
  <si>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</si>
  <si>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</si>
  <si>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</si>
  <si>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</si>
  <si>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</si>
  <si>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</si>
  <si>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</si>
  <si>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</si>
  <si>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</si>
  <si>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</si>
  <si>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</si>
  <si>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</si>
  <si>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</si>
  <si>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</si>
  <si>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</si>
  <si>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</si>
  <si>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</si>
  <si>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</si>
  <si>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</si>
  <si>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</si>
  <si>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</si>
  <si>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</si>
  <si>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</si>
  <si>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</si>
  <si>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</si>
  <si>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</si>
  <si>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</si>
  <si>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</si>
  <si>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</si>
  <si>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</si>
  <si>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</si>
  <si>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</si>
  <si>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</si>
  <si>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</si>
  <si>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</si>
  <si>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</si>
  <si>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</si>
  <si>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</si>
  <si>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</si>
  <si>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</si>
  <si>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</si>
  <si>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</si>
  <si>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</si>
  <si>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</si>
  <si>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</si>
  <si>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</si>
  <si>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</si>
  <si>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</si>
  <si>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</si>
  <si>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</si>
  <si>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</si>
  <si>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</si>
  <si>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</si>
  <si>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</si>
  <si>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</si>
  <si>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</si>
  <si>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</si>
  <si>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</si>
  <si>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</si>
  <si>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</si>
  <si>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</si>
  <si>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</si>
  <si>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</si>
  <si>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</si>
  <si>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</si>
  <si>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</si>
  <si>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-</t>
  </si>
  <si>
    <t>-</t>
  </si>
  <si>
    <t>令和5年8月診療分 国民健康保険・後期高齢者医療 医療費速報</t>
  </si>
  <si>
    <t>22日</t>
  </si>
  <si>
    <t>4日</t>
  </si>
  <si>
    <t>5日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</si>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</sst>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76" fontId="2" fillId="0" borderId="11" xfId="61" applyNumberFormat="1" applyBorder="1" applyAlignment="1">
      <alignment horizontal="right" vertical="center"/>
      <protection/>
    </xf>
    <xf numFmtId="176" fontId="2" fillId="0" borderId="114" xfId="61" applyNumberFormat="1" applyBorder="1" applyAlignment="1">
      <alignment horizontal="right" vertical="center"/>
      <protection/>
    </xf>
    <xf numFmtId="176" fontId="2" fillId="0" borderId="0" xfId="61" applyNumberFormat="1" applyAlignment="1">
      <alignment horizontal="right" vertical="center"/>
      <protection/>
    </xf>
    <xf numFmtId="176" fontId="2" fillId="0" borderId="36" xfId="61" applyNumberFormat="1" applyBorder="1" applyAlignment="1">
      <alignment horizontal="right" vertical="center"/>
      <protection/>
    </xf>
    <xf numFmtId="176" fontId="2" fillId="0" borderId="52" xfId="61" applyNumberFormat="1" applyBorder="1" applyAlignment="1">
      <alignment horizontal="right" vertical="center"/>
      <protection/>
    </xf>
    <xf numFmtId="188" fontId="2" fillId="0" borderId="17" xfId="61" applyNumberFormat="1" applyBorder="1" applyAlignment="1">
      <alignment horizontal="right" vertical="center"/>
      <protection/>
    </xf>
    <xf numFmtId="189" fontId="2" fillId="0" borderId="43" xfId="61" applyNumberFormat="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8722.80822169</v>
      </c>
      <c r="C9" s="36">
        <v>-0.24172660710866345</v>
      </c>
      <c r="D9" s="38">
        <v>5052.28194458</v>
      </c>
      <c r="E9" s="39">
        <v>-0.3620144381565532</v>
      </c>
      <c r="F9" s="37">
        <v>0.01141148</v>
      </c>
      <c r="G9" s="40">
        <v>-62.53808489719007</v>
      </c>
      <c r="H9" s="41"/>
      <c r="I9" s="42">
        <v>15624.63500373</v>
      </c>
      <c r="J9" s="43">
        <v>10.18386973928081</v>
      </c>
    </row>
    <row r="10" spans="1:10" ht="18.75" customHeight="1">
      <c r="A10" s="34" t="s">
        <v>9</v>
      </c>
      <c r="B10" s="35">
        <v>3641.1142999999997</v>
      </c>
      <c r="C10" s="36">
        <v>-5.078206090200727</v>
      </c>
      <c r="D10" s="38">
        <v>2040.6011000000003</v>
      </c>
      <c r="E10" s="39">
        <v>-6.5094726112669745</v>
      </c>
      <c r="F10" s="37">
        <v>0.0022999999999999995</v>
      </c>
      <c r="G10" s="40">
        <v>-55.769230769230774</v>
      </c>
      <c r="H10" s="41"/>
      <c r="I10" s="42">
        <v>4703.4972</v>
      </c>
      <c r="J10" s="43">
        <v>2.8040260121989657</v>
      </c>
    </row>
    <row r="11" spans="1:10" ht="18.75" customHeight="1">
      <c r="A11" s="34" t="s">
        <v>10</v>
      </c>
      <c r="B11" s="35">
        <v>4339.5063</v>
      </c>
      <c r="C11" s="36">
        <v>-5.022868017631525</v>
      </c>
      <c r="D11" s="38">
        <v>2374.0303</v>
      </c>
      <c r="E11" s="39">
        <v>-6.144688885079563</v>
      </c>
      <c r="F11" s="37">
        <v>0.0084</v>
      </c>
      <c r="G11" s="40">
        <v>-14.285714285714288</v>
      </c>
      <c r="H11" s="41"/>
      <c r="I11" s="44">
        <v>6908.8893</v>
      </c>
      <c r="J11" s="45">
        <v>3.8407785889599126</v>
      </c>
    </row>
    <row r="12" spans="1:10" ht="18.75" customHeight="1" thickBot="1">
      <c r="A12" s="46" t="s">
        <v>11</v>
      </c>
      <c r="B12" s="47">
        <v>2647.9572</v>
      </c>
      <c r="C12" s="48">
        <v>-4.908062242414023</v>
      </c>
      <c r="D12" s="50">
        <v>1081.4769000000001</v>
      </c>
      <c r="E12" s="51">
        <v>-6.796695594349855</v>
      </c>
      <c r="F12" s="49">
        <v>0.0008</v>
      </c>
      <c r="G12" s="52">
        <v>-52.94117647058823</v>
      </c>
      <c r="H12" s="41"/>
      <c r="I12" s="53">
        <v>1938.9539</v>
      </c>
      <c r="J12" s="54">
        <v>3.563718144452975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8238.05137601</v>
      </c>
      <c r="C14" s="36">
        <v>-0.21981215408899532</v>
      </c>
      <c r="D14" s="38">
        <v>4917.343642909999</v>
      </c>
      <c r="E14" s="39">
        <v>-0.405663321993606</v>
      </c>
      <c r="F14" s="37">
        <v>0.01141148</v>
      </c>
      <c r="G14" s="40">
        <v>-62.53808489719007</v>
      </c>
      <c r="H14" s="41"/>
      <c r="I14" s="63"/>
      <c r="J14" s="41"/>
    </row>
    <row r="15" spans="1:10" ht="18.75" customHeight="1">
      <c r="A15" s="34" t="s">
        <v>9</v>
      </c>
      <c r="B15" s="35">
        <v>3367.6872000000003</v>
      </c>
      <c r="C15" s="36">
        <v>-5.360858308364356</v>
      </c>
      <c r="D15" s="38">
        <v>1986.5037999999997</v>
      </c>
      <c r="E15" s="39">
        <v>-6.543864645853916</v>
      </c>
      <c r="F15" s="37">
        <v>0.0022999999999999995</v>
      </c>
      <c r="G15" s="40">
        <v>-55.769230769230774</v>
      </c>
      <c r="H15" s="41"/>
      <c r="I15" s="63"/>
      <c r="J15" s="41"/>
    </row>
    <row r="16" spans="1:10" ht="18.75" customHeight="1">
      <c r="A16" s="64" t="s">
        <v>14</v>
      </c>
      <c r="B16" s="65">
        <v>4069.9014</v>
      </c>
      <c r="C16" s="66">
        <v>-5.098141741620922</v>
      </c>
      <c r="D16" s="68">
        <v>2315.8473</v>
      </c>
      <c r="E16" s="69">
        <v>-6.158795865025553</v>
      </c>
      <c r="F16" s="67">
        <v>0.0084</v>
      </c>
      <c r="G16" s="70">
        <v>-14.285714285714288</v>
      </c>
      <c r="H16" s="41"/>
      <c r="I16" s="41"/>
      <c r="J16" s="41"/>
    </row>
    <row r="17" spans="1:9" ht="18.75" customHeight="1" thickBot="1">
      <c r="A17" s="71" t="s">
        <v>15</v>
      </c>
      <c r="B17" s="72">
        <v>2387.3327</v>
      </c>
      <c r="C17" s="73">
        <v>-5.172935575399511</v>
      </c>
      <c r="D17" s="74">
        <v>1050.1929</v>
      </c>
      <c r="E17" s="75">
        <v>-6.829979976560961</v>
      </c>
      <c r="F17" s="76">
        <v>0.0008</v>
      </c>
      <c r="G17" s="77">
        <v>-52.94117647058823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484.75684567999997</v>
      </c>
      <c r="C19" s="36">
        <v>-0.6126787197004455</v>
      </c>
      <c r="D19" s="38">
        <v>134.93830167000004</v>
      </c>
      <c r="E19" s="83">
        <v>1.2551377310477645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273.4271</v>
      </c>
      <c r="C20" s="36">
        <v>-1.4531516368184154</v>
      </c>
      <c r="D20" s="38">
        <v>54.0973</v>
      </c>
      <c r="E20" s="83">
        <v>-5.228793665253502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269.60490000000004</v>
      </c>
      <c r="C21" s="66">
        <v>-3.8718680929216918</v>
      </c>
      <c r="D21" s="68">
        <v>58.183</v>
      </c>
      <c r="E21" s="85">
        <v>-5.579726490677734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260.6245</v>
      </c>
      <c r="C22" s="88">
        <v>-2.4111466997773574</v>
      </c>
      <c r="D22" s="89">
        <v>31.284</v>
      </c>
      <c r="E22" s="90">
        <v>-5.665384105081613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138</v>
      </c>
      <c r="G26" s="106">
        <v>22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139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140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31</v>
      </c>
      <c r="G29" s="111">
        <v>24</v>
      </c>
      <c r="H29" s="112"/>
      <c r="I29" s="112">
        <v>0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32941.65110255559</v>
      </c>
      <c r="C35" s="36">
        <v>4.907183243232527</v>
      </c>
      <c r="D35" s="38">
        <v>46716.503557126365</v>
      </c>
      <c r="E35" s="39">
        <v>6.903919552237711</v>
      </c>
      <c r="F35" s="37">
        <v>142643.5</v>
      </c>
      <c r="G35" s="40">
        <v>-20.39343040652889</v>
      </c>
      <c r="H35" s="41"/>
      <c r="I35" s="42">
        <v>80582.80809940865</v>
      </c>
      <c r="J35" s="43">
        <v>6.39234638678566</v>
      </c>
    </row>
    <row r="36" spans="1:10" ht="18.75" customHeight="1">
      <c r="A36" s="124" t="s">
        <v>27</v>
      </c>
      <c r="B36" s="125">
        <v>1.6388128554343704</v>
      </c>
      <c r="C36" s="36">
        <v>-0.12073134476464982</v>
      </c>
      <c r="D36" s="127">
        <v>2.1951743028445634</v>
      </c>
      <c r="E36" s="39">
        <v>0.6995532115820207</v>
      </c>
      <c r="F36" s="126">
        <v>10.499999999999998</v>
      </c>
      <c r="G36" s="40">
        <v>82.14285714285711</v>
      </c>
      <c r="H36" s="41"/>
      <c r="I36" s="128">
        <v>3.563204519715502</v>
      </c>
      <c r="J36" s="43">
        <v>0.2675265522240969</v>
      </c>
    </row>
    <row r="37" spans="1:10" ht="18.75" customHeight="1" thickBot="1">
      <c r="A37" s="129" t="s">
        <v>28</v>
      </c>
      <c r="B37" s="130">
        <v>20100.923051292724</v>
      </c>
      <c r="C37" s="131">
        <v>5.033992194468918</v>
      </c>
      <c r="D37" s="133">
        <v>21281.45518858795</v>
      </c>
      <c r="E37" s="134">
        <v>6.161265013380518</v>
      </c>
      <c r="F37" s="132">
        <v>13585.095238095239</v>
      </c>
      <c r="G37" s="135">
        <v>-56.29443238005508</v>
      </c>
      <c r="H37" s="41"/>
      <c r="I37" s="42">
        <v>22615.263214204344</v>
      </c>
      <c r="J37" s="43">
        <v>6.108478033884155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34507.34527286457</v>
      </c>
      <c r="C39" s="36">
        <v>5.223322530719994</v>
      </c>
      <c r="D39" s="38">
        <v>46823.24211970962</v>
      </c>
      <c r="E39" s="39">
        <v>6.895261644197529</v>
      </c>
      <c r="F39" s="37">
        <v>142643.5</v>
      </c>
      <c r="G39" s="40">
        <v>-20.39343040652889</v>
      </c>
      <c r="H39" s="41"/>
      <c r="I39" s="78"/>
    </row>
    <row r="40" spans="1:9" ht="18.75" customHeight="1">
      <c r="A40" s="124" t="s">
        <v>27</v>
      </c>
      <c r="B40" s="125">
        <v>1.7047902037282028</v>
      </c>
      <c r="C40" s="36">
        <v>0.07887393143765138</v>
      </c>
      <c r="D40" s="127">
        <v>2.2051637370620196</v>
      </c>
      <c r="E40" s="39">
        <v>0.7203863553604026</v>
      </c>
      <c r="F40" s="126">
        <v>10.499999999999998</v>
      </c>
      <c r="G40" s="40">
        <v>82.14285714285711</v>
      </c>
      <c r="H40" s="41"/>
      <c r="I40" s="78"/>
    </row>
    <row r="41" spans="1:9" ht="18.75" customHeight="1" thickBot="1">
      <c r="A41" s="129" t="s">
        <v>28</v>
      </c>
      <c r="B41" s="130">
        <v>20241.402840889463</v>
      </c>
      <c r="C41" s="131">
        <v>5.140394168310407</v>
      </c>
      <c r="D41" s="133">
        <v>21233.45370357536</v>
      </c>
      <c r="E41" s="134">
        <v>6.130710487002124</v>
      </c>
      <c r="F41" s="138">
        <v>13585.095238095239</v>
      </c>
      <c r="G41" s="139">
        <v>-56.29443238005508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18599.818730779338</v>
      </c>
      <c r="C43" s="36">
        <v>1.8429030767931027</v>
      </c>
      <c r="D43" s="38">
        <v>43133.32747410819</v>
      </c>
      <c r="E43" s="142">
        <v>7.336142486484841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1.034457236368799</v>
      </c>
      <c r="C44" s="36">
        <v>-1.4968117195214505</v>
      </c>
      <c r="D44" s="127">
        <v>1.8598325022375657</v>
      </c>
      <c r="E44" s="142">
        <v>0.09080189026189395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17980.268373460567</v>
      </c>
      <c r="C45" s="146">
        <v>3.3904636536281747</v>
      </c>
      <c r="D45" s="147">
        <v>23192.049511025565</v>
      </c>
      <c r="E45" s="148">
        <v>7.238767658357476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823805.137601</v>
      </c>
      <c r="C7" s="293">
        <v>-0.21981215408897584</v>
      </c>
      <c r="D7" s="350">
        <v>491734.364291</v>
      </c>
      <c r="E7" s="296">
        <v>-0.40566332199359484</v>
      </c>
      <c r="F7" s="350">
        <v>1.141148</v>
      </c>
      <c r="G7" s="297">
        <v>-62.53808489719007</v>
      </c>
      <c r="H7" s="78"/>
      <c r="I7" s="349">
        <v>1562463.500373</v>
      </c>
      <c r="J7" s="298">
        <v>10.183869739280812</v>
      </c>
      <c r="K7" s="78"/>
    </row>
    <row r="8" spans="1:11" ht="12.75" customHeight="1">
      <c r="A8" s="299" t="s">
        <v>67</v>
      </c>
      <c r="B8" s="84">
        <v>36866.987188</v>
      </c>
      <c r="C8" s="300">
        <v>0.5809722532617656</v>
      </c>
      <c r="D8" s="81">
        <v>22085.790582</v>
      </c>
      <c r="E8" s="301">
        <v>-0.6449585703680326</v>
      </c>
      <c r="F8" s="81">
        <v>0.09908</v>
      </c>
      <c r="G8" s="302">
        <v>-40.94647753009894</v>
      </c>
      <c r="H8" s="78"/>
      <c r="I8" s="351">
        <v>80878.465572</v>
      </c>
      <c r="J8" s="304">
        <v>7.70433206631622</v>
      </c>
      <c r="K8" s="78"/>
    </row>
    <row r="9" spans="1:11" ht="12.75" customHeight="1">
      <c r="A9" s="299" t="s">
        <v>68</v>
      </c>
      <c r="B9" s="84">
        <v>8909.181758</v>
      </c>
      <c r="C9" s="300">
        <v>3.0465684098576284</v>
      </c>
      <c r="D9" s="81">
        <v>5188.216572</v>
      </c>
      <c r="E9" s="301">
        <v>4.101807054119856</v>
      </c>
      <c r="F9" s="81">
        <v>0</v>
      </c>
      <c r="G9" s="302" t="s">
        <v>141</v>
      </c>
      <c r="H9" s="78"/>
      <c r="I9" s="352">
        <v>15357.63589</v>
      </c>
      <c r="J9" s="304">
        <v>11.38616225392413</v>
      </c>
      <c r="K9" s="78"/>
    </row>
    <row r="10" spans="1:11" ht="12.75" customHeight="1">
      <c r="A10" s="299" t="s">
        <v>69</v>
      </c>
      <c r="B10" s="84">
        <v>8365.040059</v>
      </c>
      <c r="C10" s="300">
        <v>-0.796678138988284</v>
      </c>
      <c r="D10" s="81">
        <v>5156.019709</v>
      </c>
      <c r="E10" s="301">
        <v>0.03525765653965314</v>
      </c>
      <c r="F10" s="81">
        <v>0</v>
      </c>
      <c r="G10" s="302" t="s">
        <v>141</v>
      </c>
      <c r="H10" s="78"/>
      <c r="I10" s="352">
        <v>14552.89468</v>
      </c>
      <c r="J10" s="304">
        <v>6.90169015965706</v>
      </c>
      <c r="K10" s="78"/>
    </row>
    <row r="11" spans="1:11" ht="12.75" customHeight="1">
      <c r="A11" s="299" t="s">
        <v>70</v>
      </c>
      <c r="B11" s="84">
        <v>15277.340368</v>
      </c>
      <c r="C11" s="300">
        <v>2.082182303356911</v>
      </c>
      <c r="D11" s="81">
        <v>9726.80553</v>
      </c>
      <c r="E11" s="301">
        <v>2.586761650712455</v>
      </c>
      <c r="F11" s="81">
        <v>-0.00128</v>
      </c>
      <c r="G11" s="302">
        <v>-93.33333333333333</v>
      </c>
      <c r="H11" s="78"/>
      <c r="I11" s="352">
        <v>24208.281635</v>
      </c>
      <c r="J11" s="304">
        <v>10.88798758733465</v>
      </c>
      <c r="K11" s="78"/>
    </row>
    <row r="12" spans="1:11" ht="12.75" customHeight="1">
      <c r="A12" s="299" t="s">
        <v>71</v>
      </c>
      <c r="B12" s="84">
        <v>7112.3781</v>
      </c>
      <c r="C12" s="300">
        <v>-1.0747556134712968</v>
      </c>
      <c r="D12" s="81">
        <v>4700.210528</v>
      </c>
      <c r="E12" s="301">
        <v>-0.28004500872003246</v>
      </c>
      <c r="F12" s="81">
        <v>0</v>
      </c>
      <c r="G12" s="302">
        <v>-100</v>
      </c>
      <c r="H12" s="78"/>
      <c r="I12" s="352">
        <v>13233.716022</v>
      </c>
      <c r="J12" s="304">
        <v>3.202420373503429</v>
      </c>
      <c r="K12" s="78"/>
    </row>
    <row r="13" spans="1:11" ht="12.75" customHeight="1">
      <c r="A13" s="306" t="s">
        <v>72</v>
      </c>
      <c r="B13" s="330">
        <v>7579.053097</v>
      </c>
      <c r="C13" s="308">
        <v>4.100888600566778</v>
      </c>
      <c r="D13" s="353">
        <v>4867.772157</v>
      </c>
      <c r="E13" s="309">
        <v>6.203489312363945</v>
      </c>
      <c r="F13" s="353">
        <v>0</v>
      </c>
      <c r="G13" s="310" t="s">
        <v>141</v>
      </c>
      <c r="H13" s="78"/>
      <c r="I13" s="354">
        <v>14107.98886</v>
      </c>
      <c r="J13" s="312">
        <v>6.965100833682029</v>
      </c>
      <c r="K13" s="78"/>
    </row>
    <row r="14" spans="1:11" ht="12.75" customHeight="1">
      <c r="A14" s="299" t="s">
        <v>73</v>
      </c>
      <c r="B14" s="84">
        <v>12292.01447</v>
      </c>
      <c r="C14" s="300">
        <v>-1.1682777439888938</v>
      </c>
      <c r="D14" s="81">
        <v>7558.499599</v>
      </c>
      <c r="E14" s="301">
        <v>-0.1600581039036675</v>
      </c>
      <c r="F14" s="81">
        <v>0.00402</v>
      </c>
      <c r="G14" s="302">
        <v>-92.98796441653585</v>
      </c>
      <c r="H14" s="78"/>
      <c r="I14" s="352">
        <v>21226.890946</v>
      </c>
      <c r="J14" s="304">
        <v>7.3229395123752195</v>
      </c>
      <c r="K14" s="78"/>
    </row>
    <row r="15" spans="1:11" ht="12.75" customHeight="1">
      <c r="A15" s="299" t="s">
        <v>74</v>
      </c>
      <c r="B15" s="84">
        <v>17938.008109</v>
      </c>
      <c r="C15" s="300">
        <v>-1.3438048967555056</v>
      </c>
      <c r="D15" s="81">
        <v>10448.82798</v>
      </c>
      <c r="E15" s="301">
        <v>-1.6677369066073833</v>
      </c>
      <c r="F15" s="81">
        <v>0</v>
      </c>
      <c r="G15" s="302">
        <v>-100</v>
      </c>
      <c r="H15" s="78"/>
      <c r="I15" s="352">
        <v>32684.259208</v>
      </c>
      <c r="J15" s="304">
        <v>9.118051684159349</v>
      </c>
      <c r="K15" s="78"/>
    </row>
    <row r="16" spans="1:11" ht="12.75" customHeight="1">
      <c r="A16" s="299" t="s">
        <v>75</v>
      </c>
      <c r="B16" s="84">
        <v>13084.638946</v>
      </c>
      <c r="C16" s="300">
        <v>0.8251640216456652</v>
      </c>
      <c r="D16" s="81">
        <v>7885.938774</v>
      </c>
      <c r="E16" s="301">
        <v>0.8074291505241036</v>
      </c>
      <c r="F16" s="81">
        <v>-0.01603</v>
      </c>
      <c r="G16" s="302">
        <v>-61.56796931191561</v>
      </c>
      <c r="H16" s="78"/>
      <c r="I16" s="352">
        <v>20730.491175</v>
      </c>
      <c r="J16" s="304">
        <v>7.920199551750812</v>
      </c>
      <c r="K16" s="78"/>
    </row>
    <row r="17" spans="1:11" ht="12.75" customHeight="1">
      <c r="A17" s="313" t="s">
        <v>76</v>
      </c>
      <c r="B17" s="334">
        <v>12936.556989</v>
      </c>
      <c r="C17" s="314">
        <v>-2.0020261907112156</v>
      </c>
      <c r="D17" s="355">
        <v>7497.077349</v>
      </c>
      <c r="E17" s="315">
        <v>-4.571713379856778</v>
      </c>
      <c r="F17" s="355">
        <v>0.48201</v>
      </c>
      <c r="G17" s="316">
        <v>-11.25492506536068</v>
      </c>
      <c r="H17" s="78"/>
      <c r="I17" s="356">
        <v>22797.723881</v>
      </c>
      <c r="J17" s="318">
        <v>5.1361502062073</v>
      </c>
      <c r="K17" s="78"/>
    </row>
    <row r="18" spans="1:11" ht="12.75" customHeight="1">
      <c r="A18" s="299" t="s">
        <v>77</v>
      </c>
      <c r="B18" s="84">
        <v>43597.829198</v>
      </c>
      <c r="C18" s="300">
        <v>0.03641320891198969</v>
      </c>
      <c r="D18" s="81">
        <v>25966.233129</v>
      </c>
      <c r="E18" s="301">
        <v>-0.9043060048585608</v>
      </c>
      <c r="F18" s="81">
        <v>0.671078</v>
      </c>
      <c r="G18" s="302">
        <v>130.53177602198556</v>
      </c>
      <c r="H18" s="78"/>
      <c r="I18" s="352">
        <v>75077.974774</v>
      </c>
      <c r="J18" s="304">
        <v>8.948690712292944</v>
      </c>
      <c r="K18" s="78"/>
    </row>
    <row r="19" spans="1:11" ht="12.75" customHeight="1">
      <c r="A19" s="299" t="s">
        <v>78</v>
      </c>
      <c r="B19" s="84">
        <v>37653.751524</v>
      </c>
      <c r="C19" s="300">
        <v>-0.8026002063154561</v>
      </c>
      <c r="D19" s="81">
        <v>22962.386538</v>
      </c>
      <c r="E19" s="301">
        <v>-2.106569778330954</v>
      </c>
      <c r="F19" s="81">
        <v>0</v>
      </c>
      <c r="G19" s="302">
        <v>-100</v>
      </c>
      <c r="H19" s="78"/>
      <c r="I19" s="352">
        <v>66279.177476</v>
      </c>
      <c r="J19" s="304">
        <v>11.338999412986297</v>
      </c>
      <c r="K19" s="78"/>
    </row>
    <row r="20" spans="1:11" ht="12.75" customHeight="1">
      <c r="A20" s="299" t="s">
        <v>79</v>
      </c>
      <c r="B20" s="84">
        <v>78676.652178</v>
      </c>
      <c r="C20" s="300">
        <v>0.07106044894426754</v>
      </c>
      <c r="D20" s="81">
        <v>41721.143183</v>
      </c>
      <c r="E20" s="301">
        <v>-0.8947237696113547</v>
      </c>
      <c r="F20" s="81">
        <v>0.03823</v>
      </c>
      <c r="G20" s="302">
        <v>88.88339920948617</v>
      </c>
      <c r="H20" s="78"/>
      <c r="I20" s="352">
        <v>136776.049177</v>
      </c>
      <c r="J20" s="304">
        <v>10.043869868902984</v>
      </c>
      <c r="K20" s="78"/>
    </row>
    <row r="21" spans="1:11" ht="12.75" customHeight="1">
      <c r="A21" s="299" t="s">
        <v>80</v>
      </c>
      <c r="B21" s="84">
        <v>52631.307934</v>
      </c>
      <c r="C21" s="300">
        <v>0.24345013937034876</v>
      </c>
      <c r="D21" s="81">
        <v>31171.01582</v>
      </c>
      <c r="E21" s="301">
        <v>-1.0932850108815062</v>
      </c>
      <c r="F21" s="81">
        <v>-0.10751</v>
      </c>
      <c r="G21" s="302">
        <v>146.92237023426733</v>
      </c>
      <c r="H21" s="78"/>
      <c r="I21" s="352">
        <v>95640.254909</v>
      </c>
      <c r="J21" s="304">
        <v>11.567828229535543</v>
      </c>
      <c r="K21" s="78"/>
    </row>
    <row r="22" spans="1:11" ht="12.75" customHeight="1">
      <c r="A22" s="299" t="s">
        <v>81</v>
      </c>
      <c r="B22" s="84">
        <v>14410.389002</v>
      </c>
      <c r="C22" s="300">
        <v>0.24000672527874886</v>
      </c>
      <c r="D22" s="81">
        <v>9500.521537</v>
      </c>
      <c r="E22" s="301">
        <v>0.5177352890129894</v>
      </c>
      <c r="F22" s="81">
        <v>0.00474</v>
      </c>
      <c r="G22" s="302">
        <v>57.475083056478404</v>
      </c>
      <c r="H22" s="78"/>
      <c r="I22" s="352">
        <v>25611.072612</v>
      </c>
      <c r="J22" s="304">
        <v>9.787587427563366</v>
      </c>
      <c r="K22" s="78"/>
    </row>
    <row r="23" spans="1:11" ht="12.75" customHeight="1">
      <c r="A23" s="306" t="s">
        <v>82</v>
      </c>
      <c r="B23" s="330">
        <v>6028.743439</v>
      </c>
      <c r="C23" s="308">
        <v>0.6994838378281687</v>
      </c>
      <c r="D23" s="353">
        <v>3786.408773</v>
      </c>
      <c r="E23" s="309">
        <v>0.10057570408489074</v>
      </c>
      <c r="F23" s="353">
        <v>-0.00995</v>
      </c>
      <c r="G23" s="310" t="s">
        <v>141</v>
      </c>
      <c r="H23" s="78"/>
      <c r="I23" s="354">
        <v>15675.25651</v>
      </c>
      <c r="J23" s="312">
        <v>11.2104826315966</v>
      </c>
      <c r="K23" s="78"/>
    </row>
    <row r="24" spans="1:11" ht="12.75" customHeight="1">
      <c r="A24" s="299" t="s">
        <v>83</v>
      </c>
      <c r="B24" s="84">
        <v>7488.830299</v>
      </c>
      <c r="C24" s="300">
        <v>-2.6184933237365797</v>
      </c>
      <c r="D24" s="81">
        <v>4571.361491</v>
      </c>
      <c r="E24" s="301">
        <v>-4.421497236870348</v>
      </c>
      <c r="F24" s="81">
        <v>0</v>
      </c>
      <c r="G24" s="302" t="s">
        <v>141</v>
      </c>
      <c r="H24" s="78"/>
      <c r="I24" s="352">
        <v>15911.841423</v>
      </c>
      <c r="J24" s="304">
        <v>12.543885038452318</v>
      </c>
      <c r="K24" s="78"/>
    </row>
    <row r="25" spans="1:11" ht="12.75" customHeight="1">
      <c r="A25" s="299" t="s">
        <v>84</v>
      </c>
      <c r="B25" s="84">
        <v>4953.982322</v>
      </c>
      <c r="C25" s="300">
        <v>0.20554485930589966</v>
      </c>
      <c r="D25" s="81">
        <v>3265.731919</v>
      </c>
      <c r="E25" s="301">
        <v>0.5330775208900649</v>
      </c>
      <c r="F25" s="81">
        <v>0</v>
      </c>
      <c r="G25" s="302" t="s">
        <v>141</v>
      </c>
      <c r="H25" s="78"/>
      <c r="I25" s="352">
        <v>10097.118037</v>
      </c>
      <c r="J25" s="304">
        <v>12.624220004843512</v>
      </c>
      <c r="K25" s="78"/>
    </row>
    <row r="26" spans="1:11" ht="12.75" customHeight="1">
      <c r="A26" s="299" t="s">
        <v>85</v>
      </c>
      <c r="B26" s="84">
        <v>5603.151908</v>
      </c>
      <c r="C26" s="300">
        <v>-1.8742686910984832</v>
      </c>
      <c r="D26" s="81">
        <v>3320.483701</v>
      </c>
      <c r="E26" s="301">
        <v>-2.15505185242381</v>
      </c>
      <c r="F26" s="81">
        <v>0</v>
      </c>
      <c r="G26" s="302" t="s">
        <v>141</v>
      </c>
      <c r="H26" s="78"/>
      <c r="I26" s="352">
        <v>9856.315739</v>
      </c>
      <c r="J26" s="304">
        <v>7.364921477547226</v>
      </c>
      <c r="K26" s="78"/>
    </row>
    <row r="27" spans="1:11" ht="12.75" customHeight="1">
      <c r="A27" s="313" t="s">
        <v>86</v>
      </c>
      <c r="B27" s="334">
        <v>13295.761466</v>
      </c>
      <c r="C27" s="314">
        <v>-1.994695554958001</v>
      </c>
      <c r="D27" s="355">
        <v>8256.525964</v>
      </c>
      <c r="E27" s="315">
        <v>-2.0182422865631113</v>
      </c>
      <c r="F27" s="355">
        <v>0</v>
      </c>
      <c r="G27" s="316" t="s">
        <v>141</v>
      </c>
      <c r="H27" s="78"/>
      <c r="I27" s="356">
        <v>26617.081455</v>
      </c>
      <c r="J27" s="318">
        <v>6.082765462938578</v>
      </c>
      <c r="K27" s="78"/>
    </row>
    <row r="28" spans="1:11" ht="12.75" customHeight="1">
      <c r="A28" s="299" t="s">
        <v>87</v>
      </c>
      <c r="B28" s="84">
        <v>13430.742695</v>
      </c>
      <c r="C28" s="300">
        <v>-1.2006890617369714</v>
      </c>
      <c r="D28" s="81">
        <v>8346.61665</v>
      </c>
      <c r="E28" s="301">
        <v>-2.284002606139667</v>
      </c>
      <c r="F28" s="81">
        <v>0</v>
      </c>
      <c r="G28" s="302">
        <v>-100</v>
      </c>
      <c r="H28" s="78"/>
      <c r="I28" s="352">
        <v>24667.349376</v>
      </c>
      <c r="J28" s="304">
        <v>9.25091666005063</v>
      </c>
      <c r="K28" s="78"/>
    </row>
    <row r="29" spans="1:11" ht="12.75" customHeight="1">
      <c r="A29" s="299" t="s">
        <v>88</v>
      </c>
      <c r="B29" s="84">
        <v>23866.80216</v>
      </c>
      <c r="C29" s="300">
        <v>0.3356175402948313</v>
      </c>
      <c r="D29" s="81">
        <v>15061.513222</v>
      </c>
      <c r="E29" s="301">
        <v>0.2519541628374301</v>
      </c>
      <c r="F29" s="81">
        <v>0</v>
      </c>
      <c r="G29" s="302">
        <v>-100</v>
      </c>
      <c r="H29" s="78"/>
      <c r="I29" s="352">
        <v>42880.370076</v>
      </c>
      <c r="J29" s="304">
        <v>13.150909501865867</v>
      </c>
      <c r="K29" s="78"/>
    </row>
    <row r="30" spans="1:11" ht="12.75" customHeight="1">
      <c r="A30" s="299" t="s">
        <v>89</v>
      </c>
      <c r="B30" s="84">
        <v>41566.349679</v>
      </c>
      <c r="C30" s="300">
        <v>-1.2710469643697107</v>
      </c>
      <c r="D30" s="81">
        <v>22726.832982</v>
      </c>
      <c r="E30" s="301">
        <v>-1.3499473290315496</v>
      </c>
      <c r="F30" s="81">
        <v>0.01508</v>
      </c>
      <c r="G30" s="302">
        <v>-102.90917509067057</v>
      </c>
      <c r="H30" s="78"/>
      <c r="I30" s="352">
        <v>87563.285871</v>
      </c>
      <c r="J30" s="304">
        <v>10.588383716342987</v>
      </c>
      <c r="K30" s="78"/>
    </row>
    <row r="31" spans="1:11" ht="12.75" customHeight="1">
      <c r="A31" s="299" t="s">
        <v>90</v>
      </c>
      <c r="B31" s="84">
        <v>11670.328941</v>
      </c>
      <c r="C31" s="300">
        <v>0.45258226604584273</v>
      </c>
      <c r="D31" s="81">
        <v>7397.262473</v>
      </c>
      <c r="E31" s="301">
        <v>1.153517294614163</v>
      </c>
      <c r="F31" s="81">
        <v>0</v>
      </c>
      <c r="G31" s="302" t="s">
        <v>141</v>
      </c>
      <c r="H31" s="78"/>
      <c r="I31" s="352">
        <v>21307.151624</v>
      </c>
      <c r="J31" s="304">
        <v>10.082601998207219</v>
      </c>
      <c r="K31" s="78"/>
    </row>
    <row r="32" spans="1:11" ht="12.75" customHeight="1">
      <c r="A32" s="299" t="s">
        <v>91</v>
      </c>
      <c r="B32" s="84">
        <v>8609.066615</v>
      </c>
      <c r="C32" s="300">
        <v>-1.069566857347386</v>
      </c>
      <c r="D32" s="81">
        <v>5501.575138</v>
      </c>
      <c r="E32" s="301">
        <v>0.8294706553146668</v>
      </c>
      <c r="F32" s="81">
        <v>0</v>
      </c>
      <c r="G32" s="302" t="s">
        <v>141</v>
      </c>
      <c r="H32" s="78"/>
      <c r="I32" s="352">
        <v>15914.119575</v>
      </c>
      <c r="J32" s="304">
        <v>11.900206722567983</v>
      </c>
      <c r="K32" s="78"/>
    </row>
    <row r="33" spans="1:11" ht="12.75" customHeight="1">
      <c r="A33" s="306" t="s">
        <v>92</v>
      </c>
      <c r="B33" s="330">
        <v>16901.897457</v>
      </c>
      <c r="C33" s="308">
        <v>-2.390529688597223</v>
      </c>
      <c r="D33" s="353">
        <v>10360.181543</v>
      </c>
      <c r="E33" s="309">
        <v>-3.148790826718754</v>
      </c>
      <c r="F33" s="353">
        <v>-0.01189</v>
      </c>
      <c r="G33" s="310">
        <v>-488.562091503268</v>
      </c>
      <c r="H33" s="78"/>
      <c r="I33" s="354">
        <v>35442.738669</v>
      </c>
      <c r="J33" s="312">
        <v>11.443394479392827</v>
      </c>
      <c r="K33" s="78"/>
    </row>
    <row r="34" spans="1:11" ht="12.75" customHeight="1">
      <c r="A34" s="299" t="s">
        <v>93</v>
      </c>
      <c r="B34" s="84">
        <v>58976.224835</v>
      </c>
      <c r="C34" s="300">
        <v>-1.855780749231724</v>
      </c>
      <c r="D34" s="81">
        <v>33726.636403</v>
      </c>
      <c r="E34" s="301">
        <v>-2.0137245274312088</v>
      </c>
      <c r="F34" s="81">
        <v>-0.2841</v>
      </c>
      <c r="G34" s="302">
        <v>-119.96037433605936</v>
      </c>
      <c r="H34" s="78"/>
      <c r="I34" s="352">
        <v>116325.446263</v>
      </c>
      <c r="J34" s="304">
        <v>11.457035993422464</v>
      </c>
      <c r="K34" s="78"/>
    </row>
    <row r="35" spans="1:11" ht="12.75" customHeight="1">
      <c r="A35" s="299" t="s">
        <v>94</v>
      </c>
      <c r="B35" s="84">
        <v>36863.331575</v>
      </c>
      <c r="C35" s="300">
        <v>-2.0567806255597123</v>
      </c>
      <c r="D35" s="81">
        <v>22466.551707</v>
      </c>
      <c r="E35" s="301">
        <v>-3.090354671787129</v>
      </c>
      <c r="F35" s="81">
        <v>0.17357</v>
      </c>
      <c r="G35" s="302">
        <v>-15.228327228327228</v>
      </c>
      <c r="H35" s="78"/>
      <c r="I35" s="352">
        <v>74773.469892</v>
      </c>
      <c r="J35" s="304">
        <v>9.039661697569978</v>
      </c>
      <c r="K35" s="78"/>
    </row>
    <row r="36" spans="1:11" ht="12.75" customHeight="1">
      <c r="A36" s="299" t="s">
        <v>95</v>
      </c>
      <c r="B36" s="84">
        <v>9402.578018</v>
      </c>
      <c r="C36" s="300">
        <v>-0.7589091176107894</v>
      </c>
      <c r="D36" s="81">
        <v>5826.359736</v>
      </c>
      <c r="E36" s="301">
        <v>-0.20154287305597704</v>
      </c>
      <c r="F36" s="81">
        <v>0</v>
      </c>
      <c r="G36" s="302">
        <v>-100</v>
      </c>
      <c r="H36" s="78"/>
      <c r="I36" s="352">
        <v>18664.312019</v>
      </c>
      <c r="J36" s="304">
        <v>10.131705606037174</v>
      </c>
      <c r="K36" s="78"/>
    </row>
    <row r="37" spans="1:11" ht="12.75" customHeight="1">
      <c r="A37" s="313" t="s">
        <v>96</v>
      </c>
      <c r="B37" s="334">
        <v>7443.98107</v>
      </c>
      <c r="C37" s="314">
        <v>-0.5287064895188408</v>
      </c>
      <c r="D37" s="355">
        <v>4299.01262</v>
      </c>
      <c r="E37" s="315">
        <v>-1.8681635225290025</v>
      </c>
      <c r="F37" s="355">
        <v>0</v>
      </c>
      <c r="G37" s="316" t="s">
        <v>141</v>
      </c>
      <c r="H37" s="78"/>
      <c r="I37" s="356">
        <v>13687.588019</v>
      </c>
      <c r="J37" s="318">
        <v>8.467783619118249</v>
      </c>
      <c r="K37" s="78"/>
    </row>
    <row r="38" spans="1:11" ht="12.75" customHeight="1">
      <c r="A38" s="299" t="s">
        <v>97</v>
      </c>
      <c r="B38" s="84">
        <v>3960.209684</v>
      </c>
      <c r="C38" s="300">
        <v>1.6107628599159394</v>
      </c>
      <c r="D38" s="81">
        <v>2563.23204</v>
      </c>
      <c r="E38" s="301">
        <v>1.292317844515355</v>
      </c>
      <c r="F38" s="81">
        <v>0</v>
      </c>
      <c r="G38" s="302" t="s">
        <v>141</v>
      </c>
      <c r="H38" s="78"/>
      <c r="I38" s="352">
        <v>7757.007501</v>
      </c>
      <c r="J38" s="304">
        <v>8.6722829886522</v>
      </c>
      <c r="K38" s="78"/>
    </row>
    <row r="39" spans="1:11" ht="12.75" customHeight="1">
      <c r="A39" s="299" t="s">
        <v>98</v>
      </c>
      <c r="B39" s="84">
        <v>4963.728114</v>
      </c>
      <c r="C39" s="300">
        <v>2.7353183078023</v>
      </c>
      <c r="D39" s="81">
        <v>3329.555482</v>
      </c>
      <c r="E39" s="301">
        <v>3.440178627546313</v>
      </c>
      <c r="F39" s="81">
        <v>0</v>
      </c>
      <c r="G39" s="302" t="s">
        <v>141</v>
      </c>
      <c r="H39" s="78"/>
      <c r="I39" s="352">
        <v>10160.65075</v>
      </c>
      <c r="J39" s="304">
        <v>6.456977891234518</v>
      </c>
      <c r="K39" s="78"/>
    </row>
    <row r="40" spans="1:11" ht="12.75" customHeight="1">
      <c r="A40" s="299" t="s">
        <v>99</v>
      </c>
      <c r="B40" s="84">
        <v>13099.136401</v>
      </c>
      <c r="C40" s="300">
        <v>-1.3836324186787536</v>
      </c>
      <c r="D40" s="81">
        <v>8313.147365</v>
      </c>
      <c r="E40" s="301">
        <v>-1.051048224194041</v>
      </c>
      <c r="F40" s="81">
        <v>0</v>
      </c>
      <c r="G40" s="302" t="s">
        <v>141</v>
      </c>
      <c r="H40" s="78"/>
      <c r="I40" s="352">
        <v>26619.495365</v>
      </c>
      <c r="J40" s="304">
        <v>10.243317435672395</v>
      </c>
      <c r="K40" s="78"/>
    </row>
    <row r="41" spans="1:11" ht="12.75" customHeight="1">
      <c r="A41" s="299" t="s">
        <v>100</v>
      </c>
      <c r="B41" s="84">
        <v>17761.135121</v>
      </c>
      <c r="C41" s="300">
        <v>0.43572193521767344</v>
      </c>
      <c r="D41" s="81">
        <v>10944.532024</v>
      </c>
      <c r="E41" s="301">
        <v>0.5012084041876335</v>
      </c>
      <c r="F41" s="81">
        <v>0.0852</v>
      </c>
      <c r="G41" s="302">
        <v>34.78879924062648</v>
      </c>
      <c r="H41" s="78"/>
      <c r="I41" s="352">
        <v>41210.62005</v>
      </c>
      <c r="J41" s="304">
        <v>9.701057828714454</v>
      </c>
      <c r="K41" s="78"/>
    </row>
    <row r="42" spans="1:11" ht="12.75" customHeight="1">
      <c r="A42" s="299" t="s">
        <v>101</v>
      </c>
      <c r="B42" s="84">
        <v>10686.860424</v>
      </c>
      <c r="C42" s="300">
        <v>-0.3189158992685759</v>
      </c>
      <c r="D42" s="81">
        <v>7178.254184</v>
      </c>
      <c r="E42" s="301">
        <v>0.6720944487190493</v>
      </c>
      <c r="F42" s="81">
        <v>0</v>
      </c>
      <c r="G42" s="302" t="s">
        <v>141</v>
      </c>
      <c r="H42" s="78"/>
      <c r="I42" s="352">
        <v>22589.066687</v>
      </c>
      <c r="J42" s="304">
        <v>10.41135558802515</v>
      </c>
      <c r="K42" s="78"/>
    </row>
    <row r="43" spans="1:11" ht="12.75" customHeight="1">
      <c r="A43" s="306" t="s">
        <v>102</v>
      </c>
      <c r="B43" s="330">
        <v>5470.924713</v>
      </c>
      <c r="C43" s="308">
        <v>3.144738714620473</v>
      </c>
      <c r="D43" s="353">
        <v>3186.563607</v>
      </c>
      <c r="E43" s="309">
        <v>3.72249768647624</v>
      </c>
      <c r="F43" s="353">
        <v>0</v>
      </c>
      <c r="G43" s="310" t="s">
        <v>141</v>
      </c>
      <c r="H43" s="78"/>
      <c r="I43" s="354">
        <v>11848.895206</v>
      </c>
      <c r="J43" s="312">
        <v>10.420900586111635</v>
      </c>
      <c r="K43" s="78"/>
    </row>
    <row r="44" spans="1:11" ht="12.75" customHeight="1">
      <c r="A44" s="299" t="s">
        <v>103</v>
      </c>
      <c r="B44" s="84">
        <v>7251.736698</v>
      </c>
      <c r="C44" s="300">
        <v>0.2596132378811878</v>
      </c>
      <c r="D44" s="81">
        <v>4614.621848</v>
      </c>
      <c r="E44" s="301">
        <v>0.05382740771292145</v>
      </c>
      <c r="F44" s="81">
        <v>0</v>
      </c>
      <c r="G44" s="302" t="s">
        <v>141</v>
      </c>
      <c r="H44" s="78"/>
      <c r="I44" s="352">
        <v>13779.088386</v>
      </c>
      <c r="J44" s="304">
        <v>9.155246201507909</v>
      </c>
      <c r="K44" s="78"/>
    </row>
    <row r="45" spans="1:11" ht="12.75" customHeight="1">
      <c r="A45" s="299" t="s">
        <v>104</v>
      </c>
      <c r="B45" s="84">
        <v>10033.797162</v>
      </c>
      <c r="C45" s="300">
        <v>-2.238716049728063</v>
      </c>
      <c r="D45" s="81">
        <v>6187.962705</v>
      </c>
      <c r="E45" s="301">
        <v>-2.4384354729770887</v>
      </c>
      <c r="F45" s="81">
        <v>0</v>
      </c>
      <c r="G45" s="302" t="s">
        <v>141</v>
      </c>
      <c r="H45" s="78"/>
      <c r="I45" s="352">
        <v>19661.333105</v>
      </c>
      <c r="J45" s="304">
        <v>8.425394359024919</v>
      </c>
      <c r="K45" s="78"/>
    </row>
    <row r="46" spans="1:11" ht="12.75" customHeight="1">
      <c r="A46" s="299" t="s">
        <v>105</v>
      </c>
      <c r="B46" s="84">
        <v>5838.507293</v>
      </c>
      <c r="C46" s="300">
        <v>-0.1420184477139583</v>
      </c>
      <c r="D46" s="81">
        <v>3629.753357</v>
      </c>
      <c r="E46" s="301">
        <v>1.4380133183859247</v>
      </c>
      <c r="F46" s="81">
        <v>0</v>
      </c>
      <c r="G46" s="302" t="s">
        <v>141</v>
      </c>
      <c r="H46" s="78"/>
      <c r="I46" s="352">
        <v>13048.503729</v>
      </c>
      <c r="J46" s="304">
        <v>11.459886814404634</v>
      </c>
      <c r="K46" s="78"/>
    </row>
    <row r="47" spans="1:11" ht="12.75" customHeight="1">
      <c r="A47" s="313" t="s">
        <v>106</v>
      </c>
      <c r="B47" s="334">
        <v>35189.74688</v>
      </c>
      <c r="C47" s="314">
        <v>0.7318505199775822</v>
      </c>
      <c r="D47" s="355">
        <v>19951.434803</v>
      </c>
      <c r="E47" s="315">
        <v>2.3782268097755925</v>
      </c>
      <c r="F47" s="355">
        <v>-0.0011</v>
      </c>
      <c r="G47" s="316">
        <v>-62.45733788395904</v>
      </c>
      <c r="H47" s="78"/>
      <c r="I47" s="356">
        <v>74800.209437</v>
      </c>
      <c r="J47" s="318">
        <v>13.204831433401012</v>
      </c>
      <c r="K47" s="78"/>
    </row>
    <row r="48" spans="1:11" ht="12.75" customHeight="1">
      <c r="A48" s="306" t="s">
        <v>107</v>
      </c>
      <c r="B48" s="330">
        <v>6631.927394</v>
      </c>
      <c r="C48" s="308">
        <v>-1.9114744930113818</v>
      </c>
      <c r="D48" s="353">
        <v>4053.197846</v>
      </c>
      <c r="E48" s="309">
        <v>0.07592846601818343</v>
      </c>
      <c r="F48" s="353">
        <v>0</v>
      </c>
      <c r="G48" s="310" t="s">
        <v>141</v>
      </c>
      <c r="H48" s="78"/>
      <c r="I48" s="354">
        <v>12014.685342</v>
      </c>
      <c r="J48" s="312">
        <v>9.958598897423785</v>
      </c>
      <c r="K48" s="78"/>
    </row>
    <row r="49" spans="1:11" ht="12.75" customHeight="1">
      <c r="A49" s="299" t="s">
        <v>108</v>
      </c>
      <c r="B49" s="84">
        <v>12026.003481</v>
      </c>
      <c r="C49" s="300">
        <v>6.494477509039181</v>
      </c>
      <c r="D49" s="81">
        <v>7662.487443</v>
      </c>
      <c r="E49" s="301">
        <v>7.738302045674439</v>
      </c>
      <c r="F49" s="81">
        <v>0</v>
      </c>
      <c r="G49" s="302">
        <v>-100</v>
      </c>
      <c r="H49" s="78"/>
      <c r="I49" s="352">
        <v>21129.831047</v>
      </c>
      <c r="J49" s="304">
        <v>14.100719424763453</v>
      </c>
      <c r="K49" s="78"/>
    </row>
    <row r="50" spans="1:11" ht="12.75" customHeight="1">
      <c r="A50" s="299" t="s">
        <v>109</v>
      </c>
      <c r="B50" s="84">
        <v>14552.584317</v>
      </c>
      <c r="C50" s="300">
        <v>0.23288752114798444</v>
      </c>
      <c r="D50" s="81">
        <v>8938.821509</v>
      </c>
      <c r="E50" s="301">
        <v>2.6113194868402902</v>
      </c>
      <c r="F50" s="81">
        <v>0</v>
      </c>
      <c r="G50" s="302">
        <v>-100</v>
      </c>
      <c r="H50" s="78"/>
      <c r="I50" s="352">
        <v>27516.230535</v>
      </c>
      <c r="J50" s="304">
        <v>10.57584323302846</v>
      </c>
      <c r="K50" s="78"/>
    </row>
    <row r="51" spans="1:11" ht="12.75" customHeight="1">
      <c r="A51" s="299" t="s">
        <v>110</v>
      </c>
      <c r="B51" s="84">
        <v>9036.95881</v>
      </c>
      <c r="C51" s="300">
        <v>-0.14346022523079238</v>
      </c>
      <c r="D51" s="81">
        <v>5858.276083</v>
      </c>
      <c r="E51" s="301">
        <v>-0.8952592080207774</v>
      </c>
      <c r="F51" s="81">
        <v>0</v>
      </c>
      <c r="G51" s="302" t="s">
        <v>141</v>
      </c>
      <c r="H51" s="78"/>
      <c r="I51" s="352">
        <v>18406.5419</v>
      </c>
      <c r="J51" s="304">
        <v>10.713106224611693</v>
      </c>
      <c r="K51" s="78"/>
    </row>
    <row r="52" spans="1:11" ht="12.75" customHeight="1">
      <c r="A52" s="313" t="s">
        <v>111</v>
      </c>
      <c r="B52" s="334">
        <v>8439.358418</v>
      </c>
      <c r="C52" s="314">
        <v>-0.6714996797455132</v>
      </c>
      <c r="D52" s="355">
        <v>5142.181762</v>
      </c>
      <c r="E52" s="315">
        <v>-1.3856463928522909</v>
      </c>
      <c r="F52" s="355">
        <v>0</v>
      </c>
      <c r="G52" s="316">
        <v>-100</v>
      </c>
      <c r="H52" s="78"/>
      <c r="I52" s="356">
        <v>14388.205407</v>
      </c>
      <c r="J52" s="318">
        <v>12.735188619672487</v>
      </c>
      <c r="K52" s="78"/>
    </row>
    <row r="53" spans="1:11" ht="12.75" customHeight="1">
      <c r="A53" s="299" t="s">
        <v>112</v>
      </c>
      <c r="B53" s="84">
        <v>14221.102161</v>
      </c>
      <c r="C53" s="300">
        <v>1.7551055390877672</v>
      </c>
      <c r="D53" s="81">
        <v>9049.079766</v>
      </c>
      <c r="E53" s="301">
        <v>3.4921975562901646</v>
      </c>
      <c r="F53" s="81">
        <v>0</v>
      </c>
      <c r="G53" s="302" t="s">
        <v>141</v>
      </c>
      <c r="H53" s="78"/>
      <c r="I53" s="352">
        <v>25621.349641</v>
      </c>
      <c r="J53" s="304">
        <v>11.854019699298366</v>
      </c>
      <c r="K53" s="78"/>
    </row>
    <row r="54" spans="1:11" ht="12.75" customHeight="1" thickBot="1">
      <c r="A54" s="299" t="s">
        <v>113</v>
      </c>
      <c r="B54" s="84">
        <v>11208.519131</v>
      </c>
      <c r="C54" s="300">
        <v>3.612578562392287</v>
      </c>
      <c r="D54" s="81">
        <v>5781.749158</v>
      </c>
      <c r="E54" s="301">
        <v>5.914213173018245</v>
      </c>
      <c r="F54" s="81">
        <v>0</v>
      </c>
      <c r="G54" s="302" t="s">
        <v>141</v>
      </c>
      <c r="H54" s="78"/>
      <c r="I54" s="352">
        <v>13365.46492</v>
      </c>
      <c r="J54" s="304">
        <v>15.792212613401405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78676.652178</v>
      </c>
      <c r="C56" s="361" t="str">
        <f>INDEX(A8:A54,MATCH(B56,$B$8:$B$54,0))</f>
        <v>東京都</v>
      </c>
      <c r="D56" s="366">
        <f>LARGE(D8:D54,1)</f>
        <v>41721.143183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136776.049177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58976.224835</v>
      </c>
      <c r="C57" s="362" t="str">
        <f>INDEX(A8:A54,MATCH(B57,$B$8:$B$54,0))</f>
        <v>大阪府</v>
      </c>
      <c r="D57" s="367">
        <f>LARGE(D8:D54,2)</f>
        <v>33726.636403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116325.446263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52631.307934</v>
      </c>
      <c r="C58" s="362" t="str">
        <f>INDEX(A8:A54,MATCH(B58,$B$8:$B$54,0))</f>
        <v>神奈川県</v>
      </c>
      <c r="D58" s="368">
        <f>LARGE(D8:D54,3)</f>
        <v>31171.01582</v>
      </c>
      <c r="E58" s="326" t="str">
        <f>INDEX(A8:A54,MATCH(D58,$D$8:$D$54,0))</f>
        <v>神奈川県</v>
      </c>
      <c r="F58" s="374" t="s">
        <v>136</v>
      </c>
      <c r="G58" s="328" t="s">
        <v>136</v>
      </c>
      <c r="I58" s="344">
        <f>LARGE(I8:I54,3)</f>
        <v>95640.254909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4963.728114</v>
      </c>
      <c r="C59" s="363" t="str">
        <f>INDEX(A8:A54,MATCH(B59,$B$8:$B$54,0))</f>
        <v>島根県</v>
      </c>
      <c r="D59" s="369">
        <f>SMALL(D8:D54,3)</f>
        <v>3265.731919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10097.118037</v>
      </c>
      <c r="J59" s="332" t="str">
        <f>INDEX(A8:A54,MATCH(I59,$I$8:$I$54,0))</f>
        <v>福井県</v>
      </c>
    </row>
    <row r="60" spans="1:10" ht="12.75">
      <c r="A60" s="325" t="s">
        <v>118</v>
      </c>
      <c r="B60" s="344">
        <f>SMALL(B8:B54,2)</f>
        <v>4953.982322</v>
      </c>
      <c r="C60" s="362" t="str">
        <f>INDEX(A8:A54,MATCH(B60,$B$8:$B$54,0))</f>
        <v>福井県</v>
      </c>
      <c r="D60" s="368">
        <f>SMALL(D8:D54,2)</f>
        <v>3186.563607</v>
      </c>
      <c r="E60" s="326" t="str">
        <f>INDEX(A8:A54,MATCH(D60,$D$8:$D$54,0))</f>
        <v>徳島県</v>
      </c>
      <c r="F60" s="374" t="s">
        <v>136</v>
      </c>
      <c r="G60" s="328" t="s">
        <v>136</v>
      </c>
      <c r="I60" s="344">
        <f>SMALL(I8:I54,2)</f>
        <v>9856.315739</v>
      </c>
      <c r="J60" s="328" t="str">
        <f>INDEX(A8:A54,MATCH(I60,$I$8:$I$54,0))</f>
        <v>山梨県</v>
      </c>
    </row>
    <row r="61" spans="1:10" ht="12.75">
      <c r="A61" s="346" t="s">
        <v>119</v>
      </c>
      <c r="B61" s="347">
        <f>SMALL(B8:B54,1)</f>
        <v>3960.209684</v>
      </c>
      <c r="C61" s="364" t="str">
        <f>INDEX(A8:A54,MATCH(B61,$B$8:$B$54,0))</f>
        <v>鳥取県</v>
      </c>
      <c r="D61" s="370">
        <f>SMALL(D8:D54,1)</f>
        <v>2563.23204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7757.007501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19.86678950255302</v>
      </c>
      <c r="C62" s="365"/>
      <c r="D62" s="371">
        <f>IF(D61=0,0,D56/D61)</f>
        <v>16.27677187704005</v>
      </c>
      <c r="E62" s="339"/>
      <c r="F62" s="377" t="s">
        <v>136</v>
      </c>
      <c r="G62" s="378" t="s">
        <v>136</v>
      </c>
      <c r="H62" s="340"/>
      <c r="I62" s="338">
        <f>IF(I61=0,0,I56/I61)</f>
        <v>17.63257920781531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23873327</v>
      </c>
      <c r="C7" s="293">
        <v>-5.172935575399512</v>
      </c>
      <c r="D7" s="295">
        <v>10501929</v>
      </c>
      <c r="E7" s="296">
        <v>-6.829979976560955</v>
      </c>
      <c r="F7" s="294">
        <v>8</v>
      </c>
      <c r="G7" s="298">
        <v>-52.94117647058823</v>
      </c>
      <c r="H7" s="78"/>
      <c r="I7" s="292">
        <v>19389539</v>
      </c>
      <c r="J7" s="298">
        <v>3.563718144452976</v>
      </c>
      <c r="K7" s="78"/>
    </row>
    <row r="8" spans="1:11" ht="12.75" customHeight="1">
      <c r="A8" s="299" t="s">
        <v>67</v>
      </c>
      <c r="B8" s="42">
        <v>991058</v>
      </c>
      <c r="C8" s="300">
        <v>-4.841836416270998</v>
      </c>
      <c r="D8" s="38">
        <v>469202</v>
      </c>
      <c r="E8" s="301">
        <v>-6.117728506914084</v>
      </c>
      <c r="F8" s="38">
        <v>1</v>
      </c>
      <c r="G8" s="302">
        <v>0</v>
      </c>
      <c r="H8" s="78"/>
      <c r="I8" s="303">
        <v>883465</v>
      </c>
      <c r="J8" s="304">
        <v>2.7646950030068735</v>
      </c>
      <c r="K8" s="78"/>
    </row>
    <row r="9" spans="1:11" ht="12.75" customHeight="1">
      <c r="A9" s="299" t="s">
        <v>68</v>
      </c>
      <c r="B9" s="42">
        <v>267372</v>
      </c>
      <c r="C9" s="300">
        <v>-4.954676335715048</v>
      </c>
      <c r="D9" s="38">
        <v>129073</v>
      </c>
      <c r="E9" s="301">
        <v>-4.67563735192461</v>
      </c>
      <c r="F9" s="38">
        <v>0</v>
      </c>
      <c r="G9" s="302" t="s">
        <v>141</v>
      </c>
      <c r="H9" s="78"/>
      <c r="I9" s="305">
        <v>218314</v>
      </c>
      <c r="J9" s="304">
        <v>1.9877697270378727</v>
      </c>
      <c r="K9" s="78"/>
    </row>
    <row r="10" spans="1:11" ht="12.75" customHeight="1">
      <c r="A10" s="299" t="s">
        <v>69</v>
      </c>
      <c r="B10" s="42">
        <v>235476</v>
      </c>
      <c r="C10" s="300">
        <v>-4.604951325336347</v>
      </c>
      <c r="D10" s="38">
        <v>124167</v>
      </c>
      <c r="E10" s="301">
        <v>-4.511896888506083</v>
      </c>
      <c r="F10" s="38">
        <v>0</v>
      </c>
      <c r="G10" s="302">
        <v>-100</v>
      </c>
      <c r="H10" s="78"/>
      <c r="I10" s="305">
        <v>220689</v>
      </c>
      <c r="J10" s="304">
        <v>1.62132542547705</v>
      </c>
      <c r="K10" s="78"/>
    </row>
    <row r="11" spans="1:11" ht="12.75" customHeight="1">
      <c r="A11" s="299" t="s">
        <v>70</v>
      </c>
      <c r="B11" s="42">
        <v>425451</v>
      </c>
      <c r="C11" s="300">
        <v>-4.469029131881604</v>
      </c>
      <c r="D11" s="38">
        <v>205889</v>
      </c>
      <c r="E11" s="301">
        <v>-4.729976724923766</v>
      </c>
      <c r="F11" s="38">
        <v>0</v>
      </c>
      <c r="G11" s="302" t="s">
        <v>141</v>
      </c>
      <c r="H11" s="78"/>
      <c r="I11" s="305">
        <v>334088</v>
      </c>
      <c r="J11" s="304">
        <v>3.5402042365921313</v>
      </c>
      <c r="K11" s="78"/>
    </row>
    <row r="12" spans="1:11" ht="12.75" customHeight="1">
      <c r="A12" s="299" t="s">
        <v>71</v>
      </c>
      <c r="B12" s="42">
        <v>186079</v>
      </c>
      <c r="C12" s="300">
        <v>-5.219380010798366</v>
      </c>
      <c r="D12" s="38">
        <v>105728</v>
      </c>
      <c r="E12" s="301">
        <v>-5.085597838284273</v>
      </c>
      <c r="F12" s="38">
        <v>0</v>
      </c>
      <c r="G12" s="302" t="s">
        <v>141</v>
      </c>
      <c r="H12" s="78"/>
      <c r="I12" s="305">
        <v>193194</v>
      </c>
      <c r="J12" s="304">
        <v>1.1111052959371124</v>
      </c>
      <c r="K12" s="78"/>
    </row>
    <row r="13" spans="1:11" ht="12.75" customHeight="1">
      <c r="A13" s="306" t="s">
        <v>72</v>
      </c>
      <c r="B13" s="307">
        <v>199066</v>
      </c>
      <c r="C13" s="308">
        <v>-4.291971364420918</v>
      </c>
      <c r="D13" s="50">
        <v>107816</v>
      </c>
      <c r="E13" s="309">
        <v>-4.14651493598862</v>
      </c>
      <c r="F13" s="50">
        <v>0</v>
      </c>
      <c r="G13" s="310" t="s">
        <v>141</v>
      </c>
      <c r="H13" s="78"/>
      <c r="I13" s="311">
        <v>194308</v>
      </c>
      <c r="J13" s="312">
        <v>1.4684379830388101</v>
      </c>
      <c r="K13" s="78"/>
    </row>
    <row r="14" spans="1:11" ht="12.75" customHeight="1">
      <c r="A14" s="299" t="s">
        <v>73</v>
      </c>
      <c r="B14" s="42">
        <v>366396</v>
      </c>
      <c r="C14" s="300">
        <v>-5.220434738745451</v>
      </c>
      <c r="D14" s="38">
        <v>186498</v>
      </c>
      <c r="E14" s="301">
        <v>-4.862035719204812</v>
      </c>
      <c r="F14" s="38">
        <v>0</v>
      </c>
      <c r="G14" s="302" t="s">
        <v>141</v>
      </c>
      <c r="H14" s="78"/>
      <c r="I14" s="305">
        <v>308452</v>
      </c>
      <c r="J14" s="304">
        <v>2.7265915108320984</v>
      </c>
      <c r="K14" s="78"/>
    </row>
    <row r="15" spans="1:11" ht="12.75" customHeight="1">
      <c r="A15" s="299" t="s">
        <v>74</v>
      </c>
      <c r="B15" s="42">
        <v>597441</v>
      </c>
      <c r="C15" s="300">
        <v>-5.398592318715511</v>
      </c>
      <c r="D15" s="38">
        <v>270281</v>
      </c>
      <c r="E15" s="301">
        <v>-6.320922784713606</v>
      </c>
      <c r="F15" s="38">
        <v>0</v>
      </c>
      <c r="G15" s="302" t="s">
        <v>141</v>
      </c>
      <c r="H15" s="78"/>
      <c r="I15" s="305">
        <v>457645</v>
      </c>
      <c r="J15" s="304">
        <v>3.880376801725116</v>
      </c>
      <c r="K15" s="78"/>
    </row>
    <row r="16" spans="1:11" ht="12.75" customHeight="1">
      <c r="A16" s="299" t="s">
        <v>75</v>
      </c>
      <c r="B16" s="42">
        <v>395535</v>
      </c>
      <c r="C16" s="300">
        <v>-5.354476540515707</v>
      </c>
      <c r="D16" s="38">
        <v>187163</v>
      </c>
      <c r="E16" s="301">
        <v>-5.961000266295528</v>
      </c>
      <c r="F16" s="38">
        <v>0</v>
      </c>
      <c r="G16" s="302" t="s">
        <v>141</v>
      </c>
      <c r="H16" s="78"/>
      <c r="I16" s="305">
        <v>293955</v>
      </c>
      <c r="J16" s="304">
        <v>4.114203138779978</v>
      </c>
      <c r="K16" s="78"/>
    </row>
    <row r="17" spans="1:11" ht="12.75" customHeight="1">
      <c r="A17" s="313" t="s">
        <v>76</v>
      </c>
      <c r="B17" s="44">
        <v>393972</v>
      </c>
      <c r="C17" s="314">
        <v>-5.586602889159422</v>
      </c>
      <c r="D17" s="68">
        <v>180592</v>
      </c>
      <c r="E17" s="315">
        <v>-6.574720254939188</v>
      </c>
      <c r="F17" s="68">
        <v>3</v>
      </c>
      <c r="G17" s="316">
        <v>0</v>
      </c>
      <c r="H17" s="78"/>
      <c r="I17" s="317">
        <v>315753</v>
      </c>
      <c r="J17" s="318">
        <v>3.25778064102606</v>
      </c>
      <c r="K17" s="78"/>
    </row>
    <row r="18" spans="1:11" ht="12.75" customHeight="1">
      <c r="A18" s="299" t="s">
        <v>77</v>
      </c>
      <c r="B18" s="42">
        <v>1386515</v>
      </c>
      <c r="C18" s="300">
        <v>-5.919572791949816</v>
      </c>
      <c r="D18" s="38">
        <v>595982</v>
      </c>
      <c r="E18" s="301">
        <v>-7.72258341216891</v>
      </c>
      <c r="F18" s="38">
        <v>2</v>
      </c>
      <c r="G18" s="302">
        <v>-33.333333333333336</v>
      </c>
      <c r="H18" s="78"/>
      <c r="I18" s="305">
        <v>1062285</v>
      </c>
      <c r="J18" s="304">
        <v>4.732810729965364</v>
      </c>
      <c r="K18" s="78"/>
    </row>
    <row r="19" spans="1:11" ht="12.75" customHeight="1">
      <c r="A19" s="299" t="s">
        <v>78</v>
      </c>
      <c r="B19" s="42">
        <v>1189076</v>
      </c>
      <c r="C19" s="300">
        <v>-5.5459792484514185</v>
      </c>
      <c r="D19" s="38">
        <v>519455</v>
      </c>
      <c r="E19" s="301">
        <v>-7.597084831267799</v>
      </c>
      <c r="F19" s="38">
        <v>0</v>
      </c>
      <c r="G19" s="302">
        <v>-100</v>
      </c>
      <c r="H19" s="78"/>
      <c r="I19" s="305">
        <v>940422</v>
      </c>
      <c r="J19" s="304">
        <v>4.566970108378394</v>
      </c>
      <c r="K19" s="78"/>
    </row>
    <row r="20" spans="1:11" ht="12.75" customHeight="1">
      <c r="A20" s="299" t="s">
        <v>79</v>
      </c>
      <c r="B20" s="42">
        <v>2592922</v>
      </c>
      <c r="C20" s="300">
        <v>-4.302812282824883</v>
      </c>
      <c r="D20" s="38">
        <v>844460</v>
      </c>
      <c r="E20" s="301">
        <v>-7.5635127310063845</v>
      </c>
      <c r="F20" s="38">
        <v>0</v>
      </c>
      <c r="G20" s="302" t="s">
        <v>141</v>
      </c>
      <c r="H20" s="78"/>
      <c r="I20" s="305">
        <v>1699575</v>
      </c>
      <c r="J20" s="304">
        <v>3.53880569191574</v>
      </c>
      <c r="K20" s="78"/>
    </row>
    <row r="21" spans="1:11" ht="12.75" customHeight="1">
      <c r="A21" s="299" t="s">
        <v>80</v>
      </c>
      <c r="B21" s="42">
        <v>1604144</v>
      </c>
      <c r="C21" s="300">
        <v>-5.478067753885569</v>
      </c>
      <c r="D21" s="38">
        <v>660904</v>
      </c>
      <c r="E21" s="301">
        <v>-7.572725378398524</v>
      </c>
      <c r="F21" s="38">
        <v>0</v>
      </c>
      <c r="G21" s="302" t="s">
        <v>141</v>
      </c>
      <c r="H21" s="78"/>
      <c r="I21" s="305">
        <v>1276174</v>
      </c>
      <c r="J21" s="304">
        <v>4.363876049629869</v>
      </c>
      <c r="K21" s="78"/>
    </row>
    <row r="22" spans="1:11" ht="12.75" customHeight="1">
      <c r="A22" s="299" t="s">
        <v>81</v>
      </c>
      <c r="B22" s="42">
        <v>414316</v>
      </c>
      <c r="C22" s="300">
        <v>-3.1059619220901924</v>
      </c>
      <c r="D22" s="38">
        <v>226350</v>
      </c>
      <c r="E22" s="301">
        <v>-3.8980006878075497</v>
      </c>
      <c r="F22" s="38">
        <v>0</v>
      </c>
      <c r="G22" s="302" t="s">
        <v>141</v>
      </c>
      <c r="H22" s="78"/>
      <c r="I22" s="305">
        <v>388872</v>
      </c>
      <c r="J22" s="304">
        <v>2.519001257523391</v>
      </c>
      <c r="K22" s="78"/>
    </row>
    <row r="23" spans="1:11" ht="12.75" customHeight="1">
      <c r="A23" s="306" t="s">
        <v>82</v>
      </c>
      <c r="B23" s="307">
        <v>166496</v>
      </c>
      <c r="C23" s="308">
        <v>-6.135979253579885</v>
      </c>
      <c r="D23" s="50">
        <v>90409</v>
      </c>
      <c r="E23" s="309">
        <v>-8.09011152114022</v>
      </c>
      <c r="F23" s="50">
        <v>0</v>
      </c>
      <c r="G23" s="310" t="s">
        <v>141</v>
      </c>
      <c r="H23" s="78"/>
      <c r="I23" s="311">
        <v>194508</v>
      </c>
      <c r="J23" s="312">
        <v>3.1960272489972623</v>
      </c>
      <c r="K23" s="78"/>
    </row>
    <row r="24" spans="1:11" ht="12.75" customHeight="1">
      <c r="A24" s="299" t="s">
        <v>83</v>
      </c>
      <c r="B24" s="42">
        <v>192970</v>
      </c>
      <c r="C24" s="300">
        <v>-6.2560724418017175</v>
      </c>
      <c r="D24" s="38">
        <v>95275</v>
      </c>
      <c r="E24" s="301">
        <v>-8.158937333114837</v>
      </c>
      <c r="F24" s="38">
        <v>0</v>
      </c>
      <c r="G24" s="302" t="s">
        <v>141</v>
      </c>
      <c r="H24" s="78"/>
      <c r="I24" s="305">
        <v>187663</v>
      </c>
      <c r="J24" s="304">
        <v>4.259539100868908</v>
      </c>
      <c r="K24" s="78"/>
    </row>
    <row r="25" spans="1:11" ht="12.75" customHeight="1">
      <c r="A25" s="299" t="s">
        <v>84</v>
      </c>
      <c r="B25" s="42">
        <v>126918</v>
      </c>
      <c r="C25" s="300">
        <v>-5.59716757287475</v>
      </c>
      <c r="D25" s="38">
        <v>66606</v>
      </c>
      <c r="E25" s="301">
        <v>-6.957967228686773</v>
      </c>
      <c r="F25" s="38">
        <v>0</v>
      </c>
      <c r="G25" s="302" t="s">
        <v>141</v>
      </c>
      <c r="H25" s="78"/>
      <c r="I25" s="305">
        <v>127468</v>
      </c>
      <c r="J25" s="304">
        <v>3.192066383323214</v>
      </c>
      <c r="K25" s="78"/>
    </row>
    <row r="26" spans="1:11" ht="12.75" customHeight="1">
      <c r="A26" s="299" t="s">
        <v>85</v>
      </c>
      <c r="B26" s="42">
        <v>172103</v>
      </c>
      <c r="C26" s="300">
        <v>-4.551605568188121</v>
      </c>
      <c r="D26" s="38">
        <v>77332</v>
      </c>
      <c r="E26" s="301">
        <v>-5.943881584548584</v>
      </c>
      <c r="F26" s="38">
        <v>0</v>
      </c>
      <c r="G26" s="302" t="s">
        <v>141</v>
      </c>
      <c r="H26" s="78"/>
      <c r="I26" s="305">
        <v>137178</v>
      </c>
      <c r="J26" s="304">
        <v>3.0460551520022836</v>
      </c>
      <c r="K26" s="78"/>
    </row>
    <row r="27" spans="1:11" ht="12.75" customHeight="1">
      <c r="A27" s="313" t="s">
        <v>86</v>
      </c>
      <c r="B27" s="44">
        <v>397435</v>
      </c>
      <c r="C27" s="314">
        <v>-4.831518251391244</v>
      </c>
      <c r="D27" s="68">
        <v>189571</v>
      </c>
      <c r="E27" s="315">
        <v>-6.414731073976254</v>
      </c>
      <c r="F27" s="68">
        <v>0</v>
      </c>
      <c r="G27" s="316" t="s">
        <v>141</v>
      </c>
      <c r="H27" s="78"/>
      <c r="I27" s="317">
        <v>373170</v>
      </c>
      <c r="J27" s="318">
        <v>2.648669613606168</v>
      </c>
      <c r="K27" s="78"/>
    </row>
    <row r="28" spans="1:11" ht="12.75" customHeight="1">
      <c r="A28" s="299" t="s">
        <v>87</v>
      </c>
      <c r="B28" s="42">
        <v>373668</v>
      </c>
      <c r="C28" s="300">
        <v>-6.036839127428176</v>
      </c>
      <c r="D28" s="38">
        <v>179039</v>
      </c>
      <c r="E28" s="301">
        <v>-8.08708776541131</v>
      </c>
      <c r="F28" s="38">
        <v>0</v>
      </c>
      <c r="G28" s="302" t="s">
        <v>141</v>
      </c>
      <c r="H28" s="78"/>
      <c r="I28" s="305">
        <v>333290</v>
      </c>
      <c r="J28" s="304">
        <v>4.0393319806461685</v>
      </c>
      <c r="K28" s="78"/>
    </row>
    <row r="29" spans="1:11" ht="12.75" customHeight="1">
      <c r="A29" s="299" t="s">
        <v>88</v>
      </c>
      <c r="B29" s="42">
        <v>696400</v>
      </c>
      <c r="C29" s="300">
        <v>-5.781503464193859</v>
      </c>
      <c r="D29" s="38">
        <v>339148</v>
      </c>
      <c r="E29" s="301">
        <v>-7.062879190621557</v>
      </c>
      <c r="F29" s="38">
        <v>0</v>
      </c>
      <c r="G29" s="302">
        <v>-100</v>
      </c>
      <c r="H29" s="78"/>
      <c r="I29" s="305">
        <v>602493</v>
      </c>
      <c r="J29" s="304">
        <v>3.824222257070038</v>
      </c>
      <c r="K29" s="78"/>
    </row>
    <row r="30" spans="1:11" ht="12.75" customHeight="1">
      <c r="A30" s="299" t="s">
        <v>89</v>
      </c>
      <c r="B30" s="42">
        <v>1293581</v>
      </c>
      <c r="C30" s="300">
        <v>-5.732435339487729</v>
      </c>
      <c r="D30" s="38">
        <v>551121</v>
      </c>
      <c r="E30" s="301">
        <v>-7.858249891744674</v>
      </c>
      <c r="F30" s="38">
        <v>0</v>
      </c>
      <c r="G30" s="302" t="s">
        <v>141</v>
      </c>
      <c r="H30" s="78"/>
      <c r="I30" s="305">
        <v>1066387</v>
      </c>
      <c r="J30" s="304">
        <v>4.149933196340253</v>
      </c>
      <c r="K30" s="78"/>
    </row>
    <row r="31" spans="1:11" ht="12.75" customHeight="1">
      <c r="A31" s="299" t="s">
        <v>90</v>
      </c>
      <c r="B31" s="42">
        <v>319308</v>
      </c>
      <c r="C31" s="300">
        <v>-5.915700458181711</v>
      </c>
      <c r="D31" s="38">
        <v>158908</v>
      </c>
      <c r="E31" s="301">
        <v>-7.669066336639416</v>
      </c>
      <c r="F31" s="38">
        <v>0</v>
      </c>
      <c r="G31" s="302" t="s">
        <v>141</v>
      </c>
      <c r="H31" s="78"/>
      <c r="I31" s="305">
        <v>292699</v>
      </c>
      <c r="J31" s="304">
        <v>3.5688379515450457</v>
      </c>
      <c r="K31" s="78"/>
    </row>
    <row r="32" spans="1:11" ht="12.75" customHeight="1">
      <c r="A32" s="299" t="s">
        <v>91</v>
      </c>
      <c r="B32" s="42">
        <v>249383</v>
      </c>
      <c r="C32" s="300">
        <v>-4.797116996056484</v>
      </c>
      <c r="D32" s="38">
        <v>118530</v>
      </c>
      <c r="E32" s="301">
        <v>-6.3159475502090565</v>
      </c>
      <c r="F32" s="38">
        <v>0</v>
      </c>
      <c r="G32" s="302" t="s">
        <v>141</v>
      </c>
      <c r="H32" s="78"/>
      <c r="I32" s="305">
        <v>201589</v>
      </c>
      <c r="J32" s="304">
        <v>4.552644817982377</v>
      </c>
      <c r="K32" s="78"/>
    </row>
    <row r="33" spans="1:11" ht="12.75" customHeight="1">
      <c r="A33" s="306" t="s">
        <v>92</v>
      </c>
      <c r="B33" s="307">
        <v>482079</v>
      </c>
      <c r="C33" s="308">
        <v>-5.144945073756412</v>
      </c>
      <c r="D33" s="50">
        <v>202627</v>
      </c>
      <c r="E33" s="309">
        <v>-8.450691498253747</v>
      </c>
      <c r="F33" s="50">
        <v>0</v>
      </c>
      <c r="G33" s="310" t="s">
        <v>141</v>
      </c>
      <c r="H33" s="78"/>
      <c r="I33" s="311">
        <v>408883</v>
      </c>
      <c r="J33" s="312">
        <v>4.272839480985801</v>
      </c>
      <c r="K33" s="78"/>
    </row>
    <row r="34" spans="1:11" ht="12.75" customHeight="1">
      <c r="A34" s="299" t="s">
        <v>93</v>
      </c>
      <c r="B34" s="42">
        <v>1690308</v>
      </c>
      <c r="C34" s="300">
        <v>-5.60571936277042</v>
      </c>
      <c r="D34" s="38">
        <v>633990</v>
      </c>
      <c r="E34" s="301">
        <v>-8.78852271043352</v>
      </c>
      <c r="F34" s="38">
        <v>0</v>
      </c>
      <c r="G34" s="302" t="s">
        <v>141</v>
      </c>
      <c r="H34" s="78"/>
      <c r="I34" s="305">
        <v>1276788</v>
      </c>
      <c r="J34" s="304">
        <v>4.019806965188721</v>
      </c>
      <c r="K34" s="78"/>
    </row>
    <row r="35" spans="1:11" ht="12.75" customHeight="1">
      <c r="A35" s="299" t="s">
        <v>94</v>
      </c>
      <c r="B35" s="42">
        <v>1012491</v>
      </c>
      <c r="C35" s="300">
        <v>-5.372815728159151</v>
      </c>
      <c r="D35" s="38">
        <v>455906</v>
      </c>
      <c r="E35" s="301">
        <v>-7.288881116179189</v>
      </c>
      <c r="F35" s="38">
        <v>1</v>
      </c>
      <c r="G35" s="302">
        <v>0</v>
      </c>
      <c r="H35" s="78"/>
      <c r="I35" s="305">
        <v>861978</v>
      </c>
      <c r="J35" s="304">
        <v>3.932285543759382</v>
      </c>
      <c r="K35" s="78"/>
    </row>
    <row r="36" spans="1:11" ht="12.75" customHeight="1">
      <c r="A36" s="299" t="s">
        <v>95</v>
      </c>
      <c r="B36" s="42">
        <v>267286</v>
      </c>
      <c r="C36" s="300">
        <v>-5.597683084041182</v>
      </c>
      <c r="D36" s="38">
        <v>123305</v>
      </c>
      <c r="E36" s="301">
        <v>-7.223204544599526</v>
      </c>
      <c r="F36" s="38">
        <v>0</v>
      </c>
      <c r="G36" s="302">
        <v>-100</v>
      </c>
      <c r="H36" s="78"/>
      <c r="I36" s="305">
        <v>233624</v>
      </c>
      <c r="J36" s="304">
        <v>4.329963202457933</v>
      </c>
      <c r="K36" s="78"/>
    </row>
    <row r="37" spans="1:11" ht="12.75" customHeight="1">
      <c r="A37" s="313" t="s">
        <v>96</v>
      </c>
      <c r="B37" s="44">
        <v>214289</v>
      </c>
      <c r="C37" s="314">
        <v>-5.685564265185492</v>
      </c>
      <c r="D37" s="68">
        <v>94157</v>
      </c>
      <c r="E37" s="315">
        <v>-7.017370609205732</v>
      </c>
      <c r="F37" s="68">
        <v>0</v>
      </c>
      <c r="G37" s="316" t="s">
        <v>141</v>
      </c>
      <c r="H37" s="78"/>
      <c r="I37" s="317">
        <v>170231</v>
      </c>
      <c r="J37" s="318">
        <v>2.7264004634518715</v>
      </c>
      <c r="K37" s="78"/>
    </row>
    <row r="38" spans="1:11" ht="12.75" customHeight="1">
      <c r="A38" s="299" t="s">
        <v>97</v>
      </c>
      <c r="B38" s="42">
        <v>104240</v>
      </c>
      <c r="C38" s="300">
        <v>-5.050781072095459</v>
      </c>
      <c r="D38" s="38">
        <v>54140</v>
      </c>
      <c r="E38" s="301">
        <v>-6.200731128397928</v>
      </c>
      <c r="F38" s="38">
        <v>0</v>
      </c>
      <c r="G38" s="302" t="s">
        <v>141</v>
      </c>
      <c r="H38" s="78"/>
      <c r="I38" s="305">
        <v>96075</v>
      </c>
      <c r="J38" s="304">
        <v>2.8596205729947326</v>
      </c>
      <c r="K38" s="78"/>
    </row>
    <row r="39" spans="1:11" ht="12.75" customHeight="1">
      <c r="A39" s="299" t="s">
        <v>98</v>
      </c>
      <c r="B39" s="42">
        <v>113682</v>
      </c>
      <c r="C39" s="300">
        <v>-5.501246882793017</v>
      </c>
      <c r="D39" s="38">
        <v>64268</v>
      </c>
      <c r="E39" s="301">
        <v>-6.795834904429039</v>
      </c>
      <c r="F39" s="38">
        <v>0</v>
      </c>
      <c r="G39" s="302" t="s">
        <v>141</v>
      </c>
      <c r="H39" s="78"/>
      <c r="I39" s="305">
        <v>127992</v>
      </c>
      <c r="J39" s="304">
        <v>2.301937464032227</v>
      </c>
      <c r="K39" s="78"/>
    </row>
    <row r="40" spans="1:11" ht="12.75" customHeight="1">
      <c r="A40" s="299" t="s">
        <v>99</v>
      </c>
      <c r="B40" s="42">
        <v>333730</v>
      </c>
      <c r="C40" s="300">
        <v>-5.586502092073883</v>
      </c>
      <c r="D40" s="38">
        <v>161158</v>
      </c>
      <c r="E40" s="301">
        <v>-7.5934197625013615</v>
      </c>
      <c r="F40" s="38">
        <v>0</v>
      </c>
      <c r="G40" s="302" t="s">
        <v>141</v>
      </c>
      <c r="H40" s="78"/>
      <c r="I40" s="305">
        <v>317695</v>
      </c>
      <c r="J40" s="304">
        <v>3.3463670431478687</v>
      </c>
      <c r="K40" s="78"/>
    </row>
    <row r="41" spans="1:11" ht="12.75" customHeight="1">
      <c r="A41" s="299" t="s">
        <v>100</v>
      </c>
      <c r="B41" s="42">
        <v>477585</v>
      </c>
      <c r="C41" s="300">
        <v>-5.277907797761188</v>
      </c>
      <c r="D41" s="38">
        <v>231744</v>
      </c>
      <c r="E41" s="301">
        <v>-7.081625943241141</v>
      </c>
      <c r="F41" s="38">
        <v>0</v>
      </c>
      <c r="G41" s="302" t="s">
        <v>141</v>
      </c>
      <c r="H41" s="78"/>
      <c r="I41" s="305">
        <v>461984</v>
      </c>
      <c r="J41" s="304">
        <v>3.2871952978105488</v>
      </c>
      <c r="K41" s="78"/>
    </row>
    <row r="42" spans="1:11" ht="12.75" customHeight="1">
      <c r="A42" s="299" t="s">
        <v>101</v>
      </c>
      <c r="B42" s="42">
        <v>249809</v>
      </c>
      <c r="C42" s="300">
        <v>-5.732452830188679</v>
      </c>
      <c r="D42" s="38">
        <v>137885</v>
      </c>
      <c r="E42" s="301">
        <v>-6.650914974713795</v>
      </c>
      <c r="F42" s="38">
        <v>0</v>
      </c>
      <c r="G42" s="302" t="s">
        <v>141</v>
      </c>
      <c r="H42" s="78"/>
      <c r="I42" s="305">
        <v>256689</v>
      </c>
      <c r="J42" s="304">
        <v>2.4976640552001723</v>
      </c>
      <c r="K42" s="78"/>
    </row>
    <row r="43" spans="1:11" ht="12.75" customHeight="1">
      <c r="A43" s="306" t="s">
        <v>102</v>
      </c>
      <c r="B43" s="307">
        <v>137300</v>
      </c>
      <c r="C43" s="308">
        <v>-5.749746011697191</v>
      </c>
      <c r="D43" s="50">
        <v>69062</v>
      </c>
      <c r="E43" s="309">
        <v>-6.756136418869657</v>
      </c>
      <c r="F43" s="50">
        <v>0</v>
      </c>
      <c r="G43" s="310" t="s">
        <v>141</v>
      </c>
      <c r="H43" s="78"/>
      <c r="I43" s="311">
        <v>131908</v>
      </c>
      <c r="J43" s="312">
        <v>3.4905342110011848</v>
      </c>
      <c r="K43" s="78"/>
    </row>
    <row r="44" spans="1:11" ht="12.75" customHeight="1">
      <c r="A44" s="299" t="s">
        <v>103</v>
      </c>
      <c r="B44" s="42">
        <v>173921</v>
      </c>
      <c r="C44" s="300">
        <v>-5.856338638085958</v>
      </c>
      <c r="D44" s="38">
        <v>88288</v>
      </c>
      <c r="E44" s="301">
        <v>-7.601176335150861</v>
      </c>
      <c r="F44" s="38">
        <v>0</v>
      </c>
      <c r="G44" s="302" t="s">
        <v>141</v>
      </c>
      <c r="H44" s="78"/>
      <c r="I44" s="305">
        <v>166189</v>
      </c>
      <c r="J44" s="304">
        <v>3.868125</v>
      </c>
      <c r="K44" s="78"/>
    </row>
    <row r="45" spans="1:11" ht="12.75" customHeight="1">
      <c r="A45" s="299" t="s">
        <v>104</v>
      </c>
      <c r="B45" s="42">
        <v>270709</v>
      </c>
      <c r="C45" s="300">
        <v>-5.368341571525452</v>
      </c>
      <c r="D45" s="38">
        <v>133654</v>
      </c>
      <c r="E45" s="301">
        <v>-6.523898113049195</v>
      </c>
      <c r="F45" s="38">
        <v>0</v>
      </c>
      <c r="G45" s="302" t="s">
        <v>141</v>
      </c>
      <c r="H45" s="78"/>
      <c r="I45" s="305">
        <v>241029</v>
      </c>
      <c r="J45" s="304">
        <v>2.8039495852082488</v>
      </c>
      <c r="K45" s="78"/>
    </row>
    <row r="46" spans="1:11" ht="12.75" customHeight="1">
      <c r="A46" s="299" t="s">
        <v>105</v>
      </c>
      <c r="B46" s="42">
        <v>147825</v>
      </c>
      <c r="C46" s="300">
        <v>-5.5014671005107685</v>
      </c>
      <c r="D46" s="38">
        <v>69760</v>
      </c>
      <c r="E46" s="301">
        <v>-6.681827302521571</v>
      </c>
      <c r="F46" s="38">
        <v>0</v>
      </c>
      <c r="G46" s="302" t="s">
        <v>141</v>
      </c>
      <c r="H46" s="78"/>
      <c r="I46" s="305">
        <v>133770</v>
      </c>
      <c r="J46" s="304">
        <v>2.471197450667974</v>
      </c>
      <c r="K46" s="78"/>
    </row>
    <row r="47" spans="1:11" ht="12.75" customHeight="1">
      <c r="A47" s="313" t="s">
        <v>106</v>
      </c>
      <c r="B47" s="44">
        <v>990628</v>
      </c>
      <c r="C47" s="314">
        <v>-4.3658746616311985</v>
      </c>
      <c r="D47" s="68">
        <v>410813</v>
      </c>
      <c r="E47" s="315">
        <v>-5.800168765535143</v>
      </c>
      <c r="F47" s="68">
        <v>0</v>
      </c>
      <c r="G47" s="316" t="s">
        <v>141</v>
      </c>
      <c r="H47" s="78"/>
      <c r="I47" s="317">
        <v>744032</v>
      </c>
      <c r="J47" s="318">
        <v>3.5385274782773264</v>
      </c>
      <c r="K47" s="78"/>
    </row>
    <row r="48" spans="1:11" ht="12.75" customHeight="1">
      <c r="A48" s="306" t="s">
        <v>107</v>
      </c>
      <c r="B48" s="307">
        <v>157150</v>
      </c>
      <c r="C48" s="308">
        <v>-4.448335826249802</v>
      </c>
      <c r="D48" s="50">
        <v>75054</v>
      </c>
      <c r="E48" s="309">
        <v>-4.838341574743248</v>
      </c>
      <c r="F48" s="50">
        <v>0</v>
      </c>
      <c r="G48" s="310" t="s">
        <v>141</v>
      </c>
      <c r="H48" s="78"/>
      <c r="I48" s="311">
        <v>129623</v>
      </c>
      <c r="J48" s="312">
        <v>2.4501474040293068</v>
      </c>
      <c r="K48" s="78"/>
    </row>
    <row r="49" spans="1:11" ht="12.75" customHeight="1">
      <c r="A49" s="299" t="s">
        <v>108</v>
      </c>
      <c r="B49" s="42">
        <v>286452</v>
      </c>
      <c r="C49" s="300">
        <v>-4.903676014115788</v>
      </c>
      <c r="D49" s="38">
        <v>140394</v>
      </c>
      <c r="E49" s="301">
        <v>-4.737542069265009</v>
      </c>
      <c r="F49" s="38">
        <v>0</v>
      </c>
      <c r="G49" s="302" t="s">
        <v>141</v>
      </c>
      <c r="H49" s="78"/>
      <c r="I49" s="305">
        <v>226569</v>
      </c>
      <c r="J49" s="304">
        <v>2.55424893403221</v>
      </c>
      <c r="K49" s="78"/>
    </row>
    <row r="50" spans="1:11" ht="12.75" customHeight="1">
      <c r="A50" s="299" t="s">
        <v>109</v>
      </c>
      <c r="B50" s="42">
        <v>366665</v>
      </c>
      <c r="C50" s="300">
        <v>-4.647171258793088</v>
      </c>
      <c r="D50" s="38">
        <v>170383</v>
      </c>
      <c r="E50" s="301">
        <v>-5.051073576041951</v>
      </c>
      <c r="F50" s="38">
        <v>1</v>
      </c>
      <c r="G50" s="302">
        <v>-50</v>
      </c>
      <c r="H50" s="78"/>
      <c r="I50" s="305">
        <v>293159</v>
      </c>
      <c r="J50" s="304">
        <v>2.353553198472163</v>
      </c>
      <c r="K50" s="78"/>
    </row>
    <row r="51" spans="1:11" ht="12.75" customHeight="1">
      <c r="A51" s="299" t="s">
        <v>110</v>
      </c>
      <c r="B51" s="42">
        <v>216749</v>
      </c>
      <c r="C51" s="300">
        <v>-5.164666401228599</v>
      </c>
      <c r="D51" s="38">
        <v>109849</v>
      </c>
      <c r="E51" s="301">
        <v>-6.475671533778894</v>
      </c>
      <c r="F51" s="38">
        <v>0</v>
      </c>
      <c r="G51" s="302">
        <v>-100</v>
      </c>
      <c r="H51" s="78"/>
      <c r="I51" s="305">
        <v>200881</v>
      </c>
      <c r="J51" s="304">
        <v>2.97523541985985</v>
      </c>
      <c r="K51" s="78"/>
    </row>
    <row r="52" spans="1:11" ht="12.75" customHeight="1">
      <c r="A52" s="313" t="s">
        <v>111</v>
      </c>
      <c r="B52" s="44">
        <v>230337</v>
      </c>
      <c r="C52" s="314">
        <v>-5.5899169996925915</v>
      </c>
      <c r="D52" s="68">
        <v>110005</v>
      </c>
      <c r="E52" s="315">
        <v>-6.34444945809956</v>
      </c>
      <c r="F52" s="68">
        <v>0</v>
      </c>
      <c r="G52" s="316" t="s">
        <v>141</v>
      </c>
      <c r="H52" s="78"/>
      <c r="I52" s="317">
        <v>184422</v>
      </c>
      <c r="J52" s="318">
        <v>2.9266985902287113</v>
      </c>
      <c r="K52" s="78"/>
    </row>
    <row r="53" spans="1:11" ht="12.75" customHeight="1">
      <c r="A53" s="299" t="s">
        <v>112</v>
      </c>
      <c r="B53" s="42">
        <v>340300</v>
      </c>
      <c r="C53" s="300">
        <v>-4.736310218661381</v>
      </c>
      <c r="D53" s="38">
        <v>168795</v>
      </c>
      <c r="E53" s="301">
        <v>-4.737852023251876</v>
      </c>
      <c r="F53" s="38">
        <v>0</v>
      </c>
      <c r="G53" s="302" t="s">
        <v>141</v>
      </c>
      <c r="H53" s="78"/>
      <c r="I53" s="305">
        <v>269349</v>
      </c>
      <c r="J53" s="304">
        <v>2.401998243553041</v>
      </c>
      <c r="K53" s="78"/>
    </row>
    <row r="54" spans="1:11" ht="12.75" customHeight="1" thickBot="1">
      <c r="A54" s="359" t="s">
        <v>113</v>
      </c>
      <c r="B54" s="42">
        <v>376711</v>
      </c>
      <c r="C54" s="300">
        <v>-3.271519981923318</v>
      </c>
      <c r="D54" s="38">
        <v>117193</v>
      </c>
      <c r="E54" s="301">
        <v>-3.018040383978815</v>
      </c>
      <c r="F54" s="38">
        <v>0</v>
      </c>
      <c r="G54" s="302" t="s">
        <v>141</v>
      </c>
      <c r="H54" s="78"/>
      <c r="I54" s="305">
        <v>153033</v>
      </c>
      <c r="J54" s="304">
        <v>4.16998509260961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2592922</v>
      </c>
      <c r="C56" s="361" t="str">
        <f>INDEX(A8:A54,MATCH(B56,$B$8:$B$54,0))</f>
        <v>東京都</v>
      </c>
      <c r="D56" s="366">
        <f>LARGE(D8:D54,1)</f>
        <v>844460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1699575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1690308</v>
      </c>
      <c r="C57" s="362" t="str">
        <f>INDEX(A8:A54,MATCH(B57,$B$8:$B$54,0))</f>
        <v>大阪府</v>
      </c>
      <c r="D57" s="367">
        <f>LARGE(D8:D54,2)</f>
        <v>660904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1276788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1604144</v>
      </c>
      <c r="C58" s="362" t="str">
        <f>INDEX(A8:A54,MATCH(B58,$B$8:$B$54,0))</f>
        <v>神奈川県</v>
      </c>
      <c r="D58" s="368">
        <f>LARGE(D8:D54,3)</f>
        <v>633990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1276174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126918</v>
      </c>
      <c r="C59" s="363" t="str">
        <f>INDEX(A8:A54,MATCH(B59,$B$8:$B$54,0))</f>
        <v>福井県</v>
      </c>
      <c r="D59" s="369">
        <f>SMALL(D8:D54,3)</f>
        <v>66606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127992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113682</v>
      </c>
      <c r="C60" s="362" t="str">
        <f>INDEX(A8:A54,MATCH(B60,$B$8:$B$54,0))</f>
        <v>島根県</v>
      </c>
      <c r="D60" s="368">
        <f>SMALL(D8:D54,2)</f>
        <v>64268</v>
      </c>
      <c r="E60" s="326" t="str">
        <f>INDEX(A8:A54,MATCH(D60,$D$8:$D$54,0))</f>
        <v>島根県</v>
      </c>
      <c r="F60" s="374" t="s">
        <v>136</v>
      </c>
      <c r="G60" s="328" t="s">
        <v>136</v>
      </c>
      <c r="I60" s="344">
        <f>SMALL(I8:I54,2)</f>
        <v>127468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104240</v>
      </c>
      <c r="C61" s="364" t="str">
        <f>INDEX(A8:A54,MATCH(B61,$B$8:$B$54,0))</f>
        <v>鳥取県</v>
      </c>
      <c r="D61" s="370">
        <f>SMALL(D8:D54,1)</f>
        <v>54140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96075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24.87453952417498</v>
      </c>
      <c r="C62" s="365"/>
      <c r="D62" s="371">
        <f>IF(D61=0,0,D56/D61)</f>
        <v>15.597709641669745</v>
      </c>
      <c r="E62" s="339"/>
      <c r="F62" s="377" t="s">
        <v>136</v>
      </c>
      <c r="G62" s="378" t="s">
        <v>136</v>
      </c>
      <c r="H62" s="340"/>
      <c r="I62" s="338">
        <f>IF(I61=0,0,I56/I61)</f>
        <v>17.69008587041374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9" t="s">
        <v>32</v>
      </c>
      <c r="B7" s="166" t="s">
        <v>33</v>
      </c>
      <c r="C7" s="167">
        <v>8722.80822169</v>
      </c>
      <c r="D7" s="168">
        <v>-0.24172660710866345</v>
      </c>
      <c r="E7" s="169">
        <v>5052.28194458</v>
      </c>
      <c r="F7" s="170">
        <v>-0.3620144381565532</v>
      </c>
      <c r="G7" s="169">
        <v>0.01141148</v>
      </c>
      <c r="H7" s="171">
        <v>-62.53808489719007</v>
      </c>
      <c r="J7" s="172">
        <v>15624.63500373</v>
      </c>
      <c r="K7" s="171">
        <v>10.18386973928081</v>
      </c>
    </row>
    <row r="8" spans="1:12" ht="15.75" customHeight="1">
      <c r="A8" s="390"/>
      <c r="B8" s="173" t="s">
        <v>34</v>
      </c>
      <c r="C8" s="167">
        <v>3191.8805467</v>
      </c>
      <c r="D8" s="168">
        <v>6.1345551911823595</v>
      </c>
      <c r="E8" s="169">
        <v>1912.2126543</v>
      </c>
      <c r="F8" s="170">
        <v>5.923374942941082</v>
      </c>
      <c r="G8" s="169">
        <v>0.0071919</v>
      </c>
      <c r="H8" s="171">
        <v>-51.85338912133891</v>
      </c>
      <c r="J8" s="172">
        <v>7630.4551684</v>
      </c>
      <c r="K8" s="171">
        <v>16.88787881443864</v>
      </c>
      <c r="L8" s="174"/>
    </row>
    <row r="9" spans="1:12" ht="15.75" customHeight="1">
      <c r="A9" s="390"/>
      <c r="B9" s="173" t="s">
        <v>35</v>
      </c>
      <c r="C9" s="167">
        <v>3131.2236883</v>
      </c>
      <c r="D9" s="168">
        <v>-5.998425886621945</v>
      </c>
      <c r="E9" s="169">
        <v>1821.4009360999999</v>
      </c>
      <c r="F9" s="170">
        <v>-4.7889588132376675</v>
      </c>
      <c r="G9" s="169">
        <v>0.0004992</v>
      </c>
      <c r="H9" s="171">
        <v>-89.13578097455876</v>
      </c>
      <c r="J9" s="172">
        <v>4470.0147257</v>
      </c>
      <c r="K9" s="171">
        <v>3.3146885578643044</v>
      </c>
      <c r="L9" s="174"/>
    </row>
    <row r="10" spans="1:12" ht="15.75" customHeight="1">
      <c r="A10" s="390"/>
      <c r="B10" s="173" t="s">
        <v>36</v>
      </c>
      <c r="C10" s="167">
        <v>559.8123864</v>
      </c>
      <c r="D10" s="168">
        <v>-5.345434529916937</v>
      </c>
      <c r="E10" s="169">
        <v>286.04621280000003</v>
      </c>
      <c r="F10" s="170">
        <v>-7.583327208621682</v>
      </c>
      <c r="G10" s="169">
        <v>0.0004252</v>
      </c>
      <c r="H10" s="171">
        <v>-68.01324005115474</v>
      </c>
      <c r="J10" s="172">
        <v>556.103553</v>
      </c>
      <c r="K10" s="171">
        <v>3.138579468790607</v>
      </c>
      <c r="L10" s="174"/>
    </row>
    <row r="11" spans="1:11" ht="15.75" customHeight="1">
      <c r="A11" s="390"/>
      <c r="B11" s="175" t="s">
        <v>37</v>
      </c>
      <c r="C11" s="176">
        <v>1578.6975661</v>
      </c>
      <c r="D11" s="177">
        <v>0.4393322670693305</v>
      </c>
      <c r="E11" s="178">
        <v>916.2643194999999</v>
      </c>
      <c r="F11" s="179">
        <v>-1.8338237341368415</v>
      </c>
      <c r="G11" s="178">
        <v>0.0012948</v>
      </c>
      <c r="H11" s="180">
        <v>-80.29163749276995</v>
      </c>
      <c r="J11" s="181">
        <v>2411.0520364</v>
      </c>
      <c r="K11" s="180">
        <v>4.844278130923722</v>
      </c>
    </row>
    <row r="12" spans="1:11" ht="15.75" customHeight="1">
      <c r="A12" s="390"/>
      <c r="B12" s="182" t="s">
        <v>38</v>
      </c>
      <c r="C12" s="183">
        <v>139.97139934</v>
      </c>
      <c r="D12" s="184">
        <v>3.4142686939379527</v>
      </c>
      <c r="E12" s="185">
        <v>71.99331118</v>
      </c>
      <c r="F12" s="186">
        <v>3.4057594284260464</v>
      </c>
      <c r="G12" s="185">
        <v>0.00100048</v>
      </c>
      <c r="H12" s="187">
        <v>26.044724409448822</v>
      </c>
      <c r="J12" s="188">
        <v>353.45989908</v>
      </c>
      <c r="K12" s="187">
        <v>12.181900041932465</v>
      </c>
    </row>
    <row r="13" spans="1:11" ht="15.75" customHeight="1">
      <c r="A13" s="391"/>
      <c r="B13" s="173" t="s">
        <v>39</v>
      </c>
      <c r="C13" s="189">
        <v>121.22263485</v>
      </c>
      <c r="D13" s="168">
        <v>13.343210752243802</v>
      </c>
      <c r="E13" s="169">
        <v>44.364510700000004</v>
      </c>
      <c r="F13" s="170">
        <v>11.40206005736103</v>
      </c>
      <c r="G13" s="169">
        <v>0.0009999</v>
      </c>
      <c r="H13" s="171">
        <v>-55.28775209050664</v>
      </c>
      <c r="J13" s="172">
        <v>203.54962115</v>
      </c>
      <c r="K13" s="171">
        <v>18.351326003000146</v>
      </c>
    </row>
    <row r="14" spans="1:11" ht="15.75" customHeight="1">
      <c r="A14" s="387" t="s">
        <v>40</v>
      </c>
      <c r="B14" s="190" t="s">
        <v>33</v>
      </c>
      <c r="C14" s="191">
        <v>3641.1142999999997</v>
      </c>
      <c r="D14" s="192">
        <v>-5.078206090200727</v>
      </c>
      <c r="E14" s="193">
        <v>2040.6011000000003</v>
      </c>
      <c r="F14" s="194">
        <v>-6.5094726112669745</v>
      </c>
      <c r="G14" s="193">
        <v>0.0022999999999999995</v>
      </c>
      <c r="H14" s="195">
        <v>-55.769230769230774</v>
      </c>
      <c r="J14" s="196">
        <v>4703.4972</v>
      </c>
      <c r="K14" s="195">
        <v>2.8040260121989657</v>
      </c>
    </row>
    <row r="15" spans="1:11" ht="15.75" customHeight="1">
      <c r="A15" s="392"/>
      <c r="B15" s="173" t="s">
        <v>41</v>
      </c>
      <c r="C15" s="167">
        <v>50.8844</v>
      </c>
      <c r="D15" s="168">
        <v>4.850135790614581</v>
      </c>
      <c r="E15" s="169">
        <v>28.5991</v>
      </c>
      <c r="F15" s="170">
        <v>4.259841199244619</v>
      </c>
      <c r="G15" s="169">
        <v>0.0002</v>
      </c>
      <c r="H15" s="171">
        <v>100</v>
      </c>
      <c r="J15" s="172">
        <v>121.1083</v>
      </c>
      <c r="K15" s="171">
        <v>14.982165219281882</v>
      </c>
    </row>
    <row r="16" spans="1:12" ht="15.75" customHeight="1">
      <c r="A16" s="392"/>
      <c r="B16" s="173" t="s">
        <v>128</v>
      </c>
      <c r="C16" s="167">
        <v>1869.1964</v>
      </c>
      <c r="D16" s="168">
        <v>-6.3830298730964765</v>
      </c>
      <c r="E16" s="169">
        <v>1059.2498</v>
      </c>
      <c r="F16" s="170">
        <v>-7.349647495627906</v>
      </c>
      <c r="G16" s="169">
        <v>0.001</v>
      </c>
      <c r="H16" s="171">
        <v>-54.54545454545455</v>
      </c>
      <c r="J16" s="172">
        <v>2428.9383</v>
      </c>
      <c r="K16" s="171">
        <v>1.8614617059112273</v>
      </c>
      <c r="L16" s="174"/>
    </row>
    <row r="17" spans="1:11" ht="15.75" customHeight="1">
      <c r="A17" s="392"/>
      <c r="B17" s="173" t="s">
        <v>42</v>
      </c>
      <c r="C17" s="167">
        <v>437.3662</v>
      </c>
      <c r="D17" s="168">
        <v>-2.622168638753544</v>
      </c>
      <c r="E17" s="169">
        <v>223.35829999999999</v>
      </c>
      <c r="F17" s="170">
        <v>-4.286855369035768</v>
      </c>
      <c r="G17" s="169">
        <v>0.0001</v>
      </c>
      <c r="H17" s="171">
        <v>-87.5</v>
      </c>
      <c r="J17" s="172">
        <v>402.3949</v>
      </c>
      <c r="K17" s="171">
        <v>6.88656784846352</v>
      </c>
    </row>
    <row r="18" spans="1:12" ht="15.75" customHeight="1">
      <c r="A18" s="392"/>
      <c r="B18" s="175" t="s">
        <v>37</v>
      </c>
      <c r="C18" s="176">
        <v>1269.5777</v>
      </c>
      <c r="D18" s="177">
        <v>-4.446204624038955</v>
      </c>
      <c r="E18" s="178">
        <v>725.1795999999999</v>
      </c>
      <c r="F18" s="179">
        <v>-6.377290509421541</v>
      </c>
      <c r="G18" s="178">
        <v>0.0009</v>
      </c>
      <c r="H18" s="180">
        <v>-52.631578947368425</v>
      </c>
      <c r="J18" s="181">
        <v>1735.6944</v>
      </c>
      <c r="K18" s="180">
        <v>2.408715996945615</v>
      </c>
      <c r="L18" s="197"/>
    </row>
    <row r="19" spans="1:11" ht="15.75" customHeight="1">
      <c r="A19" s="392"/>
      <c r="B19" s="182" t="s">
        <v>38</v>
      </c>
      <c r="C19" s="198">
        <v>48.3875</v>
      </c>
      <c r="D19" s="184">
        <v>5.644950002183318</v>
      </c>
      <c r="E19" s="185">
        <v>27.4244</v>
      </c>
      <c r="F19" s="186">
        <v>4.91273976480669</v>
      </c>
      <c r="G19" s="185">
        <v>0.0002</v>
      </c>
      <c r="H19" s="187">
        <v>100</v>
      </c>
      <c r="J19" s="188">
        <v>114.5255</v>
      </c>
      <c r="K19" s="187">
        <v>16.00526313657008</v>
      </c>
    </row>
    <row r="20" spans="1:11" ht="15.75" customHeight="1">
      <c r="A20" s="393"/>
      <c r="B20" s="173" t="s">
        <v>39</v>
      </c>
      <c r="C20" s="167">
        <v>14.0896</v>
      </c>
      <c r="D20" s="168">
        <v>8.879031884147574</v>
      </c>
      <c r="E20" s="169">
        <v>4.2143</v>
      </c>
      <c r="F20" s="170">
        <v>4.412566275209348</v>
      </c>
      <c r="G20" s="169">
        <v>0.0001</v>
      </c>
      <c r="H20" s="171">
        <v>-50</v>
      </c>
      <c r="J20" s="172">
        <v>15.3613</v>
      </c>
      <c r="K20" s="171">
        <v>9.805140961857385</v>
      </c>
    </row>
    <row r="21" spans="1:11" ht="15.75" customHeight="1">
      <c r="A21" s="387" t="s">
        <v>43</v>
      </c>
      <c r="B21" s="190" t="s">
        <v>33</v>
      </c>
      <c r="C21" s="191">
        <v>4339.5063</v>
      </c>
      <c r="D21" s="192">
        <v>-5.022868017631525</v>
      </c>
      <c r="E21" s="193">
        <v>2374.0303</v>
      </c>
      <c r="F21" s="194">
        <v>-6.144688885079563</v>
      </c>
      <c r="G21" s="193">
        <v>0.0084</v>
      </c>
      <c r="H21" s="195">
        <v>-14.285714285714288</v>
      </c>
      <c r="J21" s="196">
        <v>6908.8893</v>
      </c>
      <c r="K21" s="195">
        <v>3.8407785889599126</v>
      </c>
    </row>
    <row r="22" spans="1:11" ht="15.75" customHeight="1">
      <c r="A22" s="394"/>
      <c r="B22" s="173" t="s">
        <v>41</v>
      </c>
      <c r="C22" s="167">
        <v>796.1507</v>
      </c>
      <c r="D22" s="168">
        <v>3.582306650976144</v>
      </c>
      <c r="E22" s="169">
        <v>412.173</v>
      </c>
      <c r="F22" s="170">
        <v>3.375576634987318</v>
      </c>
      <c r="G22" s="169">
        <v>0.0048</v>
      </c>
      <c r="H22" s="171">
        <v>9.090909090909074</v>
      </c>
      <c r="J22" s="172">
        <v>2077.2702</v>
      </c>
      <c r="K22" s="171">
        <v>11.839476471970324</v>
      </c>
    </row>
    <row r="23" spans="1:12" ht="15.75" customHeight="1">
      <c r="A23" s="394"/>
      <c r="B23" s="173" t="s">
        <v>128</v>
      </c>
      <c r="C23" s="167">
        <v>2745.8042</v>
      </c>
      <c r="D23" s="168">
        <v>-7.551388225328078</v>
      </c>
      <c r="E23" s="169">
        <v>1565.3648</v>
      </c>
      <c r="F23" s="170">
        <v>-8.289440674869905</v>
      </c>
      <c r="G23" s="169">
        <v>0.0024</v>
      </c>
      <c r="H23" s="171">
        <v>-17.24137931034483</v>
      </c>
      <c r="J23" s="172">
        <v>3998.2737</v>
      </c>
      <c r="K23" s="171">
        <v>-0.22757933666462296</v>
      </c>
      <c r="L23" s="174"/>
    </row>
    <row r="24" spans="1:11" ht="15.75" customHeight="1">
      <c r="A24" s="394"/>
      <c r="B24" s="173" t="s">
        <v>42</v>
      </c>
      <c r="C24" s="167">
        <v>692.8564</v>
      </c>
      <c r="D24" s="168">
        <v>-5.998625640288145</v>
      </c>
      <c r="E24" s="169">
        <v>360.2607</v>
      </c>
      <c r="F24" s="170">
        <v>-7.776400829104578</v>
      </c>
      <c r="G24" s="169">
        <v>0.0001</v>
      </c>
      <c r="H24" s="171"/>
      <c r="J24" s="172">
        <v>676.9646</v>
      </c>
      <c r="K24" s="171">
        <v>3.5774016869770096</v>
      </c>
    </row>
    <row r="25" spans="1:11" ht="15.75" customHeight="1">
      <c r="A25" s="199" t="s">
        <v>44</v>
      </c>
      <c r="B25" s="175" t="s">
        <v>37</v>
      </c>
      <c r="C25" s="176">
        <v>1493.5932</v>
      </c>
      <c r="D25" s="177">
        <v>-4.718418231782432</v>
      </c>
      <c r="E25" s="178">
        <v>845.0149</v>
      </c>
      <c r="F25" s="179">
        <v>-6.69726279991609</v>
      </c>
      <c r="G25" s="178">
        <v>0.0014</v>
      </c>
      <c r="H25" s="180">
        <v>-39.130434782608695</v>
      </c>
      <c r="J25" s="181">
        <v>2182.3756</v>
      </c>
      <c r="K25" s="180">
        <v>1.4920955822169448</v>
      </c>
    </row>
    <row r="26" spans="1:11" ht="15.75" customHeight="1">
      <c r="A26" s="200" t="s">
        <v>45</v>
      </c>
      <c r="B26" s="182" t="s">
        <v>38</v>
      </c>
      <c r="C26" s="198">
        <v>2106.1014</v>
      </c>
      <c r="D26" s="184">
        <v>3.366544167340116</v>
      </c>
      <c r="E26" s="185">
        <v>1068.1904</v>
      </c>
      <c r="F26" s="186">
        <v>3.360424484042333</v>
      </c>
      <c r="G26" s="185">
        <v>0.0142</v>
      </c>
      <c r="H26" s="187">
        <v>6.766917293233094</v>
      </c>
      <c r="J26" s="188">
        <v>5188.1731</v>
      </c>
      <c r="K26" s="187">
        <v>12.126928894880313</v>
      </c>
    </row>
    <row r="27" spans="1:11" ht="15.75" customHeight="1">
      <c r="A27" s="201"/>
      <c r="B27" s="173" t="s">
        <v>39</v>
      </c>
      <c r="C27" s="167">
        <v>104.695</v>
      </c>
      <c r="D27" s="168">
        <v>12.30091647072957</v>
      </c>
      <c r="E27" s="169">
        <v>36.2318</v>
      </c>
      <c r="F27" s="170">
        <v>8.961920858419685</v>
      </c>
      <c r="G27" s="169">
        <v>0.0011</v>
      </c>
      <c r="H27" s="171">
        <v>-56</v>
      </c>
      <c r="J27" s="172">
        <v>156.3808</v>
      </c>
      <c r="K27" s="171">
        <v>15.833940104130011</v>
      </c>
    </row>
    <row r="28" spans="1:11" ht="15.75" customHeight="1" thickBot="1">
      <c r="A28" s="382" t="s">
        <v>15</v>
      </c>
      <c r="B28" s="383"/>
      <c r="C28" s="202">
        <v>2647.9572</v>
      </c>
      <c r="D28" s="203">
        <v>-4.908062242414023</v>
      </c>
      <c r="E28" s="204">
        <v>1081.4769000000001</v>
      </c>
      <c r="F28" s="203">
        <v>-6.796695594349855</v>
      </c>
      <c r="G28" s="204">
        <v>0.0008</v>
      </c>
      <c r="H28" s="205">
        <v>-52.94117647058823</v>
      </c>
      <c r="J28" s="202">
        <v>1938.9539</v>
      </c>
      <c r="K28" s="205">
        <v>3.563718144452975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9" t="s">
        <v>47</v>
      </c>
      <c r="B33" s="190" t="s">
        <v>33</v>
      </c>
      <c r="C33" s="191">
        <v>32941.65110255559</v>
      </c>
      <c r="D33" s="192">
        <v>4.907183243232527</v>
      </c>
      <c r="E33" s="193">
        <v>46716.503557126365</v>
      </c>
      <c r="F33" s="194">
        <v>6.903919552237711</v>
      </c>
      <c r="G33" s="193">
        <v>142643.5</v>
      </c>
      <c r="H33" s="195">
        <v>-20.39343040652889</v>
      </c>
      <c r="J33" s="196">
        <v>80582.80809940865</v>
      </c>
      <c r="K33" s="195">
        <v>6.39234638678566</v>
      </c>
    </row>
    <row r="34" spans="1:11" ht="15.75" customHeight="1">
      <c r="A34" s="390"/>
      <c r="B34" s="173" t="s">
        <v>34</v>
      </c>
      <c r="C34" s="167">
        <v>12054.124389548291</v>
      </c>
      <c r="D34" s="168">
        <v>11.612569576347134</v>
      </c>
      <c r="E34" s="169">
        <v>17681.493282935582</v>
      </c>
      <c r="F34" s="170">
        <v>13.647660475565504</v>
      </c>
      <c r="G34" s="169">
        <v>89898.74999999999</v>
      </c>
      <c r="H34" s="171">
        <v>2.3115481171547843</v>
      </c>
      <c r="J34" s="172">
        <v>39353.463578479095</v>
      </c>
      <c r="K34" s="171">
        <v>12.865664644640148</v>
      </c>
    </row>
    <row r="35" spans="1:11" ht="15.75" customHeight="1">
      <c r="A35" s="390"/>
      <c r="B35" s="173" t="s">
        <v>35</v>
      </c>
      <c r="C35" s="167">
        <v>11825.054001250475</v>
      </c>
      <c r="D35" s="168">
        <v>-1.1466415238982106</v>
      </c>
      <c r="E35" s="169">
        <v>16841.792331394223</v>
      </c>
      <c r="F35" s="170">
        <v>2.154147638772419</v>
      </c>
      <c r="G35" s="169">
        <v>6240</v>
      </c>
      <c r="H35" s="171">
        <v>-76.91353457093734</v>
      </c>
      <c r="J35" s="172">
        <v>23053.744215888782</v>
      </c>
      <c r="K35" s="171">
        <v>-0.24046026064969547</v>
      </c>
    </row>
    <row r="36" spans="1:11" ht="15.75" customHeight="1">
      <c r="A36" s="390"/>
      <c r="B36" s="173" t="s">
        <v>36</v>
      </c>
      <c r="C36" s="167">
        <v>2114.129285775465</v>
      </c>
      <c r="D36" s="168">
        <v>-0.4599467608052139</v>
      </c>
      <c r="E36" s="169">
        <v>2644.9590629258932</v>
      </c>
      <c r="F36" s="170">
        <v>-0.8439954133473223</v>
      </c>
      <c r="G36" s="169">
        <v>5314.999999999999</v>
      </c>
      <c r="H36" s="171">
        <v>-32.02813510870385</v>
      </c>
      <c r="J36" s="172">
        <v>2868.0596944568924</v>
      </c>
      <c r="K36" s="171">
        <v>-0.4105092818986901</v>
      </c>
    </row>
    <row r="37" spans="1:11" ht="15.75" customHeight="1">
      <c r="A37" s="390"/>
      <c r="B37" s="175" t="s">
        <v>37</v>
      </c>
      <c r="C37" s="176">
        <v>5961.945178343517</v>
      </c>
      <c r="D37" s="177">
        <v>5.6233941967985155</v>
      </c>
      <c r="E37" s="178">
        <v>8472.34295526793</v>
      </c>
      <c r="F37" s="179">
        <v>5.324781017004548</v>
      </c>
      <c r="G37" s="178">
        <v>16185</v>
      </c>
      <c r="H37" s="180">
        <v>-58.11972967213614</v>
      </c>
      <c r="J37" s="181">
        <v>12434.808462439463</v>
      </c>
      <c r="K37" s="180">
        <v>1.2364947970336386</v>
      </c>
    </row>
    <row r="38" spans="1:11" ht="15.75" customHeight="1">
      <c r="A38" s="390"/>
      <c r="B38" s="182" t="s">
        <v>38</v>
      </c>
      <c r="C38" s="183">
        <v>528.6014416698276</v>
      </c>
      <c r="D38" s="184">
        <v>8.75187858466798</v>
      </c>
      <c r="E38" s="185">
        <v>665.694396061534</v>
      </c>
      <c r="F38" s="186">
        <v>10.946452046776804</v>
      </c>
      <c r="G38" s="185">
        <v>12505.999999999998</v>
      </c>
      <c r="H38" s="187">
        <v>167.8450393700787</v>
      </c>
      <c r="J38" s="188">
        <v>1822.94122144936</v>
      </c>
      <c r="K38" s="187">
        <v>8.32162271873887</v>
      </c>
    </row>
    <row r="39" spans="1:11" ht="15.75" customHeight="1">
      <c r="A39" s="391"/>
      <c r="B39" s="173" t="s">
        <v>39</v>
      </c>
      <c r="C39" s="189">
        <v>457.79680596801194</v>
      </c>
      <c r="D39" s="168">
        <v>19.193291697541238</v>
      </c>
      <c r="E39" s="169">
        <v>410.22152854120134</v>
      </c>
      <c r="F39" s="170">
        <v>19.52586956842664</v>
      </c>
      <c r="G39" s="169">
        <v>12498.749999999998</v>
      </c>
      <c r="H39" s="171">
        <v>-4.986473192326633</v>
      </c>
      <c r="J39" s="172">
        <v>1049.7909266950596</v>
      </c>
      <c r="K39" s="171">
        <v>14.278753335141065</v>
      </c>
    </row>
    <row r="40" spans="1:11" ht="15.75" customHeight="1">
      <c r="A40" s="387" t="s">
        <v>48</v>
      </c>
      <c r="B40" s="190" t="s">
        <v>33</v>
      </c>
      <c r="C40" s="212">
        <v>1.6388128554343704</v>
      </c>
      <c r="D40" s="192">
        <v>-0.12073134476464982</v>
      </c>
      <c r="E40" s="213">
        <v>2.1951743028445634</v>
      </c>
      <c r="F40" s="194">
        <v>0.6995532115820207</v>
      </c>
      <c r="G40" s="213">
        <v>10.499999999999998</v>
      </c>
      <c r="H40" s="195">
        <v>82.14285714285711</v>
      </c>
      <c r="J40" s="214">
        <v>3.563204519715502</v>
      </c>
      <c r="K40" s="195">
        <v>0.2675265522240969</v>
      </c>
    </row>
    <row r="41" spans="1:11" ht="15.75" customHeight="1">
      <c r="A41" s="388"/>
      <c r="B41" s="173" t="s">
        <v>41</v>
      </c>
      <c r="C41" s="215">
        <v>0.30066600019063755</v>
      </c>
      <c r="D41" s="168">
        <v>8.928589629789974</v>
      </c>
      <c r="E41" s="216">
        <v>0.38112048440424384</v>
      </c>
      <c r="F41" s="170">
        <v>10.914068223444358</v>
      </c>
      <c r="G41" s="216">
        <v>5.999999999999999</v>
      </c>
      <c r="H41" s="171">
        <v>131.81818181818178</v>
      </c>
      <c r="J41" s="217">
        <v>1.0713355278843917</v>
      </c>
      <c r="K41" s="171">
        <v>7.990982243389653</v>
      </c>
    </row>
    <row r="42" spans="1:11" ht="15.75" customHeight="1">
      <c r="A42" s="388"/>
      <c r="B42" s="173" t="s">
        <v>128</v>
      </c>
      <c r="C42" s="215">
        <v>1.0369518812464191</v>
      </c>
      <c r="D42" s="168">
        <v>-2.7797582479101197</v>
      </c>
      <c r="E42" s="216">
        <v>1.4474324879246148</v>
      </c>
      <c r="F42" s="170">
        <v>-1.6016010269583985</v>
      </c>
      <c r="G42" s="216">
        <v>2.9999999999999996</v>
      </c>
      <c r="H42" s="171">
        <v>75.86206896551722</v>
      </c>
      <c r="J42" s="217">
        <v>2.0620777523385163</v>
      </c>
      <c r="K42" s="171">
        <v>-3.660835617961695</v>
      </c>
    </row>
    <row r="43" spans="1:11" ht="15.75" customHeight="1">
      <c r="A43" s="388"/>
      <c r="B43" s="173" t="s">
        <v>42</v>
      </c>
      <c r="C43" s="215">
        <v>0.2616569482316406</v>
      </c>
      <c r="D43" s="168">
        <v>-1.1468515876227694</v>
      </c>
      <c r="E43" s="216">
        <v>0.3331191817411911</v>
      </c>
      <c r="F43" s="170">
        <v>-1.0511486057304797</v>
      </c>
      <c r="G43" s="216">
        <v>0.125</v>
      </c>
      <c r="H43" s="171"/>
      <c r="J43" s="217">
        <v>0.3491390898979084</v>
      </c>
      <c r="K43" s="171">
        <v>0.013212679854688741</v>
      </c>
    </row>
    <row r="44" spans="1:11" ht="15.75" customHeight="1">
      <c r="A44" s="199" t="s">
        <v>49</v>
      </c>
      <c r="B44" s="175" t="s">
        <v>37</v>
      </c>
      <c r="C44" s="218">
        <v>0.5640548872919849</v>
      </c>
      <c r="D44" s="177">
        <v>0.19943227060429833</v>
      </c>
      <c r="E44" s="219">
        <v>0.7813527038811462</v>
      </c>
      <c r="F44" s="179">
        <v>0.1066837652032179</v>
      </c>
      <c r="G44" s="219">
        <v>1.75</v>
      </c>
      <c r="H44" s="180">
        <v>29.347826086956513</v>
      </c>
      <c r="J44" s="220">
        <v>1.1255427991351419</v>
      </c>
      <c r="K44" s="180">
        <v>-2.0003362175028125</v>
      </c>
    </row>
    <row r="45" spans="1:11" ht="15.75" customHeight="1">
      <c r="A45" s="200" t="s">
        <v>50</v>
      </c>
      <c r="B45" s="182" t="s">
        <v>38</v>
      </c>
      <c r="C45" s="221">
        <v>0.7953683692470559</v>
      </c>
      <c r="D45" s="184">
        <v>8.701690810895315</v>
      </c>
      <c r="E45" s="222">
        <v>0.9877144856260913</v>
      </c>
      <c r="F45" s="186">
        <v>10.897811127151888</v>
      </c>
      <c r="G45" s="222">
        <v>17.75</v>
      </c>
      <c r="H45" s="187">
        <v>126.8796992481203</v>
      </c>
      <c r="J45" s="223">
        <v>2.6757588718328993</v>
      </c>
      <c r="K45" s="187">
        <v>8.268543176948507</v>
      </c>
    </row>
    <row r="46" spans="1:11" ht="15.75" customHeight="1">
      <c r="A46" s="224" t="s">
        <v>51</v>
      </c>
      <c r="B46" s="173" t="s">
        <v>39</v>
      </c>
      <c r="C46" s="225">
        <v>0.03953802576567325</v>
      </c>
      <c r="D46" s="168">
        <v>18.097200581834546</v>
      </c>
      <c r="E46" s="216">
        <v>0.03350214877451381</v>
      </c>
      <c r="F46" s="170">
        <v>16.90778728636387</v>
      </c>
      <c r="G46" s="216">
        <v>1.375</v>
      </c>
      <c r="H46" s="171">
        <v>-6.500000000000006</v>
      </c>
      <c r="J46" s="217">
        <v>0.08065214959468608</v>
      </c>
      <c r="K46" s="171">
        <v>11.847992887395435</v>
      </c>
    </row>
    <row r="47" spans="1:11" ht="15.75" customHeight="1">
      <c r="A47" s="387" t="s">
        <v>52</v>
      </c>
      <c r="B47" s="190" t="s">
        <v>33</v>
      </c>
      <c r="C47" s="191">
        <v>20100.923051292724</v>
      </c>
      <c r="D47" s="192">
        <v>5.033992194468918</v>
      </c>
      <c r="E47" s="193">
        <v>21281.45518858795</v>
      </c>
      <c r="F47" s="194">
        <v>6.161265013380518</v>
      </c>
      <c r="G47" s="193">
        <v>13585.095238095239</v>
      </c>
      <c r="H47" s="195">
        <v>-56.29443238005508</v>
      </c>
      <c r="J47" s="196">
        <v>22615.263214204344</v>
      </c>
      <c r="K47" s="195">
        <v>6.108478033884155</v>
      </c>
    </row>
    <row r="48" spans="1:11" ht="15.75" customHeight="1">
      <c r="A48" s="388"/>
      <c r="B48" s="173" t="s">
        <v>34</v>
      </c>
      <c r="C48" s="167">
        <v>40091.41167243839</v>
      </c>
      <c r="D48" s="168">
        <v>2.4639811785675794</v>
      </c>
      <c r="E48" s="169">
        <v>46393.4477585868</v>
      </c>
      <c r="F48" s="170">
        <v>2.464603720615614</v>
      </c>
      <c r="G48" s="169">
        <v>14983.125</v>
      </c>
      <c r="H48" s="171">
        <v>-55.86560669456066</v>
      </c>
      <c r="J48" s="172">
        <v>36733.089264940114</v>
      </c>
      <c r="K48" s="171">
        <v>4.513971722438777</v>
      </c>
    </row>
    <row r="49" spans="1:11" ht="15.75" customHeight="1">
      <c r="A49" s="388"/>
      <c r="B49" s="173" t="s">
        <v>35</v>
      </c>
      <c r="C49" s="167">
        <v>11403.667050622182</v>
      </c>
      <c r="D49" s="168">
        <v>1.679811420523235</v>
      </c>
      <c r="E49" s="169">
        <v>11635.632384860064</v>
      </c>
      <c r="F49" s="170">
        <v>3.8168798526486003</v>
      </c>
      <c r="G49" s="169">
        <v>2080</v>
      </c>
      <c r="H49" s="171">
        <v>-86.87240201092516</v>
      </c>
      <c r="J49" s="172">
        <v>11179.861763090405</v>
      </c>
      <c r="K49" s="171">
        <v>3.550347752393115</v>
      </c>
    </row>
    <row r="50" spans="1:11" ht="15.75" customHeight="1">
      <c r="A50" s="388"/>
      <c r="B50" s="173" t="s">
        <v>36</v>
      </c>
      <c r="C50" s="167">
        <v>8079.7750645011</v>
      </c>
      <c r="D50" s="168">
        <v>0.6948740003222247</v>
      </c>
      <c r="E50" s="169">
        <v>7939.978265739229</v>
      </c>
      <c r="F50" s="170">
        <v>0.20935381205966389</v>
      </c>
      <c r="G50" s="169">
        <v>42519.99999999999</v>
      </c>
      <c r="H50" s="171"/>
      <c r="J50" s="172">
        <v>8214.662229014633</v>
      </c>
      <c r="K50" s="171">
        <v>-0.4236659841232262</v>
      </c>
    </row>
    <row r="51" spans="1:11" ht="15.75" customHeight="1">
      <c r="A51" s="199" t="s">
        <v>53</v>
      </c>
      <c r="B51" s="175" t="s">
        <v>37</v>
      </c>
      <c r="C51" s="176">
        <v>10569.796153999629</v>
      </c>
      <c r="D51" s="177">
        <v>5.413166325679306</v>
      </c>
      <c r="E51" s="178">
        <v>10843.173528656122</v>
      </c>
      <c r="F51" s="179">
        <v>5.212536321790654</v>
      </c>
      <c r="G51" s="178">
        <v>9248.57142857143</v>
      </c>
      <c r="H51" s="180">
        <v>-67.62197588097919</v>
      </c>
      <c r="J51" s="181">
        <v>11047.832629726983</v>
      </c>
      <c r="K51" s="180">
        <v>3.302900121902824</v>
      </c>
    </row>
    <row r="52" spans="1:11" ht="15.75" customHeight="1">
      <c r="A52" s="200" t="s">
        <v>54</v>
      </c>
      <c r="B52" s="182" t="s">
        <v>38</v>
      </c>
      <c r="C52" s="183">
        <v>664.5995265944936</v>
      </c>
      <c r="D52" s="184">
        <v>0.04617018686489301</v>
      </c>
      <c r="E52" s="185">
        <v>673.9745197110929</v>
      </c>
      <c r="F52" s="186">
        <v>0.0438610276709201</v>
      </c>
      <c r="G52" s="185">
        <v>704.5633802816901</v>
      </c>
      <c r="H52" s="187">
        <v>18.055974270821775</v>
      </c>
      <c r="J52" s="188">
        <v>681.2800811908146</v>
      </c>
      <c r="K52" s="187">
        <v>0.049025820642682044</v>
      </c>
    </row>
    <row r="53" spans="1:11" ht="15.75" customHeight="1">
      <c r="A53" s="226" t="s">
        <v>55</v>
      </c>
      <c r="B53" s="175" t="s">
        <v>39</v>
      </c>
      <c r="C53" s="227">
        <v>11578.646052820099</v>
      </c>
      <c r="D53" s="177">
        <v>0.9281262471138532</v>
      </c>
      <c r="E53" s="178">
        <v>12244.633360749398</v>
      </c>
      <c r="F53" s="179">
        <v>2.239442164489702</v>
      </c>
      <c r="G53" s="178">
        <v>9089.999999999998</v>
      </c>
      <c r="H53" s="180">
        <v>1.6187452488485365</v>
      </c>
      <c r="J53" s="181">
        <v>13016.279565650004</v>
      </c>
      <c r="K53" s="180">
        <v>2.1732714061242344</v>
      </c>
    </row>
    <row r="54" spans="1:11" ht="16.5" customHeight="1">
      <c r="A54" s="384" t="s">
        <v>56</v>
      </c>
      <c r="B54" s="228" t="s">
        <v>33</v>
      </c>
      <c r="C54" s="229">
        <v>23956.42515723827</v>
      </c>
      <c r="D54" s="192">
        <v>5.0952255366012285</v>
      </c>
      <c r="E54" s="230">
        <v>24758.792615470014</v>
      </c>
      <c r="F54" s="194">
        <v>6.5754877470626925</v>
      </c>
      <c r="G54" s="230">
        <v>49615.13043478262</v>
      </c>
      <c r="H54" s="195">
        <v>-15.30349628929926</v>
      </c>
      <c r="I54" s="231"/>
      <c r="J54" s="232">
        <v>33219.18636143761</v>
      </c>
      <c r="K54" s="195">
        <v>7.178555172738205</v>
      </c>
    </row>
    <row r="55" spans="1:11" ht="16.5" customHeight="1">
      <c r="A55" s="385"/>
      <c r="B55" s="233" t="s">
        <v>34</v>
      </c>
      <c r="C55" s="207">
        <v>627280.7671309871</v>
      </c>
      <c r="D55" s="168">
        <v>1.225004994874552</v>
      </c>
      <c r="E55" s="234">
        <v>668626.863887325</v>
      </c>
      <c r="F55" s="170">
        <v>1.5955651999482345</v>
      </c>
      <c r="G55" s="234">
        <v>359594.99999999994</v>
      </c>
      <c r="H55" s="171">
        <v>-75.92669456066946</v>
      </c>
      <c r="I55" s="231"/>
      <c r="J55" s="235">
        <v>630052.2068594804</v>
      </c>
      <c r="K55" s="171">
        <v>1.6573992945100642</v>
      </c>
    </row>
    <row r="56" spans="1:11" ht="16.5" customHeight="1">
      <c r="A56" s="385"/>
      <c r="B56" s="233" t="s">
        <v>35</v>
      </c>
      <c r="C56" s="207">
        <v>16751.710458569254</v>
      </c>
      <c r="D56" s="168">
        <v>0.41082721001670885</v>
      </c>
      <c r="E56" s="234">
        <v>17195.19735665751</v>
      </c>
      <c r="F56" s="170">
        <v>2.7638196867835854</v>
      </c>
      <c r="G56" s="234">
        <v>4992</v>
      </c>
      <c r="H56" s="171">
        <v>-76.09871814402925</v>
      </c>
      <c r="I56" s="231"/>
      <c r="J56" s="235">
        <v>18403.16291978269</v>
      </c>
      <c r="K56" s="171">
        <v>1.4266699373986764</v>
      </c>
    </row>
    <row r="57" spans="1:11" ht="16.5" customHeight="1">
      <c r="A57" s="385"/>
      <c r="B57" s="233" t="s">
        <v>36</v>
      </c>
      <c r="C57" s="207">
        <v>12799.62618053247</v>
      </c>
      <c r="D57" s="168">
        <v>-2.796597390899773</v>
      </c>
      <c r="E57" s="234">
        <v>12806.607715047978</v>
      </c>
      <c r="F57" s="170">
        <v>-3.4441161162303566</v>
      </c>
      <c r="G57" s="234">
        <v>42519.99999999999</v>
      </c>
      <c r="H57" s="171">
        <v>155.894079590762</v>
      </c>
      <c r="I57" s="231"/>
      <c r="J57" s="235">
        <v>13819.84595232196</v>
      </c>
      <c r="K57" s="171">
        <v>-3.5065101772063128</v>
      </c>
    </row>
    <row r="58" spans="1:11" ht="16.5" customHeight="1">
      <c r="A58" s="385"/>
      <c r="B58" s="236" t="s">
        <v>37</v>
      </c>
      <c r="C58" s="237">
        <v>12434.824320717036</v>
      </c>
      <c r="D58" s="177">
        <v>5.112865346568273</v>
      </c>
      <c r="E58" s="238">
        <v>12634.998550703855</v>
      </c>
      <c r="F58" s="179">
        <v>4.852953733134506</v>
      </c>
      <c r="G58" s="238">
        <v>14386.666666666668</v>
      </c>
      <c r="H58" s="180">
        <v>-58.39345692918099</v>
      </c>
      <c r="I58" s="231"/>
      <c r="J58" s="239">
        <v>13890.99392381516</v>
      </c>
      <c r="K58" s="180">
        <v>2.3782762143514717</v>
      </c>
    </row>
    <row r="59" spans="1:11" ht="16.5" customHeight="1">
      <c r="A59" s="385"/>
      <c r="B59" s="240" t="s">
        <v>38</v>
      </c>
      <c r="C59" s="241">
        <v>28927.181470421077</v>
      </c>
      <c r="D59" s="184">
        <v>-2.1114888200517585</v>
      </c>
      <c r="E59" s="242">
        <v>26251.55379151413</v>
      </c>
      <c r="F59" s="186">
        <v>-1.4364130988848312</v>
      </c>
      <c r="G59" s="242">
        <v>50023.99999999999</v>
      </c>
      <c r="H59" s="187">
        <v>-36.9776377952756</v>
      </c>
      <c r="I59" s="231"/>
      <c r="J59" s="243">
        <v>30862.986765392863</v>
      </c>
      <c r="K59" s="187">
        <v>-3.2958531287812964</v>
      </c>
    </row>
    <row r="60" spans="1:11" ht="16.5" customHeight="1" thickBot="1">
      <c r="A60" s="386"/>
      <c r="B60" s="244" t="s">
        <v>39</v>
      </c>
      <c r="C60" s="245">
        <v>86036.95977884397</v>
      </c>
      <c r="D60" s="246">
        <v>4.100127261276824</v>
      </c>
      <c r="E60" s="247">
        <v>105271.36345300525</v>
      </c>
      <c r="F60" s="248">
        <v>6.694111668253464</v>
      </c>
      <c r="G60" s="247">
        <v>99989.99999999999</v>
      </c>
      <c r="H60" s="249">
        <v>-10.575504181013283</v>
      </c>
      <c r="I60" s="231"/>
      <c r="J60" s="250">
        <v>132508.06972717153</v>
      </c>
      <c r="K60" s="249">
        <v>7.783046373130579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1" t="s">
        <v>137</v>
      </c>
      <c r="C1" s="381"/>
      <c r="D1" s="381"/>
      <c r="E1" s="381"/>
      <c r="F1" s="381"/>
      <c r="G1" s="381"/>
      <c r="H1" s="381"/>
      <c r="I1" s="381"/>
      <c r="J1" s="381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9" t="s">
        <v>32</v>
      </c>
      <c r="C7" s="166" t="s">
        <v>33</v>
      </c>
      <c r="D7" s="167">
        <v>8238.05137601</v>
      </c>
      <c r="E7" s="168">
        <v>-0.21981215408899532</v>
      </c>
      <c r="F7" s="169">
        <v>4917.343642909999</v>
      </c>
      <c r="G7" s="170">
        <v>-0.405663321993606</v>
      </c>
      <c r="H7" s="169">
        <v>0.01141148</v>
      </c>
      <c r="I7" s="171">
        <v>-62.53808489719007</v>
      </c>
    </row>
    <row r="8" spans="2:11" ht="15.75" customHeight="1">
      <c r="B8" s="390"/>
      <c r="C8" s="173" t="s">
        <v>34</v>
      </c>
      <c r="D8" s="167">
        <v>3052.2460632</v>
      </c>
      <c r="E8" s="168">
        <v>6.097679400695567</v>
      </c>
      <c r="F8" s="169">
        <v>1863.6715702000001</v>
      </c>
      <c r="G8" s="170">
        <v>5.881040666505327</v>
      </c>
      <c r="H8" s="169">
        <v>0.0071919</v>
      </c>
      <c r="I8" s="171">
        <v>-51.85338912133891</v>
      </c>
      <c r="K8" s="174"/>
    </row>
    <row r="9" spans="2:11" ht="15.75" customHeight="1">
      <c r="B9" s="390"/>
      <c r="C9" s="173" t="s">
        <v>35</v>
      </c>
      <c r="D9" s="167">
        <v>2935.1581323</v>
      </c>
      <c r="E9" s="168">
        <v>-5.813183016270228</v>
      </c>
      <c r="F9" s="169">
        <v>1770.0624489000002</v>
      </c>
      <c r="G9" s="170">
        <v>-4.836525114854321</v>
      </c>
      <c r="H9" s="169">
        <v>0.0004992</v>
      </c>
      <c r="I9" s="171">
        <v>-89.13578097455876</v>
      </c>
      <c r="K9" s="174"/>
    </row>
    <row r="10" spans="2:9" ht="15.75" customHeight="1">
      <c r="B10" s="390"/>
      <c r="C10" s="173" t="s">
        <v>36</v>
      </c>
      <c r="D10" s="167">
        <v>512.9377721</v>
      </c>
      <c r="E10" s="168">
        <v>-5.787735150616413</v>
      </c>
      <c r="F10" s="169">
        <v>278.4045362</v>
      </c>
      <c r="G10" s="170">
        <v>-7.624631305309998</v>
      </c>
      <c r="H10" s="169">
        <v>0.0004252</v>
      </c>
      <c r="I10" s="171">
        <v>-68.01324005115474</v>
      </c>
    </row>
    <row r="11" spans="2:9" ht="15.75" customHeight="1">
      <c r="B11" s="390"/>
      <c r="C11" s="175" t="s">
        <v>37</v>
      </c>
      <c r="D11" s="176">
        <v>1482.1162168</v>
      </c>
      <c r="E11" s="177">
        <v>0.025553384379308104</v>
      </c>
      <c r="F11" s="178">
        <v>890.6636779999999</v>
      </c>
      <c r="G11" s="179">
        <v>-1.9209715567435484</v>
      </c>
      <c r="H11" s="178">
        <v>0.0012948</v>
      </c>
      <c r="I11" s="180">
        <v>-80.29163749276995</v>
      </c>
    </row>
    <row r="12" spans="2:9" ht="15.75" customHeight="1">
      <c r="B12" s="390"/>
      <c r="C12" s="182" t="s">
        <v>38</v>
      </c>
      <c r="D12" s="183">
        <v>136.75808855999998</v>
      </c>
      <c r="E12" s="184">
        <v>3.412957006695731</v>
      </c>
      <c r="F12" s="185">
        <v>70.79375501</v>
      </c>
      <c r="G12" s="186">
        <v>3.386859475544456</v>
      </c>
      <c r="H12" s="185">
        <v>0.00100048</v>
      </c>
      <c r="I12" s="187">
        <v>26.044724409448822</v>
      </c>
    </row>
    <row r="13" spans="2:9" ht="15.75" customHeight="1">
      <c r="B13" s="391"/>
      <c r="C13" s="173" t="s">
        <v>39</v>
      </c>
      <c r="D13" s="189">
        <v>118.83510305</v>
      </c>
      <c r="E13" s="168">
        <v>13.580207528956901</v>
      </c>
      <c r="F13" s="169">
        <v>43.7476546</v>
      </c>
      <c r="G13" s="170">
        <v>11.524322422986746</v>
      </c>
      <c r="H13" s="169">
        <v>0.0009999</v>
      </c>
      <c r="I13" s="171">
        <v>-55.28775209050664</v>
      </c>
    </row>
    <row r="14" spans="2:11" ht="15.75" customHeight="1">
      <c r="B14" s="387" t="s">
        <v>40</v>
      </c>
      <c r="C14" s="190" t="s">
        <v>33</v>
      </c>
      <c r="D14" s="191">
        <v>3367.6872000000003</v>
      </c>
      <c r="E14" s="192">
        <v>-5.360858308364356</v>
      </c>
      <c r="F14" s="193">
        <v>1986.5037999999997</v>
      </c>
      <c r="G14" s="194">
        <v>-6.543864645853916</v>
      </c>
      <c r="H14" s="193">
        <v>0.0022999999999999995</v>
      </c>
      <c r="I14" s="195">
        <v>-55.769230769230774</v>
      </c>
      <c r="K14" s="174"/>
    </row>
    <row r="15" spans="2:11" ht="15.75" customHeight="1">
      <c r="B15" s="392"/>
      <c r="C15" s="173" t="s">
        <v>41</v>
      </c>
      <c r="D15" s="167">
        <v>48.5355</v>
      </c>
      <c r="E15" s="168">
        <v>4.7712692012122915</v>
      </c>
      <c r="F15" s="169">
        <v>27.910700000000002</v>
      </c>
      <c r="G15" s="170">
        <v>4.188722068342516</v>
      </c>
      <c r="H15" s="169">
        <v>0.0002</v>
      </c>
      <c r="I15" s="171">
        <v>100</v>
      </c>
      <c r="K15" s="174"/>
    </row>
    <row r="16" spans="2:9" ht="15.75" customHeight="1">
      <c r="B16" s="392"/>
      <c r="C16" s="173" t="s">
        <v>129</v>
      </c>
      <c r="D16" s="167">
        <v>1728.3454</v>
      </c>
      <c r="E16" s="168">
        <v>-6.602141355672432</v>
      </c>
      <c r="F16" s="169">
        <v>1030.7977</v>
      </c>
      <c r="G16" s="170">
        <v>-7.383013514401077</v>
      </c>
      <c r="H16" s="169">
        <v>0.001</v>
      </c>
      <c r="I16" s="171">
        <v>-54.54545454545455</v>
      </c>
    </row>
    <row r="17" spans="2:9" ht="15.75" customHeight="1">
      <c r="B17" s="392"/>
      <c r="C17" s="173" t="s">
        <v>42</v>
      </c>
      <c r="D17" s="167">
        <v>399.289</v>
      </c>
      <c r="E17" s="168">
        <v>-2.9866267037334637</v>
      </c>
      <c r="F17" s="169">
        <v>217.4204</v>
      </c>
      <c r="G17" s="170">
        <v>-4.331308228011567</v>
      </c>
      <c r="H17" s="169">
        <v>0.0001</v>
      </c>
      <c r="I17" s="171">
        <v>-87.5</v>
      </c>
    </row>
    <row r="18" spans="2:12" ht="15.75" customHeight="1">
      <c r="B18" s="392"/>
      <c r="C18" s="175" t="s">
        <v>37</v>
      </c>
      <c r="D18" s="176">
        <v>1177.7254</v>
      </c>
      <c r="E18" s="177">
        <v>-4.820648939945363</v>
      </c>
      <c r="F18" s="178">
        <v>706.2183</v>
      </c>
      <c r="G18" s="179">
        <v>-6.411916308818362</v>
      </c>
      <c r="H18" s="178">
        <v>0.0009</v>
      </c>
      <c r="I18" s="180">
        <v>-52.631578947368425</v>
      </c>
      <c r="L18" s="197"/>
    </row>
    <row r="19" spans="2:9" ht="15.75" customHeight="1">
      <c r="B19" s="392"/>
      <c r="C19" s="182" t="s">
        <v>38</v>
      </c>
      <c r="D19" s="198">
        <v>46.2453</v>
      </c>
      <c r="E19" s="184">
        <v>5.509405550929147</v>
      </c>
      <c r="F19" s="185">
        <v>26.769599999999997</v>
      </c>
      <c r="G19" s="186">
        <v>4.8431441663729125</v>
      </c>
      <c r="H19" s="185">
        <v>0.0002</v>
      </c>
      <c r="I19" s="187">
        <v>100</v>
      </c>
    </row>
    <row r="20" spans="2:9" ht="15.75" customHeight="1">
      <c r="B20" s="393"/>
      <c r="C20" s="173" t="s">
        <v>39</v>
      </c>
      <c r="D20" s="167">
        <v>13.7919</v>
      </c>
      <c r="E20" s="168">
        <v>9.02773934971819</v>
      </c>
      <c r="F20" s="169">
        <v>4.1567</v>
      </c>
      <c r="G20" s="170">
        <v>4.528994618518331</v>
      </c>
      <c r="H20" s="169">
        <v>0.0001</v>
      </c>
      <c r="I20" s="171">
        <v>-50</v>
      </c>
    </row>
    <row r="21" spans="2:9" ht="15.75" customHeight="1">
      <c r="B21" s="387" t="s">
        <v>43</v>
      </c>
      <c r="C21" s="190" t="s">
        <v>33</v>
      </c>
      <c r="D21" s="191">
        <v>4069.9014</v>
      </c>
      <c r="E21" s="192">
        <v>-5.098141741620922</v>
      </c>
      <c r="F21" s="193">
        <v>2315.8473</v>
      </c>
      <c r="G21" s="194">
        <v>-6.158795865025553</v>
      </c>
      <c r="H21" s="193">
        <v>0.0084</v>
      </c>
      <c r="I21" s="195">
        <v>-14.285714285714288</v>
      </c>
    </row>
    <row r="22" spans="2:9" ht="15.75" customHeight="1">
      <c r="B22" s="394"/>
      <c r="C22" s="173" t="s">
        <v>41</v>
      </c>
      <c r="D22" s="167">
        <v>775.2899000000001</v>
      </c>
      <c r="E22" s="168">
        <v>3.5865627785770715</v>
      </c>
      <c r="F22" s="169">
        <v>404.8859</v>
      </c>
      <c r="G22" s="170">
        <v>3.351497691676598</v>
      </c>
      <c r="H22" s="169">
        <v>0.0048</v>
      </c>
      <c r="I22" s="171">
        <v>9.090909090909074</v>
      </c>
    </row>
    <row r="23" spans="2:9" ht="15.75" customHeight="1">
      <c r="B23" s="394"/>
      <c r="C23" s="173" t="s">
        <v>129</v>
      </c>
      <c r="D23" s="167">
        <v>2555.9008</v>
      </c>
      <c r="E23" s="168">
        <v>-7.713900833510137</v>
      </c>
      <c r="F23" s="169">
        <v>1524.5573</v>
      </c>
      <c r="G23" s="170">
        <v>-8.320168696576488</v>
      </c>
      <c r="H23" s="169">
        <v>0.0024</v>
      </c>
      <c r="I23" s="171">
        <v>-17.24137931034483</v>
      </c>
    </row>
    <row r="24" spans="2:9" ht="15.75" customHeight="1">
      <c r="B24" s="394"/>
      <c r="C24" s="173" t="s">
        <v>42</v>
      </c>
      <c r="D24" s="167">
        <v>635.9938999999999</v>
      </c>
      <c r="E24" s="168">
        <v>-6.368724969771978</v>
      </c>
      <c r="F24" s="169">
        <v>350.66999999999996</v>
      </c>
      <c r="G24" s="170">
        <v>-7.816572144500896</v>
      </c>
      <c r="H24" s="169">
        <v>0.0001</v>
      </c>
      <c r="I24" s="171"/>
    </row>
    <row r="25" spans="2:9" ht="15.75" customHeight="1">
      <c r="B25" s="199" t="s">
        <v>44</v>
      </c>
      <c r="C25" s="175" t="s">
        <v>37</v>
      </c>
      <c r="D25" s="176">
        <v>1387.5996</v>
      </c>
      <c r="E25" s="177">
        <v>-5.120908312350323</v>
      </c>
      <c r="F25" s="178">
        <v>823.0980999999999</v>
      </c>
      <c r="G25" s="179">
        <v>-6.731505662467894</v>
      </c>
      <c r="H25" s="178">
        <v>0.0014</v>
      </c>
      <c r="I25" s="180">
        <v>-39.130434782608695</v>
      </c>
    </row>
    <row r="26" spans="2:9" ht="15.75" customHeight="1">
      <c r="B26" s="200" t="s">
        <v>45</v>
      </c>
      <c r="C26" s="182" t="s">
        <v>38</v>
      </c>
      <c r="D26" s="198">
        <v>2057.8056</v>
      </c>
      <c r="E26" s="184">
        <v>3.3665880694948314</v>
      </c>
      <c r="F26" s="185">
        <v>1050.4759</v>
      </c>
      <c r="G26" s="186">
        <v>3.336695992795285</v>
      </c>
      <c r="H26" s="185">
        <v>0.0142</v>
      </c>
      <c r="I26" s="187">
        <v>6.766917293233094</v>
      </c>
    </row>
    <row r="27" spans="2:9" ht="15.75" customHeight="1">
      <c r="B27" s="201"/>
      <c r="C27" s="173" t="s">
        <v>39</v>
      </c>
      <c r="D27" s="167">
        <v>102.71679999999999</v>
      </c>
      <c r="E27" s="168">
        <v>12.508899564715438</v>
      </c>
      <c r="F27" s="169">
        <v>35.7341</v>
      </c>
      <c r="G27" s="170">
        <v>9.075452750077046</v>
      </c>
      <c r="H27" s="169">
        <v>0.0011</v>
      </c>
      <c r="I27" s="171">
        <v>-56</v>
      </c>
    </row>
    <row r="28" spans="2:9" ht="15.75" customHeight="1" thickBot="1">
      <c r="B28" s="382" t="s">
        <v>15</v>
      </c>
      <c r="C28" s="383"/>
      <c r="D28" s="202">
        <v>2387.3327</v>
      </c>
      <c r="E28" s="203">
        <v>-5.172935575399511</v>
      </c>
      <c r="F28" s="204">
        <v>1050.1929</v>
      </c>
      <c r="G28" s="203">
        <v>-6.829979976560961</v>
      </c>
      <c r="H28" s="204">
        <v>0.0008</v>
      </c>
      <c r="I28" s="205">
        <v>-52.94117647058823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9" t="s">
        <v>47</v>
      </c>
      <c r="C33" s="190" t="s">
        <v>33</v>
      </c>
      <c r="D33" s="191">
        <v>34507.34527286457</v>
      </c>
      <c r="E33" s="192">
        <v>5.223322530719994</v>
      </c>
      <c r="F33" s="193">
        <v>46823.24211970962</v>
      </c>
      <c r="G33" s="194">
        <v>6.895261644197529</v>
      </c>
      <c r="H33" s="193">
        <v>142643.5</v>
      </c>
      <c r="I33" s="195">
        <v>-20.39343040652889</v>
      </c>
    </row>
    <row r="34" spans="2:9" ht="15.75" customHeight="1">
      <c r="B34" s="390"/>
      <c r="C34" s="173" t="s">
        <v>34</v>
      </c>
      <c r="D34" s="167">
        <v>12785.17260371795</v>
      </c>
      <c r="E34" s="168">
        <v>11.885441191798842</v>
      </c>
      <c r="F34" s="169">
        <v>17745.99285712177</v>
      </c>
      <c r="G34" s="170">
        <v>13.642822701839641</v>
      </c>
      <c r="H34" s="169">
        <v>89898.74999999999</v>
      </c>
      <c r="I34" s="171">
        <v>2.3115481171547843</v>
      </c>
    </row>
    <row r="35" spans="2:9" ht="15.75" customHeight="1">
      <c r="B35" s="390"/>
      <c r="C35" s="173" t="s">
        <v>35</v>
      </c>
      <c r="D35" s="167">
        <v>12294.717582932617</v>
      </c>
      <c r="E35" s="168">
        <v>-0.6751737436518561</v>
      </c>
      <c r="F35" s="169">
        <v>16854.641170207873</v>
      </c>
      <c r="G35" s="170">
        <v>2.1395883152167845</v>
      </c>
      <c r="H35" s="169">
        <v>6240</v>
      </c>
      <c r="I35" s="171">
        <v>-76.91353457093734</v>
      </c>
    </row>
    <row r="36" spans="2:9" ht="15.75" customHeight="1">
      <c r="B36" s="390"/>
      <c r="C36" s="173" t="s">
        <v>36</v>
      </c>
      <c r="D36" s="167">
        <v>2148.5810172164106</v>
      </c>
      <c r="E36" s="168">
        <v>-0.6483376649350363</v>
      </c>
      <c r="F36" s="169">
        <v>2650.9847495636277</v>
      </c>
      <c r="G36" s="170">
        <v>-0.8529045379072737</v>
      </c>
      <c r="H36" s="169">
        <v>5314.999999999999</v>
      </c>
      <c r="I36" s="171">
        <v>-32.02813510870385</v>
      </c>
    </row>
    <row r="37" spans="2:9" ht="15.75" customHeight="1">
      <c r="B37" s="390"/>
      <c r="C37" s="175" t="s">
        <v>37</v>
      </c>
      <c r="D37" s="176">
        <v>6208.251647539533</v>
      </c>
      <c r="E37" s="177">
        <v>5.482073067770932</v>
      </c>
      <c r="F37" s="178">
        <v>8480.953146798078</v>
      </c>
      <c r="G37" s="179">
        <v>5.268871272736057</v>
      </c>
      <c r="H37" s="178">
        <v>16185</v>
      </c>
      <c r="I37" s="180">
        <v>-58.11972967213614</v>
      </c>
    </row>
    <row r="38" spans="2:9" ht="15.75" customHeight="1">
      <c r="B38" s="390"/>
      <c r="C38" s="182" t="s">
        <v>38</v>
      </c>
      <c r="D38" s="183">
        <v>572.8488893064631</v>
      </c>
      <c r="E38" s="184">
        <v>9.054263816130359</v>
      </c>
      <c r="F38" s="185">
        <v>674.1023959503059</v>
      </c>
      <c r="G38" s="186">
        <v>10.965801498738676</v>
      </c>
      <c r="H38" s="185">
        <v>12505.999999999998</v>
      </c>
      <c r="I38" s="187">
        <v>167.8450393700787</v>
      </c>
    </row>
    <row r="39" spans="2:9" ht="15.75" customHeight="1">
      <c r="B39" s="391"/>
      <c r="C39" s="173" t="s">
        <v>39</v>
      </c>
      <c r="D39" s="189">
        <v>497.7735321515933</v>
      </c>
      <c r="E39" s="168">
        <v>19.776150636053426</v>
      </c>
      <c r="F39" s="169">
        <v>416.56780006796845</v>
      </c>
      <c r="G39" s="170">
        <v>19.699794413407083</v>
      </c>
      <c r="H39" s="169">
        <v>12498.749999999998</v>
      </c>
      <c r="I39" s="171">
        <v>-4.986473192326633</v>
      </c>
    </row>
    <row r="40" spans="2:9" ht="15.75" customHeight="1">
      <c r="B40" s="387" t="s">
        <v>48</v>
      </c>
      <c r="C40" s="190" t="s">
        <v>33</v>
      </c>
      <c r="D40" s="212">
        <v>1.7047902037282028</v>
      </c>
      <c r="E40" s="192">
        <v>0.07887393143765138</v>
      </c>
      <c r="F40" s="213">
        <v>2.2051637370620196</v>
      </c>
      <c r="G40" s="194">
        <v>0.7203863553604026</v>
      </c>
      <c r="H40" s="213">
        <v>10.499999999999998</v>
      </c>
      <c r="I40" s="195">
        <v>82.14285714285711</v>
      </c>
    </row>
    <row r="41" spans="2:9" ht="15.75" customHeight="1">
      <c r="B41" s="388"/>
      <c r="C41" s="173" t="s">
        <v>41</v>
      </c>
      <c r="D41" s="215">
        <v>0.3247515103362008</v>
      </c>
      <c r="E41" s="168">
        <v>9.23734000111488</v>
      </c>
      <c r="F41" s="216">
        <v>0.3855347907989094</v>
      </c>
      <c r="G41" s="170">
        <v>10.92784746174378</v>
      </c>
      <c r="H41" s="216">
        <v>5.999999999999999</v>
      </c>
      <c r="I41" s="171">
        <v>131.81818181818178</v>
      </c>
    </row>
    <row r="42" spans="2:9" ht="15.75" customHeight="1">
      <c r="B42" s="388"/>
      <c r="C42" s="173" t="s">
        <v>129</v>
      </c>
      <c r="D42" s="215">
        <v>1.0706093876232667</v>
      </c>
      <c r="E42" s="168">
        <v>-2.679578107293422</v>
      </c>
      <c r="F42" s="216">
        <v>1.4516926366575131</v>
      </c>
      <c r="G42" s="170">
        <v>-1.599429429810831</v>
      </c>
      <c r="H42" s="216">
        <v>2.9999999999999996</v>
      </c>
      <c r="I42" s="171">
        <v>75.86206896551722</v>
      </c>
    </row>
    <row r="43" spans="2:9" ht="15.75" customHeight="1">
      <c r="B43" s="388"/>
      <c r="C43" s="173" t="s">
        <v>42</v>
      </c>
      <c r="D43" s="215">
        <v>0.26640354735642835</v>
      </c>
      <c r="E43" s="168">
        <v>-1.261021209111957</v>
      </c>
      <c r="F43" s="216">
        <v>0.33391008451875837</v>
      </c>
      <c r="G43" s="170">
        <v>-1.058915912749326</v>
      </c>
      <c r="H43" s="216">
        <v>0.125</v>
      </c>
      <c r="I43" s="171"/>
    </row>
    <row r="44" spans="2:9" ht="15.75" customHeight="1">
      <c r="B44" s="199" t="s">
        <v>49</v>
      </c>
      <c r="C44" s="175" t="s">
        <v>37</v>
      </c>
      <c r="D44" s="218">
        <v>0.5812342787412915</v>
      </c>
      <c r="E44" s="177">
        <v>0.054865415654154814</v>
      </c>
      <c r="F44" s="219">
        <v>0.7837589646625871</v>
      </c>
      <c r="G44" s="179">
        <v>0.1056931339805239</v>
      </c>
      <c r="H44" s="219">
        <v>1.75</v>
      </c>
      <c r="I44" s="180">
        <v>29.347826086956513</v>
      </c>
    </row>
    <row r="45" spans="2:9" ht="15.75" customHeight="1">
      <c r="B45" s="200" t="s">
        <v>50</v>
      </c>
      <c r="C45" s="182" t="s">
        <v>38</v>
      </c>
      <c r="D45" s="221">
        <v>0.8619685056883778</v>
      </c>
      <c r="E45" s="184">
        <v>9.005365395112854</v>
      </c>
      <c r="F45" s="222">
        <v>1.0002694743032445</v>
      </c>
      <c r="G45" s="186">
        <v>10.911960700232312</v>
      </c>
      <c r="H45" s="222">
        <v>17.75</v>
      </c>
      <c r="I45" s="187">
        <v>126.8796992481203</v>
      </c>
    </row>
    <row r="46" spans="2:9" ht="15.75" customHeight="1">
      <c r="B46" s="224" t="s">
        <v>51</v>
      </c>
      <c r="C46" s="173" t="s">
        <v>39</v>
      </c>
      <c r="D46" s="225">
        <v>0.043025758412306755</v>
      </c>
      <c r="E46" s="168">
        <v>18.646401475576887</v>
      </c>
      <c r="F46" s="216">
        <v>0.03402622508683881</v>
      </c>
      <c r="G46" s="170">
        <v>17.071406362944476</v>
      </c>
      <c r="H46" s="216">
        <v>1.375</v>
      </c>
      <c r="I46" s="171">
        <v>-6.500000000000006</v>
      </c>
    </row>
    <row r="47" spans="2:9" ht="15.75" customHeight="1">
      <c r="B47" s="387" t="s">
        <v>52</v>
      </c>
      <c r="C47" s="190" t="s">
        <v>33</v>
      </c>
      <c r="D47" s="191">
        <v>20241.402840889463</v>
      </c>
      <c r="E47" s="192">
        <v>5.140394168310407</v>
      </c>
      <c r="F47" s="193">
        <v>21233.45370357536</v>
      </c>
      <c r="G47" s="194">
        <v>6.130710487002124</v>
      </c>
      <c r="H47" s="193">
        <v>13585.095238095239</v>
      </c>
      <c r="I47" s="195">
        <v>-56.29443238005508</v>
      </c>
    </row>
    <row r="48" spans="2:9" ht="15.75" customHeight="1">
      <c r="B48" s="388"/>
      <c r="C48" s="173" t="s">
        <v>34</v>
      </c>
      <c r="D48" s="167">
        <v>39369.09358937863</v>
      </c>
      <c r="E48" s="168">
        <v>2.424172165540594</v>
      </c>
      <c r="F48" s="169">
        <v>46029.5498114407</v>
      </c>
      <c r="G48" s="170">
        <v>2.4475145801708535</v>
      </c>
      <c r="H48" s="169">
        <v>14983.125</v>
      </c>
      <c r="I48" s="171">
        <v>-55.86560669456066</v>
      </c>
    </row>
    <row r="49" spans="2:9" ht="15.75" customHeight="1">
      <c r="B49" s="388"/>
      <c r="C49" s="173" t="s">
        <v>35</v>
      </c>
      <c r="D49" s="167">
        <v>11483.849969059833</v>
      </c>
      <c r="E49" s="168">
        <v>2.0595927603472557</v>
      </c>
      <c r="F49" s="169">
        <v>11610.337301851496</v>
      </c>
      <c r="G49" s="170">
        <v>3.799792748519243</v>
      </c>
      <c r="H49" s="169">
        <v>2080</v>
      </c>
      <c r="I49" s="171">
        <v>-86.87240201092516</v>
      </c>
    </row>
    <row r="50" spans="2:9" ht="15.75" customHeight="1">
      <c r="B50" s="388"/>
      <c r="C50" s="173" t="s">
        <v>36</v>
      </c>
      <c r="D50" s="167">
        <v>8065.136664046621</v>
      </c>
      <c r="E50" s="168">
        <v>0.6205082852583242</v>
      </c>
      <c r="F50" s="169">
        <v>7939.21738956854</v>
      </c>
      <c r="G50" s="170">
        <v>0.20821620941647498</v>
      </c>
      <c r="H50" s="169">
        <v>42519.99999999999</v>
      </c>
      <c r="I50" s="171"/>
    </row>
    <row r="51" spans="2:9" ht="15.75" customHeight="1">
      <c r="B51" s="199" t="s">
        <v>53</v>
      </c>
      <c r="C51" s="175" t="s">
        <v>37</v>
      </c>
      <c r="D51" s="176">
        <v>10681.151946137777</v>
      </c>
      <c r="E51" s="177">
        <v>5.42423162488975</v>
      </c>
      <c r="F51" s="178">
        <v>10820.86907988246</v>
      </c>
      <c r="G51" s="179">
        <v>5.157726775684151</v>
      </c>
      <c r="H51" s="178">
        <v>9248.57142857143</v>
      </c>
      <c r="I51" s="180">
        <v>-67.62197588097919</v>
      </c>
    </row>
    <row r="52" spans="2:9" ht="15.75" customHeight="1">
      <c r="B52" s="200" t="s">
        <v>54</v>
      </c>
      <c r="C52" s="182" t="s">
        <v>38</v>
      </c>
      <c r="D52" s="183">
        <v>664.5821576148882</v>
      </c>
      <c r="E52" s="184">
        <v>0.04485872859584588</v>
      </c>
      <c r="F52" s="185">
        <v>673.9207916145435</v>
      </c>
      <c r="G52" s="186">
        <v>0.04854372618286523</v>
      </c>
      <c r="H52" s="185">
        <v>704.5633802816901</v>
      </c>
      <c r="I52" s="187">
        <v>18.055974270821775</v>
      </c>
    </row>
    <row r="53" spans="2:9" ht="15.75" customHeight="1">
      <c r="B53" s="226" t="s">
        <v>55</v>
      </c>
      <c r="C53" s="175" t="s">
        <v>39</v>
      </c>
      <c r="D53" s="227">
        <v>11569.198324908877</v>
      </c>
      <c r="E53" s="177">
        <v>0.9521984202016325</v>
      </c>
      <c r="F53" s="178">
        <v>12242.55112063827</v>
      </c>
      <c r="G53" s="179">
        <v>2.245115295116631</v>
      </c>
      <c r="H53" s="178">
        <v>9089.999999999998</v>
      </c>
      <c r="I53" s="180">
        <v>1.6187452488485365</v>
      </c>
    </row>
    <row r="54" spans="2:17" ht="16.5" customHeight="1">
      <c r="B54" s="384" t="s">
        <v>56</v>
      </c>
      <c r="C54" s="228" t="s">
        <v>33</v>
      </c>
      <c r="D54" s="229">
        <v>24462.044384674442</v>
      </c>
      <c r="E54" s="192">
        <v>5.432262024339285</v>
      </c>
      <c r="F54" s="230">
        <v>24753.759056036037</v>
      </c>
      <c r="G54" s="194">
        <v>6.568002518614743</v>
      </c>
      <c r="H54" s="230">
        <v>49615.13043478262</v>
      </c>
      <c r="I54" s="195">
        <v>-15.30349628929926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34</v>
      </c>
      <c r="D55" s="207">
        <v>628868.7791822482</v>
      </c>
      <c r="E55" s="168">
        <v>1.266005661280987</v>
      </c>
      <c r="F55" s="234">
        <v>667726.5601364351</v>
      </c>
      <c r="G55" s="170">
        <v>1.624281942005917</v>
      </c>
      <c r="H55" s="234">
        <v>359594.99999999994</v>
      </c>
      <c r="I55" s="171">
        <v>-75.92669456066946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35</v>
      </c>
      <c r="D56" s="207">
        <v>16982.474291886334</v>
      </c>
      <c r="E56" s="168">
        <v>0.8447285096831438</v>
      </c>
      <c r="F56" s="234">
        <v>17171.773364453566</v>
      </c>
      <c r="G56" s="170">
        <v>2.7494831090651943</v>
      </c>
      <c r="H56" s="234">
        <v>4992</v>
      </c>
      <c r="I56" s="171">
        <v>-76.09871814402925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36</v>
      </c>
      <c r="D57" s="207">
        <v>12846.278562645102</v>
      </c>
      <c r="E57" s="168">
        <v>-2.887342591756603</v>
      </c>
      <c r="F57" s="234">
        <v>12804.894858072194</v>
      </c>
      <c r="G57" s="170">
        <v>-3.4424251197534566</v>
      </c>
      <c r="H57" s="234">
        <v>42519.99999999999</v>
      </c>
      <c r="I57" s="171">
        <v>155.894079590762</v>
      </c>
      <c r="J57" s="231"/>
      <c r="K57" s="207"/>
      <c r="L57" s="208"/>
    </row>
    <row r="58" spans="2:12" ht="16.5" customHeight="1">
      <c r="B58" s="385"/>
      <c r="C58" s="255" t="s">
        <v>37</v>
      </c>
      <c r="D58" s="237">
        <v>12584.565271327256</v>
      </c>
      <c r="E58" s="177">
        <v>5.091653042755988</v>
      </c>
      <c r="F58" s="238">
        <v>12611.733199210497</v>
      </c>
      <c r="G58" s="179">
        <v>4.7986288157089</v>
      </c>
      <c r="H58" s="238">
        <v>14386.666666666668</v>
      </c>
      <c r="I58" s="180">
        <v>-58.39345692918099</v>
      </c>
      <c r="J58" s="231"/>
      <c r="K58" s="207"/>
      <c r="L58" s="208"/>
    </row>
    <row r="59" spans="2:12" ht="16.5" customHeight="1">
      <c r="B59" s="385"/>
      <c r="C59" s="256" t="s">
        <v>38</v>
      </c>
      <c r="D59" s="241">
        <v>29572.321632684827</v>
      </c>
      <c r="E59" s="184">
        <v>-1.9869778748980569</v>
      </c>
      <c r="F59" s="242">
        <v>26445.57819690993</v>
      </c>
      <c r="G59" s="186">
        <v>-1.3890127985073801</v>
      </c>
      <c r="H59" s="242">
        <v>50023.99999999999</v>
      </c>
      <c r="I59" s="187">
        <v>-36.9776377952756</v>
      </c>
      <c r="J59" s="231"/>
      <c r="K59" s="207"/>
      <c r="L59" s="208"/>
    </row>
    <row r="60" spans="2:12" ht="16.5" customHeight="1" thickBot="1">
      <c r="B60" s="386"/>
      <c r="C60" s="257" t="s">
        <v>39</v>
      </c>
      <c r="D60" s="245">
        <v>86162.96743015829</v>
      </c>
      <c r="E60" s="246">
        <v>4.175513687059211</v>
      </c>
      <c r="F60" s="247">
        <v>105246.11975846224</v>
      </c>
      <c r="G60" s="248">
        <v>6.692236761673703</v>
      </c>
      <c r="H60" s="247">
        <v>99989.99999999999</v>
      </c>
      <c r="I60" s="249">
        <v>-10.575504181013283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1" t="s">
        <v>137</v>
      </c>
      <c r="C1" s="381"/>
      <c r="D1" s="381"/>
      <c r="E1" s="381"/>
      <c r="F1" s="381"/>
      <c r="G1" s="381"/>
      <c r="H1" s="381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9" t="s">
        <v>32</v>
      </c>
      <c r="C7" s="166" t="s">
        <v>33</v>
      </c>
      <c r="D7" s="167">
        <v>484.75684567999997</v>
      </c>
      <c r="E7" s="168">
        <v>-0.6126787197004455</v>
      </c>
      <c r="F7" s="169">
        <v>134.93830167000004</v>
      </c>
      <c r="G7" s="171">
        <v>1.2551377310477645</v>
      </c>
    </row>
    <row r="8" spans="2:9" ht="15.75" customHeight="1">
      <c r="B8" s="390"/>
      <c r="C8" s="173" t="s">
        <v>34</v>
      </c>
      <c r="D8" s="258">
        <v>139.6344835</v>
      </c>
      <c r="E8" s="168">
        <v>6.947069847007874</v>
      </c>
      <c r="F8" s="169">
        <v>48.541084100000006</v>
      </c>
      <c r="G8" s="171">
        <v>7.574744106253476</v>
      </c>
      <c r="I8" s="174"/>
    </row>
    <row r="9" spans="2:9" ht="15.75" customHeight="1">
      <c r="B9" s="390"/>
      <c r="C9" s="173" t="s">
        <v>35</v>
      </c>
      <c r="D9" s="258">
        <v>196.065556</v>
      </c>
      <c r="E9" s="168">
        <v>-8.686952966353992</v>
      </c>
      <c r="F9" s="169">
        <v>51.3384872</v>
      </c>
      <c r="G9" s="171">
        <v>-3.119362006763519</v>
      </c>
      <c r="I9" s="174"/>
    </row>
    <row r="10" spans="2:7" ht="15.75" customHeight="1">
      <c r="B10" s="390"/>
      <c r="C10" s="173" t="s">
        <v>36</v>
      </c>
      <c r="D10" s="258">
        <v>46.8746143</v>
      </c>
      <c r="E10" s="168">
        <v>-0.2193793180937876</v>
      </c>
      <c r="F10" s="169">
        <v>7.6416766</v>
      </c>
      <c r="G10" s="171">
        <v>-6.052916845985497</v>
      </c>
    </row>
    <row r="11" spans="2:7" ht="15.75" customHeight="1">
      <c r="B11" s="390"/>
      <c r="C11" s="175" t="s">
        <v>37</v>
      </c>
      <c r="D11" s="259">
        <v>96.5813493</v>
      </c>
      <c r="E11" s="177">
        <v>7.247554919830564</v>
      </c>
      <c r="F11" s="178">
        <v>25.600641500000002</v>
      </c>
      <c r="G11" s="180">
        <v>1.2976044373696591</v>
      </c>
    </row>
    <row r="12" spans="2:7" ht="15.75" customHeight="1">
      <c r="B12" s="390"/>
      <c r="C12" s="182" t="s">
        <v>38</v>
      </c>
      <c r="D12" s="260">
        <v>3.21331078</v>
      </c>
      <c r="E12" s="184">
        <v>3.4701247930270345</v>
      </c>
      <c r="F12" s="185">
        <v>1.1995561700000001</v>
      </c>
      <c r="G12" s="187">
        <v>4.533542066453908</v>
      </c>
    </row>
    <row r="13" spans="2:7" ht="15.75" customHeight="1">
      <c r="B13" s="391"/>
      <c r="C13" s="173" t="s">
        <v>39</v>
      </c>
      <c r="D13" s="261">
        <v>2.3875318</v>
      </c>
      <c r="E13" s="168">
        <v>2.679260818083696</v>
      </c>
      <c r="F13" s="169">
        <v>0.6168561</v>
      </c>
      <c r="G13" s="171">
        <v>3.3655081164204</v>
      </c>
    </row>
    <row r="14" spans="2:9" ht="15.75" customHeight="1">
      <c r="B14" s="387" t="s">
        <v>40</v>
      </c>
      <c r="C14" s="190" t="s">
        <v>33</v>
      </c>
      <c r="D14" s="262">
        <v>273.4271</v>
      </c>
      <c r="E14" s="192">
        <v>-1.4531516368184154</v>
      </c>
      <c r="F14" s="193">
        <v>54.0973</v>
      </c>
      <c r="G14" s="195">
        <v>-5.228793665253502</v>
      </c>
      <c r="I14" s="174"/>
    </row>
    <row r="15" spans="2:7" ht="15.75" customHeight="1">
      <c r="B15" s="392"/>
      <c r="C15" s="173" t="s">
        <v>41</v>
      </c>
      <c r="D15" s="258">
        <v>2.3489</v>
      </c>
      <c r="E15" s="168">
        <v>6.506756144010155</v>
      </c>
      <c r="F15" s="169">
        <v>0.6884</v>
      </c>
      <c r="G15" s="171">
        <v>7.227414330218068</v>
      </c>
    </row>
    <row r="16" spans="2:7" ht="15.75" customHeight="1">
      <c r="B16" s="392"/>
      <c r="C16" s="173" t="s">
        <v>130</v>
      </c>
      <c r="D16" s="258">
        <v>140.851</v>
      </c>
      <c r="E16" s="168">
        <v>-3.6081832204835123</v>
      </c>
      <c r="F16" s="169">
        <v>28.4521</v>
      </c>
      <c r="G16" s="171">
        <v>-6.124394967715107</v>
      </c>
    </row>
    <row r="17" spans="2:7" ht="15.75" customHeight="1">
      <c r="B17" s="392"/>
      <c r="C17" s="173" t="s">
        <v>42</v>
      </c>
      <c r="D17" s="258">
        <v>38.0772</v>
      </c>
      <c r="E17" s="168">
        <v>1.3713290790450927</v>
      </c>
      <c r="F17" s="169">
        <v>5.9379</v>
      </c>
      <c r="G17" s="171">
        <v>-2.630241214764772</v>
      </c>
    </row>
    <row r="18" spans="2:10" ht="15.75" customHeight="1">
      <c r="B18" s="392"/>
      <c r="C18" s="175" t="s">
        <v>37</v>
      </c>
      <c r="D18" s="259">
        <v>91.8523</v>
      </c>
      <c r="E18" s="177">
        <v>0.6298382732198765</v>
      </c>
      <c r="F18" s="178">
        <v>18.9613</v>
      </c>
      <c r="G18" s="180">
        <v>-5.069140574152136</v>
      </c>
      <c r="J18" s="197"/>
    </row>
    <row r="19" spans="2:7" ht="15.75" customHeight="1">
      <c r="B19" s="392"/>
      <c r="C19" s="182" t="s">
        <v>38</v>
      </c>
      <c r="D19" s="263">
        <v>2.1422</v>
      </c>
      <c r="E19" s="184">
        <v>8.658381942683228</v>
      </c>
      <c r="F19" s="185">
        <v>0.6548</v>
      </c>
      <c r="G19" s="187">
        <v>7.839262187088289</v>
      </c>
    </row>
    <row r="20" spans="2:7" ht="15.75" customHeight="1">
      <c r="B20" s="393"/>
      <c r="C20" s="173" t="s">
        <v>39</v>
      </c>
      <c r="D20" s="258">
        <v>0.2977</v>
      </c>
      <c r="E20" s="168">
        <v>2.407980736154113</v>
      </c>
      <c r="F20" s="169">
        <v>0.0576</v>
      </c>
      <c r="G20" s="171">
        <v>-3.3557046979865803</v>
      </c>
    </row>
    <row r="21" spans="2:7" ht="15.75" customHeight="1">
      <c r="B21" s="387" t="s">
        <v>43</v>
      </c>
      <c r="C21" s="190" t="s">
        <v>33</v>
      </c>
      <c r="D21" s="262">
        <v>269.60490000000004</v>
      </c>
      <c r="E21" s="192">
        <v>-3.8718680929216918</v>
      </c>
      <c r="F21" s="193">
        <v>58.183</v>
      </c>
      <c r="G21" s="195">
        <v>-5.579726490677734</v>
      </c>
    </row>
    <row r="22" spans="2:7" ht="15.75" customHeight="1">
      <c r="B22" s="394"/>
      <c r="C22" s="173" t="s">
        <v>41</v>
      </c>
      <c r="D22" s="258">
        <v>20.8608</v>
      </c>
      <c r="E22" s="168">
        <v>3.4243756848007676</v>
      </c>
      <c r="F22" s="169">
        <v>7.2871</v>
      </c>
      <c r="G22" s="171">
        <v>4.731312608689393</v>
      </c>
    </row>
    <row r="23" spans="2:7" ht="15.75" customHeight="1">
      <c r="B23" s="394"/>
      <c r="C23" s="173" t="s">
        <v>130</v>
      </c>
      <c r="D23" s="258">
        <v>189.9034</v>
      </c>
      <c r="E23" s="168">
        <v>-5.307095707431593</v>
      </c>
      <c r="F23" s="169">
        <v>40.8075</v>
      </c>
      <c r="G23" s="171">
        <v>-7.126503227216044</v>
      </c>
    </row>
    <row r="24" spans="2:7" ht="15.75" customHeight="1">
      <c r="B24" s="394"/>
      <c r="C24" s="173" t="s">
        <v>42</v>
      </c>
      <c r="D24" s="258">
        <v>56.8625</v>
      </c>
      <c r="E24" s="168">
        <v>-1.6505583152301813</v>
      </c>
      <c r="F24" s="169">
        <v>9.5907</v>
      </c>
      <c r="G24" s="171">
        <v>-6.283162492549117</v>
      </c>
    </row>
    <row r="25" spans="2:7" ht="15.75" customHeight="1">
      <c r="B25" s="199" t="s">
        <v>44</v>
      </c>
      <c r="C25" s="175" t="s">
        <v>37</v>
      </c>
      <c r="D25" s="259">
        <v>105.9936</v>
      </c>
      <c r="E25" s="177">
        <v>0.8842179002251968</v>
      </c>
      <c r="F25" s="178">
        <v>21.916800000000002</v>
      </c>
      <c r="G25" s="180">
        <v>-5.3927937805672865</v>
      </c>
    </row>
    <row r="26" spans="2:7" ht="15.75" customHeight="1">
      <c r="B26" s="200" t="s">
        <v>45</v>
      </c>
      <c r="C26" s="182" t="s">
        <v>38</v>
      </c>
      <c r="D26" s="263">
        <v>48.2958</v>
      </c>
      <c r="E26" s="184">
        <v>3.364673602475829</v>
      </c>
      <c r="F26" s="185">
        <v>17.7145</v>
      </c>
      <c r="G26" s="187">
        <v>4.787284385869438</v>
      </c>
    </row>
    <row r="27" spans="2:7" ht="15.75" customHeight="1">
      <c r="B27" s="201"/>
      <c r="C27" s="173" t="s">
        <v>39</v>
      </c>
      <c r="D27" s="258">
        <v>1.9782</v>
      </c>
      <c r="E27" s="168">
        <v>2.4655547498187023</v>
      </c>
      <c r="F27" s="169">
        <v>0.4977</v>
      </c>
      <c r="G27" s="171">
        <v>1.385210837237721</v>
      </c>
    </row>
    <row r="28" spans="2:7" ht="15.75" customHeight="1" thickBot="1">
      <c r="B28" s="382" t="s">
        <v>15</v>
      </c>
      <c r="C28" s="383"/>
      <c r="D28" s="202">
        <v>260.6245</v>
      </c>
      <c r="E28" s="203">
        <v>-2.4111466997773574</v>
      </c>
      <c r="F28" s="204">
        <v>31.284</v>
      </c>
      <c r="G28" s="205">
        <v>-5.665384105081613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9" t="s">
        <v>47</v>
      </c>
      <c r="C33" s="190" t="s">
        <v>33</v>
      </c>
      <c r="D33" s="262">
        <v>18599.818730779338</v>
      </c>
      <c r="E33" s="192">
        <v>1.8429030767931027</v>
      </c>
      <c r="F33" s="193">
        <v>43133.32747410819</v>
      </c>
      <c r="G33" s="195">
        <v>7.336142486484841</v>
      </c>
    </row>
    <row r="34" spans="2:7" ht="15.75" customHeight="1">
      <c r="B34" s="390"/>
      <c r="C34" s="173" t="s">
        <v>34</v>
      </c>
      <c r="D34" s="258">
        <v>5357.688302519525</v>
      </c>
      <c r="E34" s="168">
        <v>9.58943181553286</v>
      </c>
      <c r="F34" s="169">
        <v>15516.265215445597</v>
      </c>
      <c r="G34" s="171">
        <v>14.035280777613577</v>
      </c>
    </row>
    <row r="35" spans="2:7" ht="15.75" customHeight="1">
      <c r="B35" s="390"/>
      <c r="C35" s="173" t="s">
        <v>35</v>
      </c>
      <c r="D35" s="258">
        <v>7522.913463622951</v>
      </c>
      <c r="E35" s="168">
        <v>-6.4308638275210805</v>
      </c>
      <c r="F35" s="169">
        <v>16410.461322081577</v>
      </c>
      <c r="G35" s="171">
        <v>2.698926660340853</v>
      </c>
    </row>
    <row r="36" spans="2:7" ht="15.75" customHeight="1">
      <c r="B36" s="390"/>
      <c r="C36" s="173" t="s">
        <v>36</v>
      </c>
      <c r="D36" s="258">
        <v>1798.5498024936257</v>
      </c>
      <c r="E36" s="168">
        <v>2.245919802890616</v>
      </c>
      <c r="F36" s="169">
        <v>2442.678877381409</v>
      </c>
      <c r="G36" s="171">
        <v>-0.41080650748139047</v>
      </c>
    </row>
    <row r="37" spans="2:7" ht="15.75" customHeight="1">
      <c r="B37" s="390"/>
      <c r="C37" s="175" t="s">
        <v>37</v>
      </c>
      <c r="D37" s="259">
        <v>3705.7663151392135</v>
      </c>
      <c r="E37" s="177">
        <v>9.897341031248574</v>
      </c>
      <c r="F37" s="178">
        <v>8183.3018475898225</v>
      </c>
      <c r="G37" s="180">
        <v>7.381159584311552</v>
      </c>
    </row>
    <row r="38" spans="2:7" ht="15.75" customHeight="1">
      <c r="B38" s="390"/>
      <c r="C38" s="182" t="s">
        <v>38</v>
      </c>
      <c r="D38" s="260">
        <v>123.29273648486615</v>
      </c>
      <c r="E38" s="184">
        <v>6.02658120667862</v>
      </c>
      <c r="F38" s="185">
        <v>383.44079081958836</v>
      </c>
      <c r="G38" s="187">
        <v>10.811435521077806</v>
      </c>
    </row>
    <row r="39" spans="2:7" ht="15.75" customHeight="1">
      <c r="B39" s="391"/>
      <c r="C39" s="173" t="s">
        <v>39</v>
      </c>
      <c r="D39" s="261">
        <v>91.60811051915687</v>
      </c>
      <c r="E39" s="168">
        <v>5.216177202329571</v>
      </c>
      <c r="F39" s="169">
        <v>197.1794207901803</v>
      </c>
      <c r="G39" s="171">
        <v>9.573253821865077</v>
      </c>
    </row>
    <row r="40" spans="2:7" ht="15.75" customHeight="1">
      <c r="B40" s="387" t="s">
        <v>48</v>
      </c>
      <c r="C40" s="190" t="s">
        <v>33</v>
      </c>
      <c r="D40" s="268">
        <v>1.034457236368799</v>
      </c>
      <c r="E40" s="192">
        <v>-1.4968117195214505</v>
      </c>
      <c r="F40" s="213">
        <v>1.8598325022375657</v>
      </c>
      <c r="G40" s="195">
        <v>0.09080189026189395</v>
      </c>
    </row>
    <row r="41" spans="2:7" ht="15.75" customHeight="1">
      <c r="B41" s="388"/>
      <c r="C41" s="173" t="s">
        <v>41</v>
      </c>
      <c r="D41" s="269">
        <v>0.08004159240593267</v>
      </c>
      <c r="E41" s="168">
        <v>5.979701766374592</v>
      </c>
      <c r="F41" s="216">
        <v>0.23293376806035035</v>
      </c>
      <c r="G41" s="171">
        <v>11.021083422178926</v>
      </c>
    </row>
    <row r="42" spans="2:7" ht="15.75" customHeight="1">
      <c r="B42" s="388"/>
      <c r="C42" s="173" t="s">
        <v>130</v>
      </c>
      <c r="D42" s="269">
        <v>0.728647536973692</v>
      </c>
      <c r="E42" s="168">
        <v>-2.967499780682055</v>
      </c>
      <c r="F42" s="216">
        <v>1.3044207901802838</v>
      </c>
      <c r="G42" s="171">
        <v>-1.5488684702569853</v>
      </c>
    </row>
    <row r="43" spans="2:7" ht="15.75" customHeight="1">
      <c r="B43" s="388"/>
      <c r="C43" s="173" t="s">
        <v>42</v>
      </c>
      <c r="D43" s="269">
        <v>0.21817787660024285</v>
      </c>
      <c r="E43" s="168">
        <v>0.7793803890771175</v>
      </c>
      <c r="F43" s="216">
        <v>0.30656885308784043</v>
      </c>
      <c r="G43" s="171">
        <v>-0.6548798461803976</v>
      </c>
    </row>
    <row r="44" spans="2:7" ht="15.75" customHeight="1">
      <c r="B44" s="199" t="s">
        <v>49</v>
      </c>
      <c r="C44" s="175" t="s">
        <v>37</v>
      </c>
      <c r="D44" s="270">
        <v>0.40669085216470435</v>
      </c>
      <c r="E44" s="177">
        <v>3.3767838114304665</v>
      </c>
      <c r="F44" s="219">
        <v>0.7005753739930956</v>
      </c>
      <c r="G44" s="180">
        <v>0.2889610795871214</v>
      </c>
    </row>
    <row r="45" spans="2:7" ht="15.75" customHeight="1">
      <c r="B45" s="200" t="s">
        <v>50</v>
      </c>
      <c r="C45" s="182" t="s">
        <v>38</v>
      </c>
      <c r="D45" s="271">
        <v>0.18530798140619933</v>
      </c>
      <c r="E45" s="184">
        <v>5.918524613138377</v>
      </c>
      <c r="F45" s="222">
        <v>0.5662479222605805</v>
      </c>
      <c r="G45" s="187">
        <v>11.08041665489424</v>
      </c>
    </row>
    <row r="46" spans="2:7" ht="15.75" customHeight="1">
      <c r="B46" s="224" t="s">
        <v>51</v>
      </c>
      <c r="C46" s="173" t="s">
        <v>39</v>
      </c>
      <c r="D46" s="272">
        <v>0.007590230388931201</v>
      </c>
      <c r="E46" s="168">
        <v>4.997191056844742</v>
      </c>
      <c r="F46" s="216">
        <v>0.015909090909090907</v>
      </c>
      <c r="G46" s="171">
        <v>7.474027296801792</v>
      </c>
    </row>
    <row r="47" spans="2:7" ht="15.75" customHeight="1">
      <c r="B47" s="387" t="s">
        <v>52</v>
      </c>
      <c r="C47" s="190" t="s">
        <v>33</v>
      </c>
      <c r="D47" s="262">
        <v>17980.268373460567</v>
      </c>
      <c r="E47" s="192">
        <v>3.3904636536281747</v>
      </c>
      <c r="F47" s="193">
        <v>23192.049511025565</v>
      </c>
      <c r="G47" s="195">
        <v>7.238767658357476</v>
      </c>
    </row>
    <row r="48" spans="2:7" ht="15.75" customHeight="1">
      <c r="B48" s="388"/>
      <c r="C48" s="173" t="s">
        <v>34</v>
      </c>
      <c r="D48" s="258">
        <v>66936.30325778494</v>
      </c>
      <c r="E48" s="168">
        <v>3.4060579422234096</v>
      </c>
      <c r="F48" s="169">
        <v>66612.34798479507</v>
      </c>
      <c r="G48" s="171">
        <v>2.7149774281814794</v>
      </c>
    </row>
    <row r="49" spans="2:7" ht="15.75" customHeight="1">
      <c r="B49" s="388"/>
      <c r="C49" s="173" t="s">
        <v>35</v>
      </c>
      <c r="D49" s="258">
        <v>10324.488977027266</v>
      </c>
      <c r="E49" s="168">
        <v>-3.5692824971127783</v>
      </c>
      <c r="F49" s="169">
        <v>12580.649929547266</v>
      </c>
      <c r="G49" s="171">
        <v>4.314622965318118</v>
      </c>
    </row>
    <row r="50" spans="2:7" ht="15.75" customHeight="1">
      <c r="B50" s="388"/>
      <c r="C50" s="173" t="s">
        <v>36</v>
      </c>
      <c r="D50" s="258">
        <v>8243.502185095625</v>
      </c>
      <c r="E50" s="168">
        <v>1.4551978868610327</v>
      </c>
      <c r="F50" s="169">
        <v>7967.7985965570815</v>
      </c>
      <c r="G50" s="171">
        <v>0.24568226232058205</v>
      </c>
    </row>
    <row r="51" spans="2:7" ht="15.75" customHeight="1">
      <c r="B51" s="199" t="s">
        <v>53</v>
      </c>
      <c r="C51" s="175" t="s">
        <v>37</v>
      </c>
      <c r="D51" s="259">
        <v>9111.998205552034</v>
      </c>
      <c r="E51" s="177">
        <v>6.307564406058761</v>
      </c>
      <c r="F51" s="178">
        <v>11680.830002555116</v>
      </c>
      <c r="G51" s="180">
        <v>7.0717638595300745</v>
      </c>
    </row>
    <row r="52" spans="2:7" ht="15.75" customHeight="1">
      <c r="B52" s="200" t="s">
        <v>54</v>
      </c>
      <c r="C52" s="182" t="s">
        <v>38</v>
      </c>
      <c r="D52" s="260">
        <v>665.3395906062225</v>
      </c>
      <c r="E52" s="184">
        <v>0.10201859772396787</v>
      </c>
      <c r="F52" s="185">
        <v>677.1606141861188</v>
      </c>
      <c r="G52" s="187">
        <v>-0.24214991437428982</v>
      </c>
    </row>
    <row r="53" spans="2:7" ht="15.75" customHeight="1">
      <c r="B53" s="226" t="s">
        <v>55</v>
      </c>
      <c r="C53" s="175" t="s">
        <v>39</v>
      </c>
      <c r="D53" s="273">
        <v>12069.213426347183</v>
      </c>
      <c r="E53" s="177">
        <v>0.20856381326073536</v>
      </c>
      <c r="F53" s="178">
        <v>12394.135021097049</v>
      </c>
      <c r="G53" s="180">
        <v>1.953240776272418</v>
      </c>
    </row>
    <row r="54" spans="2:7" ht="15.75" customHeight="1">
      <c r="B54" s="384" t="s">
        <v>56</v>
      </c>
      <c r="C54" s="228" t="s">
        <v>33</v>
      </c>
      <c r="D54" s="274">
        <v>17728.924663283193</v>
      </c>
      <c r="E54" s="275">
        <v>0.8528663585673677</v>
      </c>
      <c r="F54" s="230">
        <v>24943.629658042093</v>
      </c>
      <c r="G54" s="195">
        <v>6.841668104760664</v>
      </c>
    </row>
    <row r="55" spans="2:7" ht="15.75" customHeight="1">
      <c r="B55" s="385"/>
      <c r="C55" s="233" t="s">
        <v>34</v>
      </c>
      <c r="D55" s="264">
        <v>594467.5528971008</v>
      </c>
      <c r="E55" s="276">
        <v>0.41341387057397966</v>
      </c>
      <c r="F55" s="234">
        <v>705129.0543288786</v>
      </c>
      <c r="G55" s="171">
        <v>0.32391882076515527</v>
      </c>
    </row>
    <row r="56" spans="2:7" ht="15.75" customHeight="1">
      <c r="B56" s="385"/>
      <c r="C56" s="233" t="s">
        <v>35</v>
      </c>
      <c r="D56" s="264">
        <v>13920.068441118628</v>
      </c>
      <c r="E56" s="276">
        <v>-5.268880612020714</v>
      </c>
      <c r="F56" s="234">
        <v>18043.830578410732</v>
      </c>
      <c r="G56" s="171">
        <v>3.201079726642625</v>
      </c>
    </row>
    <row r="57" spans="2:7" ht="15.75" customHeight="1">
      <c r="B57" s="385"/>
      <c r="C57" s="233" t="s">
        <v>36</v>
      </c>
      <c r="D57" s="264">
        <v>12310.415235363946</v>
      </c>
      <c r="E57" s="276">
        <v>-1.569189643255555</v>
      </c>
      <c r="F57" s="234">
        <v>12869.325182303508</v>
      </c>
      <c r="G57" s="171">
        <v>-3.5151320840488114</v>
      </c>
    </row>
    <row r="58" spans="2:7" ht="15.75" customHeight="1">
      <c r="B58" s="385"/>
      <c r="C58" s="236" t="s">
        <v>37</v>
      </c>
      <c r="D58" s="277">
        <v>10514.8536618027</v>
      </c>
      <c r="E58" s="278">
        <v>6.576296613577911</v>
      </c>
      <c r="F58" s="238">
        <v>13501.522311233934</v>
      </c>
      <c r="G58" s="180">
        <v>6.706717973510979</v>
      </c>
    </row>
    <row r="59" spans="2:7" ht="15.75" customHeight="1">
      <c r="B59" s="385"/>
      <c r="C59" s="240" t="s">
        <v>38</v>
      </c>
      <c r="D59" s="279">
        <v>15000.05032209878</v>
      </c>
      <c r="E59" s="280">
        <v>-4.774833801954606</v>
      </c>
      <c r="F59" s="242">
        <v>18319.42837507636</v>
      </c>
      <c r="G59" s="187">
        <v>-3.065414259696391</v>
      </c>
    </row>
    <row r="60" spans="2:7" ht="15.75" customHeight="1" thickBot="1">
      <c r="B60" s="386"/>
      <c r="C60" s="257" t="s">
        <v>39</v>
      </c>
      <c r="D60" s="281">
        <v>80199.25428283506</v>
      </c>
      <c r="E60" s="282">
        <v>0.2649013094287039</v>
      </c>
      <c r="F60" s="247">
        <v>107093.07291666669</v>
      </c>
      <c r="G60" s="249">
        <v>6.954588259351675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34507.345272864564</v>
      </c>
      <c r="C7" s="293">
        <v>5.223322530719995</v>
      </c>
      <c r="D7" s="295">
        <v>46823.24211970963</v>
      </c>
      <c r="E7" s="296">
        <v>6.895261644197546</v>
      </c>
      <c r="F7" s="295">
        <v>142643.5</v>
      </c>
      <c r="G7" s="297">
        <v>-20.39343040652889</v>
      </c>
      <c r="H7" s="78"/>
      <c r="I7" s="292">
        <v>80582.80809940865</v>
      </c>
      <c r="J7" s="298">
        <v>6.39234638678566</v>
      </c>
      <c r="K7" s="78"/>
    </row>
    <row r="8" spans="1:11" ht="12.75" customHeight="1">
      <c r="A8" s="299" t="s">
        <v>67</v>
      </c>
      <c r="B8" s="42">
        <v>37199.62624589076</v>
      </c>
      <c r="C8" s="300">
        <v>5.698731948269778</v>
      </c>
      <c r="D8" s="38">
        <v>47070.96427977715</v>
      </c>
      <c r="E8" s="301">
        <v>5.829396593742514</v>
      </c>
      <c r="F8" s="38">
        <v>99080</v>
      </c>
      <c r="G8" s="302">
        <v>-40.94647753009894</v>
      </c>
      <c r="H8" s="78"/>
      <c r="I8" s="303">
        <v>91546.88139541465</v>
      </c>
      <c r="J8" s="304">
        <v>4.806745218447652</v>
      </c>
      <c r="K8" s="78"/>
    </row>
    <row r="9" spans="1:11" ht="12.75" customHeight="1">
      <c r="A9" s="299" t="s">
        <v>68</v>
      </c>
      <c r="B9" s="42">
        <v>33321.29676256302</v>
      </c>
      <c r="C9" s="300">
        <v>8.418346570983676</v>
      </c>
      <c r="D9" s="38">
        <v>40195.98655024676</v>
      </c>
      <c r="E9" s="301">
        <v>9.207975969846869</v>
      </c>
      <c r="F9" s="38" t="s">
        <v>141</v>
      </c>
      <c r="G9" s="302" t="s">
        <v>141</v>
      </c>
      <c r="H9" s="78"/>
      <c r="I9" s="305">
        <v>70346.54621325247</v>
      </c>
      <c r="J9" s="304">
        <v>9.21521526751718</v>
      </c>
      <c r="K9" s="78"/>
    </row>
    <row r="10" spans="1:11" ht="12.75" customHeight="1">
      <c r="A10" s="299" t="s">
        <v>69</v>
      </c>
      <c r="B10" s="42">
        <v>35523.9602294926</v>
      </c>
      <c r="C10" s="300">
        <v>3.9921078077499006</v>
      </c>
      <c r="D10" s="38">
        <v>41524.87946877995</v>
      </c>
      <c r="E10" s="301">
        <v>4.762011598174049</v>
      </c>
      <c r="F10" s="38" t="s">
        <v>141</v>
      </c>
      <c r="G10" s="302" t="s">
        <v>141</v>
      </c>
      <c r="H10" s="78"/>
      <c r="I10" s="305">
        <v>65942.99978703061</v>
      </c>
      <c r="J10" s="304">
        <v>5.1961187399118325</v>
      </c>
      <c r="K10" s="78"/>
    </row>
    <row r="11" spans="1:11" ht="12.75" customHeight="1">
      <c r="A11" s="299" t="s">
        <v>70</v>
      </c>
      <c r="B11" s="42">
        <v>35908.57788088405</v>
      </c>
      <c r="C11" s="300">
        <v>6.8576832996730746</v>
      </c>
      <c r="D11" s="38">
        <v>47242.958730189566</v>
      </c>
      <c r="E11" s="301">
        <v>7.680000617308935</v>
      </c>
      <c r="F11" s="38" t="s">
        <v>141</v>
      </c>
      <c r="G11" s="302" t="s">
        <v>141</v>
      </c>
      <c r="H11" s="78"/>
      <c r="I11" s="305">
        <v>72460.79366813535</v>
      </c>
      <c r="J11" s="304">
        <v>7.096550953243863</v>
      </c>
      <c r="K11" s="78"/>
    </row>
    <row r="12" spans="1:11" ht="12.75" customHeight="1">
      <c r="A12" s="299" t="s">
        <v>71</v>
      </c>
      <c r="B12" s="42">
        <v>38222.35770828519</v>
      </c>
      <c r="C12" s="300">
        <v>4.372860609900274</v>
      </c>
      <c r="D12" s="38">
        <v>44455.68371670702</v>
      </c>
      <c r="E12" s="301">
        <v>5.063038611755145</v>
      </c>
      <c r="F12" s="38" t="s">
        <v>141</v>
      </c>
      <c r="G12" s="302" t="s">
        <v>141</v>
      </c>
      <c r="H12" s="78"/>
      <c r="I12" s="305">
        <v>68499.62225534955</v>
      </c>
      <c r="J12" s="304">
        <v>2.0683337121529277</v>
      </c>
      <c r="K12" s="78"/>
    </row>
    <row r="13" spans="1:11" ht="12.75" customHeight="1">
      <c r="A13" s="306" t="s">
        <v>72</v>
      </c>
      <c r="B13" s="307">
        <v>38073.06670651944</v>
      </c>
      <c r="C13" s="308">
        <v>8.769232931277497</v>
      </c>
      <c r="D13" s="50">
        <v>45148.884738814275</v>
      </c>
      <c r="E13" s="309">
        <v>10.797733897146024</v>
      </c>
      <c r="F13" s="50" t="s">
        <v>141</v>
      </c>
      <c r="G13" s="310" t="s">
        <v>141</v>
      </c>
      <c r="H13" s="78"/>
      <c r="I13" s="311">
        <v>72606.32017209791</v>
      </c>
      <c r="J13" s="312">
        <v>5.417115863715211</v>
      </c>
      <c r="K13" s="78"/>
    </row>
    <row r="14" spans="1:11" ht="12.75" customHeight="1">
      <c r="A14" s="299" t="s">
        <v>73</v>
      </c>
      <c r="B14" s="42">
        <v>33548.44067620826</v>
      </c>
      <c r="C14" s="300">
        <v>4.275348788092692</v>
      </c>
      <c r="D14" s="38">
        <v>40528.58260678399</v>
      </c>
      <c r="E14" s="301">
        <v>4.942272678258585</v>
      </c>
      <c r="F14" s="38" t="s">
        <v>141</v>
      </c>
      <c r="G14" s="302" t="s">
        <v>141</v>
      </c>
      <c r="H14" s="78"/>
      <c r="I14" s="305">
        <v>68817.48520353247</v>
      </c>
      <c r="J14" s="304">
        <v>4.474350734257991</v>
      </c>
      <c r="K14" s="78"/>
    </row>
    <row r="15" spans="1:11" ht="12.75" customHeight="1">
      <c r="A15" s="299" t="s">
        <v>74</v>
      </c>
      <c r="B15" s="42">
        <v>30024.735679339046</v>
      </c>
      <c r="C15" s="300">
        <v>4.286180852213875</v>
      </c>
      <c r="D15" s="38">
        <v>38659.12875858828</v>
      </c>
      <c r="E15" s="301">
        <v>4.967155971671886</v>
      </c>
      <c r="F15" s="38" t="s">
        <v>141</v>
      </c>
      <c r="G15" s="302" t="s">
        <v>141</v>
      </c>
      <c r="H15" s="78"/>
      <c r="I15" s="305">
        <v>71418.36840345683</v>
      </c>
      <c r="J15" s="304">
        <v>5.0420253022679224</v>
      </c>
      <c r="K15" s="78"/>
    </row>
    <row r="16" spans="1:11" ht="12.75" customHeight="1">
      <c r="A16" s="299" t="s">
        <v>75</v>
      </c>
      <c r="B16" s="42">
        <v>33080.86249257335</v>
      </c>
      <c r="C16" s="300">
        <v>6.529247592789485</v>
      </c>
      <c r="D16" s="38">
        <v>42134.06909485315</v>
      </c>
      <c r="E16" s="301">
        <v>7.197470662157377</v>
      </c>
      <c r="F16" s="38" t="s">
        <v>141</v>
      </c>
      <c r="G16" s="302" t="s">
        <v>141</v>
      </c>
      <c r="H16" s="78"/>
      <c r="I16" s="305">
        <v>70522.66903097412</v>
      </c>
      <c r="J16" s="304">
        <v>3.6555976977488847</v>
      </c>
      <c r="K16" s="78"/>
    </row>
    <row r="17" spans="1:11" ht="12.75" customHeight="1">
      <c r="A17" s="313" t="s">
        <v>76</v>
      </c>
      <c r="B17" s="44">
        <v>32836.234526819164</v>
      </c>
      <c r="C17" s="314">
        <v>3.7966822592348244</v>
      </c>
      <c r="D17" s="68">
        <v>41513.89512824488</v>
      </c>
      <c r="E17" s="315">
        <v>2.1439666871196117</v>
      </c>
      <c r="F17" s="68">
        <v>160670</v>
      </c>
      <c r="G17" s="316">
        <v>-11.254925065360675</v>
      </c>
      <c r="H17" s="78"/>
      <c r="I17" s="317">
        <v>72201.13152052395</v>
      </c>
      <c r="J17" s="318">
        <v>1.8191070479340987</v>
      </c>
      <c r="K17" s="78"/>
    </row>
    <row r="18" spans="1:11" ht="12.75" customHeight="1">
      <c r="A18" s="299" t="s">
        <v>77</v>
      </c>
      <c r="B18" s="42">
        <v>31444.181417438685</v>
      </c>
      <c r="C18" s="300">
        <v>6.330738685625532</v>
      </c>
      <c r="D18" s="38">
        <v>43568.821086878466</v>
      </c>
      <c r="E18" s="301">
        <v>7.388890651073449</v>
      </c>
      <c r="F18" s="38">
        <v>335539</v>
      </c>
      <c r="G18" s="302">
        <v>245.7976640329784</v>
      </c>
      <c r="H18" s="78"/>
      <c r="I18" s="305">
        <v>70675.92479795912</v>
      </c>
      <c r="J18" s="304">
        <v>4.0253669818882845</v>
      </c>
      <c r="K18" s="78"/>
    </row>
    <row r="19" spans="1:11" ht="12.75" customHeight="1">
      <c r="A19" s="299" t="s">
        <v>78</v>
      </c>
      <c r="B19" s="42">
        <v>31666.396028512896</v>
      </c>
      <c r="C19" s="300">
        <v>5.021892137988409</v>
      </c>
      <c r="D19" s="38">
        <v>44204.7656447623</v>
      </c>
      <c r="E19" s="301">
        <v>5.941928393612809</v>
      </c>
      <c r="F19" s="38" t="s">
        <v>141</v>
      </c>
      <c r="G19" s="302" t="s">
        <v>141</v>
      </c>
      <c r="H19" s="78"/>
      <c r="I19" s="305">
        <v>70478.12309367496</v>
      </c>
      <c r="J19" s="304">
        <v>6.476260426776284</v>
      </c>
      <c r="K19" s="78"/>
    </row>
    <row r="20" spans="1:11" ht="12.75" customHeight="1">
      <c r="A20" s="299" t="s">
        <v>79</v>
      </c>
      <c r="B20" s="42">
        <v>30342.85342096677</v>
      </c>
      <c r="C20" s="300">
        <v>4.570534240458302</v>
      </c>
      <c r="D20" s="38">
        <v>49405.70682211117</v>
      </c>
      <c r="E20" s="301">
        <v>7.214455198831392</v>
      </c>
      <c r="F20" s="38" t="s">
        <v>141</v>
      </c>
      <c r="G20" s="302" t="s">
        <v>141</v>
      </c>
      <c r="H20" s="78"/>
      <c r="I20" s="305">
        <v>80476.61867054999</v>
      </c>
      <c r="J20" s="304">
        <v>6.2827305506529925</v>
      </c>
      <c r="K20" s="78"/>
    </row>
    <row r="21" spans="1:11" ht="12.75" customHeight="1">
      <c r="A21" s="299" t="s">
        <v>80</v>
      </c>
      <c r="B21" s="42">
        <v>32809.59061904667</v>
      </c>
      <c r="C21" s="300">
        <v>6.053111439108476</v>
      </c>
      <c r="D21" s="38">
        <v>47164.211171365285</v>
      </c>
      <c r="E21" s="301">
        <v>7.010312047005549</v>
      </c>
      <c r="F21" s="38" t="s">
        <v>141</v>
      </c>
      <c r="G21" s="302" t="s">
        <v>141</v>
      </c>
      <c r="H21" s="78"/>
      <c r="I21" s="305">
        <v>74942.95833405163</v>
      </c>
      <c r="J21" s="304">
        <v>6.902725782702675</v>
      </c>
      <c r="K21" s="78"/>
    </row>
    <row r="22" spans="1:11" ht="12.75" customHeight="1">
      <c r="A22" s="299" t="s">
        <v>81</v>
      </c>
      <c r="B22" s="42">
        <v>34781.15496867125</v>
      </c>
      <c r="C22" s="300">
        <v>3.453224484955972</v>
      </c>
      <c r="D22" s="38">
        <v>41972.70394079965</v>
      </c>
      <c r="E22" s="301">
        <v>4.5948429881003765</v>
      </c>
      <c r="F22" s="38" t="s">
        <v>141</v>
      </c>
      <c r="G22" s="302" t="s">
        <v>141</v>
      </c>
      <c r="H22" s="78"/>
      <c r="I22" s="305">
        <v>65859.90406097636</v>
      </c>
      <c r="J22" s="304">
        <v>7.089989251633063</v>
      </c>
      <c r="K22" s="78"/>
    </row>
    <row r="23" spans="1:11" ht="12.75" customHeight="1">
      <c r="A23" s="306" t="s">
        <v>82</v>
      </c>
      <c r="B23" s="307">
        <v>36209.539202142994</v>
      </c>
      <c r="C23" s="308">
        <v>7.282303737951429</v>
      </c>
      <c r="D23" s="50">
        <v>41880.88324171266</v>
      </c>
      <c r="E23" s="309">
        <v>8.911649617667692</v>
      </c>
      <c r="F23" s="50" t="s">
        <v>141</v>
      </c>
      <c r="G23" s="310" t="s">
        <v>141</v>
      </c>
      <c r="H23" s="78"/>
      <c r="I23" s="311">
        <v>80589.263732083</v>
      </c>
      <c r="J23" s="312">
        <v>7.766244104786702</v>
      </c>
      <c r="K23" s="78"/>
    </row>
    <row r="24" spans="1:11" ht="12.75" customHeight="1">
      <c r="A24" s="299" t="s">
        <v>83</v>
      </c>
      <c r="B24" s="42">
        <v>38808.261900813595</v>
      </c>
      <c r="C24" s="300">
        <v>3.880335732473805</v>
      </c>
      <c r="D24" s="38">
        <v>47980.703133035946</v>
      </c>
      <c r="E24" s="301">
        <v>4.069465212745282</v>
      </c>
      <c r="F24" s="38" t="s">
        <v>141</v>
      </c>
      <c r="G24" s="302" t="s">
        <v>141</v>
      </c>
      <c r="H24" s="78"/>
      <c r="I24" s="305">
        <v>84789.44396604552</v>
      </c>
      <c r="J24" s="304">
        <v>7.945887742289445</v>
      </c>
      <c r="K24" s="78"/>
    </row>
    <row r="25" spans="1:11" ht="12.75" customHeight="1">
      <c r="A25" s="299" t="s">
        <v>84</v>
      </c>
      <c r="B25" s="42">
        <v>39032.93718779054</v>
      </c>
      <c r="C25" s="300">
        <v>6.14675670527162</v>
      </c>
      <c r="D25" s="38">
        <v>49030.596627931416</v>
      </c>
      <c r="E25" s="301">
        <v>8.05124794294743</v>
      </c>
      <c r="F25" s="38" t="s">
        <v>141</v>
      </c>
      <c r="G25" s="302" t="s">
        <v>141</v>
      </c>
      <c r="H25" s="78"/>
      <c r="I25" s="305">
        <v>79212.96354379138</v>
      </c>
      <c r="J25" s="304">
        <v>9.140386419323235</v>
      </c>
      <c r="K25" s="78"/>
    </row>
    <row r="26" spans="1:11" ht="12.75" customHeight="1">
      <c r="A26" s="299" t="s">
        <v>85</v>
      </c>
      <c r="B26" s="42">
        <v>32556.968257380755</v>
      </c>
      <c r="C26" s="300">
        <v>2.8050098621641224</v>
      </c>
      <c r="D26" s="38">
        <v>42938.02954792324</v>
      </c>
      <c r="E26" s="301">
        <v>4.028265035762252</v>
      </c>
      <c r="F26" s="38" t="s">
        <v>141</v>
      </c>
      <c r="G26" s="302" t="s">
        <v>141</v>
      </c>
      <c r="H26" s="78"/>
      <c r="I26" s="305">
        <v>71850.55722491945</v>
      </c>
      <c r="J26" s="304">
        <v>4.191200060181078</v>
      </c>
      <c r="K26" s="78"/>
    </row>
    <row r="27" spans="1:11" ht="12.75" customHeight="1">
      <c r="A27" s="313" t="s">
        <v>86</v>
      </c>
      <c r="B27" s="44">
        <v>33453.92697170607</v>
      </c>
      <c r="C27" s="314">
        <v>2.9808426532713046</v>
      </c>
      <c r="D27" s="68">
        <v>43553.73956987092</v>
      </c>
      <c r="E27" s="315">
        <v>4.697842767207771</v>
      </c>
      <c r="F27" s="68" t="s">
        <v>141</v>
      </c>
      <c r="G27" s="316" t="s">
        <v>141</v>
      </c>
      <c r="H27" s="78"/>
      <c r="I27" s="317">
        <v>71326.95944207734</v>
      </c>
      <c r="J27" s="318">
        <v>3.3454850045881277</v>
      </c>
      <c r="K27" s="78"/>
    </row>
    <row r="28" spans="1:11" ht="12.75" customHeight="1">
      <c r="A28" s="299" t="s">
        <v>87</v>
      </c>
      <c r="B28" s="42">
        <v>35942.983330121926</v>
      </c>
      <c r="C28" s="300">
        <v>5.146857577779599</v>
      </c>
      <c r="D28" s="38">
        <v>46618.98608683024</v>
      </c>
      <c r="E28" s="301">
        <v>6.313677826310699</v>
      </c>
      <c r="F28" s="38" t="s">
        <v>141</v>
      </c>
      <c r="G28" s="302" t="s">
        <v>141</v>
      </c>
      <c r="H28" s="78"/>
      <c r="I28" s="305">
        <v>74011.66964505386</v>
      </c>
      <c r="J28" s="304">
        <v>5.009244657947193</v>
      </c>
      <c r="K28" s="78"/>
    </row>
    <row r="29" spans="1:11" ht="12.75" customHeight="1">
      <c r="A29" s="299" t="s">
        <v>88</v>
      </c>
      <c r="B29" s="42">
        <v>34271.686042504305</v>
      </c>
      <c r="C29" s="300">
        <v>6.492484203634018</v>
      </c>
      <c r="D29" s="38">
        <v>44409.85416986095</v>
      </c>
      <c r="E29" s="301">
        <v>7.870733771129304</v>
      </c>
      <c r="F29" s="38" t="s">
        <v>141</v>
      </c>
      <c r="G29" s="302" t="s">
        <v>141</v>
      </c>
      <c r="H29" s="78"/>
      <c r="I29" s="305">
        <v>71171.5656049116</v>
      </c>
      <c r="J29" s="304">
        <v>8.983151563324821</v>
      </c>
      <c r="K29" s="78"/>
    </row>
    <row r="30" spans="1:11" ht="12.75" customHeight="1">
      <c r="A30" s="299" t="s">
        <v>89</v>
      </c>
      <c r="B30" s="42">
        <v>32132.776903031197</v>
      </c>
      <c r="C30" s="300">
        <v>4.732686572719796</v>
      </c>
      <c r="D30" s="38">
        <v>41237.4650612116</v>
      </c>
      <c r="E30" s="301">
        <v>7.063358960586981</v>
      </c>
      <c r="F30" s="38" t="s">
        <v>141</v>
      </c>
      <c r="G30" s="302" t="s">
        <v>141</v>
      </c>
      <c r="H30" s="78"/>
      <c r="I30" s="305">
        <v>82112.10927271243</v>
      </c>
      <c r="J30" s="304">
        <v>6.181905568643186</v>
      </c>
      <c r="K30" s="78"/>
    </row>
    <row r="31" spans="1:11" ht="12.75" customHeight="1">
      <c r="A31" s="299" t="s">
        <v>90</v>
      </c>
      <c r="B31" s="42">
        <v>36548.81475252734</v>
      </c>
      <c r="C31" s="300">
        <v>6.768698661987692</v>
      </c>
      <c r="D31" s="38">
        <v>46550.59828957636</v>
      </c>
      <c r="E31" s="301">
        <v>9.555393064063223</v>
      </c>
      <c r="F31" s="38" t="s">
        <v>141</v>
      </c>
      <c r="G31" s="302" t="s">
        <v>141</v>
      </c>
      <c r="H31" s="78"/>
      <c r="I31" s="305">
        <v>72795.43703258297</v>
      </c>
      <c r="J31" s="304">
        <v>6.289308807065743</v>
      </c>
      <c r="K31" s="78"/>
    </row>
    <row r="32" spans="1:11" ht="12.75" customHeight="1">
      <c r="A32" s="299" t="s">
        <v>91</v>
      </c>
      <c r="B32" s="42">
        <v>34521.46543669777</v>
      </c>
      <c r="C32" s="300">
        <v>3.9153752713084247</v>
      </c>
      <c r="D32" s="38">
        <v>46415.04376950983</v>
      </c>
      <c r="E32" s="301">
        <v>7.6271446619511325</v>
      </c>
      <c r="F32" s="38" t="s">
        <v>141</v>
      </c>
      <c r="G32" s="302" t="s">
        <v>141</v>
      </c>
      <c r="H32" s="78"/>
      <c r="I32" s="305">
        <v>78943.3926206291</v>
      </c>
      <c r="J32" s="304">
        <v>7.0276193561407405</v>
      </c>
      <c r="K32" s="78"/>
    </row>
    <row r="33" spans="1:11" ht="12.75" customHeight="1">
      <c r="A33" s="306" t="s">
        <v>92</v>
      </c>
      <c r="B33" s="307">
        <v>35060.430877511775</v>
      </c>
      <c r="C33" s="308">
        <v>2.903815075855392</v>
      </c>
      <c r="D33" s="50">
        <v>51129.32404368618</v>
      </c>
      <c r="E33" s="309">
        <v>5.791306082266982</v>
      </c>
      <c r="F33" s="50" t="s">
        <v>141</v>
      </c>
      <c r="G33" s="310" t="s">
        <v>141</v>
      </c>
      <c r="H33" s="78"/>
      <c r="I33" s="311">
        <v>86681.85928248423</v>
      </c>
      <c r="J33" s="312">
        <v>6.87672363589426</v>
      </c>
      <c r="K33" s="78"/>
    </row>
    <row r="34" spans="1:11" ht="12.75" customHeight="1">
      <c r="A34" s="299" t="s">
        <v>93</v>
      </c>
      <c r="B34" s="42">
        <v>34890.815659039654</v>
      </c>
      <c r="C34" s="300">
        <v>3.972633286915166</v>
      </c>
      <c r="D34" s="38">
        <v>53197.4264625625</v>
      </c>
      <c r="E34" s="301">
        <v>7.427572038433876</v>
      </c>
      <c r="F34" s="38" t="s">
        <v>141</v>
      </c>
      <c r="G34" s="302" t="s">
        <v>141</v>
      </c>
      <c r="H34" s="78"/>
      <c r="I34" s="305">
        <v>91107.87872614717</v>
      </c>
      <c r="J34" s="304">
        <v>7.1498200633295514</v>
      </c>
      <c r="K34" s="78"/>
    </row>
    <row r="35" spans="1:11" ht="12.75" customHeight="1">
      <c r="A35" s="299" t="s">
        <v>94</v>
      </c>
      <c r="B35" s="42">
        <v>36408.55234762581</v>
      </c>
      <c r="C35" s="300">
        <v>3.50431551791005</v>
      </c>
      <c r="D35" s="38">
        <v>49278.91211565542</v>
      </c>
      <c r="E35" s="301">
        <v>4.528611556994974</v>
      </c>
      <c r="F35" s="38">
        <v>173570</v>
      </c>
      <c r="G35" s="302">
        <v>-15.228327228327228</v>
      </c>
      <c r="H35" s="78"/>
      <c r="I35" s="305">
        <v>86746.37855258487</v>
      </c>
      <c r="J35" s="304">
        <v>4.914138207477594</v>
      </c>
      <c r="K35" s="78"/>
    </row>
    <row r="36" spans="1:11" ht="12.75" customHeight="1">
      <c r="A36" s="299" t="s">
        <v>95</v>
      </c>
      <c r="B36" s="42">
        <v>35177.96673974694</v>
      </c>
      <c r="C36" s="300">
        <v>5.125694076701628</v>
      </c>
      <c r="D36" s="38">
        <v>47251.60971574551</v>
      </c>
      <c r="E36" s="301">
        <v>7.568338221941495</v>
      </c>
      <c r="F36" s="38" t="s">
        <v>141</v>
      </c>
      <c r="G36" s="302" t="s">
        <v>141</v>
      </c>
      <c r="H36" s="78"/>
      <c r="I36" s="305">
        <v>79890.38805516556</v>
      </c>
      <c r="J36" s="304">
        <v>5.560955094291212</v>
      </c>
      <c r="K36" s="78"/>
    </row>
    <row r="37" spans="1:11" ht="12.75" customHeight="1">
      <c r="A37" s="313" t="s">
        <v>96</v>
      </c>
      <c r="B37" s="44">
        <v>34738.04567663296</v>
      </c>
      <c r="C37" s="314">
        <v>5.46772902312249</v>
      </c>
      <c r="D37" s="68">
        <v>45657.91837038138</v>
      </c>
      <c r="E37" s="315">
        <v>5.537816171056265</v>
      </c>
      <c r="F37" s="68" t="s">
        <v>141</v>
      </c>
      <c r="G37" s="316" t="s">
        <v>141</v>
      </c>
      <c r="H37" s="78"/>
      <c r="I37" s="317">
        <v>80405.96612250412</v>
      </c>
      <c r="J37" s="318">
        <v>5.589004510782067</v>
      </c>
      <c r="K37" s="78"/>
    </row>
    <row r="38" spans="1:11" ht="12.75" customHeight="1">
      <c r="A38" s="299" t="s">
        <v>97</v>
      </c>
      <c r="B38" s="42">
        <v>37991.267114351496</v>
      </c>
      <c r="C38" s="300">
        <v>7.015901770681813</v>
      </c>
      <c r="D38" s="38">
        <v>47344.51496121167</v>
      </c>
      <c r="E38" s="301">
        <v>7.988387396889206</v>
      </c>
      <c r="F38" s="38" t="s">
        <v>141</v>
      </c>
      <c r="G38" s="302" t="s">
        <v>141</v>
      </c>
      <c r="H38" s="78"/>
      <c r="I38" s="305">
        <v>80739.08405932866</v>
      </c>
      <c r="J38" s="304">
        <v>5.651063442852679</v>
      </c>
      <c r="K38" s="78"/>
    </row>
    <row r="39" spans="1:11" ht="12.75" customHeight="1">
      <c r="A39" s="299" t="s">
        <v>98</v>
      </c>
      <c r="B39" s="42">
        <v>43663.2722330712</v>
      </c>
      <c r="C39" s="300">
        <v>8.71605700487867</v>
      </c>
      <c r="D39" s="38">
        <v>51807.36108172029</v>
      </c>
      <c r="E39" s="301">
        <v>10.982356337272483</v>
      </c>
      <c r="F39" s="38" t="s">
        <v>141</v>
      </c>
      <c r="G39" s="302" t="s">
        <v>141</v>
      </c>
      <c r="H39" s="78"/>
      <c r="I39" s="305">
        <v>79385.04554972186</v>
      </c>
      <c r="J39" s="304">
        <v>4.061546174199438</v>
      </c>
      <c r="K39" s="78"/>
    </row>
    <row r="40" spans="1:11" ht="12.75" customHeight="1">
      <c r="A40" s="299" t="s">
        <v>99</v>
      </c>
      <c r="B40" s="42">
        <v>39250.70086896593</v>
      </c>
      <c r="C40" s="300">
        <v>4.451555939060588</v>
      </c>
      <c r="D40" s="38">
        <v>51583.83303962571</v>
      </c>
      <c r="E40" s="301">
        <v>7.07998447891098</v>
      </c>
      <c r="F40" s="38" t="s">
        <v>141</v>
      </c>
      <c r="G40" s="302" t="s">
        <v>141</v>
      </c>
      <c r="H40" s="78"/>
      <c r="I40" s="305">
        <v>83789.46903476605</v>
      </c>
      <c r="J40" s="304">
        <v>6.673626359449092</v>
      </c>
      <c r="K40" s="78"/>
    </row>
    <row r="41" spans="1:11" ht="12.75" customHeight="1">
      <c r="A41" s="299" t="s">
        <v>100</v>
      </c>
      <c r="B41" s="42">
        <v>37189.4743783829</v>
      </c>
      <c r="C41" s="300">
        <v>6.031992748618594</v>
      </c>
      <c r="D41" s="38">
        <v>47226.81935238884</v>
      </c>
      <c r="E41" s="301">
        <v>8.16074799457514</v>
      </c>
      <c r="F41" s="38" t="s">
        <v>141</v>
      </c>
      <c r="G41" s="302" t="s">
        <v>141</v>
      </c>
      <c r="H41" s="78"/>
      <c r="I41" s="305">
        <v>89203.56559967445</v>
      </c>
      <c r="J41" s="304">
        <v>6.209736368976468</v>
      </c>
      <c r="K41" s="78"/>
    </row>
    <row r="42" spans="1:11" ht="12.75" customHeight="1">
      <c r="A42" s="299" t="s">
        <v>101</v>
      </c>
      <c r="B42" s="42">
        <v>42780.125712044</v>
      </c>
      <c r="C42" s="300">
        <v>5.742736597535823</v>
      </c>
      <c r="D42" s="38">
        <v>52059.717764804</v>
      </c>
      <c r="E42" s="301">
        <v>7.844757580054697</v>
      </c>
      <c r="F42" s="38" t="s">
        <v>141</v>
      </c>
      <c r="G42" s="302" t="s">
        <v>141</v>
      </c>
      <c r="H42" s="78"/>
      <c r="I42" s="305">
        <v>88001.69343836316</v>
      </c>
      <c r="J42" s="304">
        <v>7.720850622081545</v>
      </c>
      <c r="K42" s="78"/>
    </row>
    <row r="43" spans="1:11" ht="12.75" customHeight="1">
      <c r="A43" s="306" t="s">
        <v>102</v>
      </c>
      <c r="B43" s="307">
        <v>39846.50191551347</v>
      </c>
      <c r="C43" s="308">
        <v>9.43709364159542</v>
      </c>
      <c r="D43" s="50">
        <v>46140.621571920885</v>
      </c>
      <c r="E43" s="309">
        <v>11.237880652841651</v>
      </c>
      <c r="F43" s="50" t="s">
        <v>141</v>
      </c>
      <c r="G43" s="310" t="s">
        <v>141</v>
      </c>
      <c r="H43" s="78"/>
      <c r="I43" s="311">
        <v>89826.96429329533</v>
      </c>
      <c r="J43" s="312">
        <v>6.696618611495907</v>
      </c>
      <c r="K43" s="78"/>
    </row>
    <row r="44" spans="1:11" ht="12.75" customHeight="1">
      <c r="A44" s="299" t="s">
        <v>103</v>
      </c>
      <c r="B44" s="42">
        <v>41695.57844078633</v>
      </c>
      <c r="C44" s="300">
        <v>6.496403249556805</v>
      </c>
      <c r="D44" s="38">
        <v>52267.82629575933</v>
      </c>
      <c r="E44" s="301">
        <v>8.284741557565884</v>
      </c>
      <c r="F44" s="38" t="s">
        <v>141</v>
      </c>
      <c r="G44" s="302" t="s">
        <v>141</v>
      </c>
      <c r="H44" s="78"/>
      <c r="I44" s="305">
        <v>82912.15655669148</v>
      </c>
      <c r="J44" s="304">
        <v>5.09022493812024</v>
      </c>
      <c r="K44" s="78"/>
    </row>
    <row r="45" spans="1:11" ht="12.75" customHeight="1">
      <c r="A45" s="299" t="s">
        <v>104</v>
      </c>
      <c r="B45" s="42">
        <v>37064.8820763255</v>
      </c>
      <c r="C45" s="300">
        <v>3.307165460027162</v>
      </c>
      <c r="D45" s="38">
        <v>46298.37270115373</v>
      </c>
      <c r="E45" s="301">
        <v>4.3705958609752855</v>
      </c>
      <c r="F45" s="38" t="s">
        <v>141</v>
      </c>
      <c r="G45" s="302" t="s">
        <v>141</v>
      </c>
      <c r="H45" s="78"/>
      <c r="I45" s="305">
        <v>81572.47926598044</v>
      </c>
      <c r="J45" s="304">
        <v>5.468121406325312</v>
      </c>
      <c r="K45" s="78"/>
    </row>
    <row r="46" spans="1:11" ht="12.75" customHeight="1">
      <c r="A46" s="299" t="s">
        <v>105</v>
      </c>
      <c r="B46" s="42">
        <v>39496.07504143413</v>
      </c>
      <c r="C46" s="300">
        <v>5.671462284496264</v>
      </c>
      <c r="D46" s="38">
        <v>52032.01486525229</v>
      </c>
      <c r="E46" s="301">
        <v>8.701242626375285</v>
      </c>
      <c r="F46" s="38" t="s">
        <v>141</v>
      </c>
      <c r="G46" s="302" t="s">
        <v>141</v>
      </c>
      <c r="H46" s="78"/>
      <c r="I46" s="305">
        <v>97544.32031845706</v>
      </c>
      <c r="J46" s="304">
        <v>8.771917950957906</v>
      </c>
      <c r="K46" s="78"/>
    </row>
    <row r="47" spans="1:11" ht="12.75" customHeight="1">
      <c r="A47" s="313" t="s">
        <v>106</v>
      </c>
      <c r="B47" s="44">
        <v>35522.66529918395</v>
      </c>
      <c r="C47" s="314">
        <v>5.330445762506022</v>
      </c>
      <c r="D47" s="68">
        <v>48565.73380832642</v>
      </c>
      <c r="E47" s="315">
        <v>8.68196414806157</v>
      </c>
      <c r="F47" s="68" t="s">
        <v>141</v>
      </c>
      <c r="G47" s="316" t="s">
        <v>141</v>
      </c>
      <c r="H47" s="78"/>
      <c r="I47" s="317">
        <v>100533.59188448884</v>
      </c>
      <c r="J47" s="318">
        <v>9.335948840060242</v>
      </c>
      <c r="K47" s="78"/>
    </row>
    <row r="48" spans="1:11" ht="12.75" customHeight="1">
      <c r="A48" s="306" t="s">
        <v>107</v>
      </c>
      <c r="B48" s="307">
        <v>42201.25608654152</v>
      </c>
      <c r="C48" s="308">
        <v>2.654963003705958</v>
      </c>
      <c r="D48" s="50">
        <v>54003.755242891784</v>
      </c>
      <c r="E48" s="309">
        <v>5.164128202558874</v>
      </c>
      <c r="F48" s="50" t="s">
        <v>141</v>
      </c>
      <c r="G48" s="310" t="s">
        <v>141</v>
      </c>
      <c r="H48" s="78"/>
      <c r="I48" s="311">
        <v>92689.45589903026</v>
      </c>
      <c r="J48" s="312">
        <v>7.328883055466623</v>
      </c>
      <c r="K48" s="78"/>
    </row>
    <row r="49" spans="1:11" ht="12.75" customHeight="1">
      <c r="A49" s="299" t="s">
        <v>108</v>
      </c>
      <c r="B49" s="42">
        <v>41982.613076536385</v>
      </c>
      <c r="C49" s="300">
        <v>11.985903392908096</v>
      </c>
      <c r="D49" s="38">
        <v>54578.453801444506</v>
      </c>
      <c r="E49" s="301">
        <v>13.0962861823391</v>
      </c>
      <c r="F49" s="38" t="s">
        <v>141</v>
      </c>
      <c r="G49" s="302" t="s">
        <v>141</v>
      </c>
      <c r="H49" s="78"/>
      <c r="I49" s="305">
        <v>93260.02695426118</v>
      </c>
      <c r="J49" s="304">
        <v>11.258890402638015</v>
      </c>
      <c r="K49" s="78"/>
    </row>
    <row r="50" spans="1:11" ht="12.75" customHeight="1">
      <c r="A50" s="299" t="s">
        <v>109</v>
      </c>
      <c r="B50" s="42">
        <v>39689.04672384875</v>
      </c>
      <c r="C50" s="300">
        <v>5.117896180286201</v>
      </c>
      <c r="D50" s="38">
        <v>52463.10670078588</v>
      </c>
      <c r="E50" s="301">
        <v>8.070015482501368</v>
      </c>
      <c r="F50" s="38">
        <v>0</v>
      </c>
      <c r="G50" s="302">
        <v>-100</v>
      </c>
      <c r="H50" s="78"/>
      <c r="I50" s="305">
        <v>93861.11473637173</v>
      </c>
      <c r="J50" s="304">
        <v>8.033223837977165</v>
      </c>
      <c r="K50" s="78"/>
    </row>
    <row r="51" spans="1:11" ht="12.75" customHeight="1">
      <c r="A51" s="299" t="s">
        <v>110</v>
      </c>
      <c r="B51" s="42">
        <v>41693.19724658476</v>
      </c>
      <c r="C51" s="300">
        <v>5.294657576933805</v>
      </c>
      <c r="D51" s="38">
        <v>53330.26320676565</v>
      </c>
      <c r="E51" s="301">
        <v>5.96680288142741</v>
      </c>
      <c r="F51" s="38" t="s">
        <v>141</v>
      </c>
      <c r="G51" s="302" t="s">
        <v>141</v>
      </c>
      <c r="H51" s="78"/>
      <c r="I51" s="305">
        <v>91629.08338767728</v>
      </c>
      <c r="J51" s="304">
        <v>7.514302611887518</v>
      </c>
      <c r="K51" s="78"/>
    </row>
    <row r="52" spans="1:11" ht="12.75" customHeight="1">
      <c r="A52" s="313" t="s">
        <v>111</v>
      </c>
      <c r="B52" s="44">
        <v>36639.17832567065</v>
      </c>
      <c r="C52" s="314">
        <v>5.209631390675783</v>
      </c>
      <c r="D52" s="68">
        <v>46744.98215535658</v>
      </c>
      <c r="E52" s="315">
        <v>5.2947241637630045</v>
      </c>
      <c r="F52" s="68" t="s">
        <v>141</v>
      </c>
      <c r="G52" s="316" t="s">
        <v>141</v>
      </c>
      <c r="H52" s="78"/>
      <c r="I52" s="317">
        <v>78017.83630477925</v>
      </c>
      <c r="J52" s="318">
        <v>9.529587719988257</v>
      </c>
      <c r="K52" s="78"/>
    </row>
    <row r="53" spans="1:11" ht="12.75" customHeight="1">
      <c r="A53" s="299" t="s">
        <v>112</v>
      </c>
      <c r="B53" s="42">
        <v>41789.897622685865</v>
      </c>
      <c r="C53" s="300">
        <v>6.814155291117819</v>
      </c>
      <c r="D53" s="38">
        <v>53609.880422998314</v>
      </c>
      <c r="E53" s="301">
        <v>8.639370153138753</v>
      </c>
      <c r="F53" s="38" t="s">
        <v>141</v>
      </c>
      <c r="G53" s="302" t="s">
        <v>141</v>
      </c>
      <c r="H53" s="78"/>
      <c r="I53" s="305">
        <v>95123.2402607769</v>
      </c>
      <c r="J53" s="304">
        <v>9.230309581717952</v>
      </c>
      <c r="K53" s="78"/>
    </row>
    <row r="54" spans="1:11" ht="12.75" customHeight="1" thickBot="1">
      <c r="A54" s="299" t="s">
        <v>113</v>
      </c>
      <c r="B54" s="42">
        <v>29753.628460544023</v>
      </c>
      <c r="C54" s="300">
        <v>7.116930342572417</v>
      </c>
      <c r="D54" s="38">
        <v>49335.27734591656</v>
      </c>
      <c r="E54" s="301">
        <v>9.210221769453154</v>
      </c>
      <c r="F54" s="38" t="s">
        <v>141</v>
      </c>
      <c r="G54" s="302" t="s">
        <v>141</v>
      </c>
      <c r="H54" s="78"/>
      <c r="I54" s="305">
        <v>87337.14244640045</v>
      </c>
      <c r="J54" s="304">
        <v>11.156982993190761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43663.2722330712</v>
      </c>
      <c r="C56" s="361" t="str">
        <f>INDEX(A8:A54,MATCH(B56,$B$8:$B$54,0))</f>
        <v>島根県</v>
      </c>
      <c r="D56" s="366">
        <f>LARGE(D8:D54,1)</f>
        <v>54578.453801444506</v>
      </c>
      <c r="E56" s="323" t="str">
        <f>INDEX(A8:A54,MATCH(D56,$D$8:$D$54,0))</f>
        <v>長崎県</v>
      </c>
      <c r="F56" s="372" t="s">
        <v>135</v>
      </c>
      <c r="G56" s="324" t="s">
        <v>135</v>
      </c>
      <c r="I56" s="343">
        <f>LARGE(I8:I54,1)</f>
        <v>100533.59188448884</v>
      </c>
      <c r="J56" s="324" t="str">
        <f>INDEX(A8:A54,MATCH(I56,$I$8:$I$54,0))</f>
        <v>福岡県</v>
      </c>
    </row>
    <row r="57" spans="1:10" ht="12.75">
      <c r="A57" s="325" t="s">
        <v>115</v>
      </c>
      <c r="B57" s="327">
        <f>LARGE(B8:B54,2)</f>
        <v>42780.125712044</v>
      </c>
      <c r="C57" s="362" t="str">
        <f>INDEX(A8:A54,MATCH(B57,$B$8:$B$54,0))</f>
        <v>山口県</v>
      </c>
      <c r="D57" s="367">
        <f>LARGE(D8:D54,2)</f>
        <v>54003.755242891784</v>
      </c>
      <c r="E57" s="326" t="str">
        <f>INDEX(A8:A54,MATCH(D57,$D$8:$D$54,0))</f>
        <v>佐賀県</v>
      </c>
      <c r="F57" s="373" t="s">
        <v>136</v>
      </c>
      <c r="G57" s="328" t="s">
        <v>136</v>
      </c>
      <c r="I57" s="327">
        <f>LARGE(I8:I54,2)</f>
        <v>97544.32031845706</v>
      </c>
      <c r="J57" s="328" t="str">
        <f>INDEX(A8:A54,MATCH(I57,$I$8:$I$54,0))</f>
        <v>高知県</v>
      </c>
    </row>
    <row r="58" spans="1:10" ht="12.75">
      <c r="A58" s="325" t="s">
        <v>116</v>
      </c>
      <c r="B58" s="344">
        <f>LARGE(B8:B54,3)</f>
        <v>42201.25608654152</v>
      </c>
      <c r="C58" s="362" t="str">
        <f>INDEX(A8:A54,MATCH(B58,$B$8:$B$54,0))</f>
        <v>佐賀県</v>
      </c>
      <c r="D58" s="368">
        <f>LARGE(D8:D54,3)</f>
        <v>53609.880422998314</v>
      </c>
      <c r="E58" s="326" t="str">
        <f>INDEX(A8:A54,MATCH(D58,$D$8:$D$54,0))</f>
        <v>鹿児島県</v>
      </c>
      <c r="F58" s="374" t="s">
        <v>136</v>
      </c>
      <c r="G58" s="328" t="s">
        <v>136</v>
      </c>
      <c r="I58" s="344">
        <f>LARGE(I8:I54,3)</f>
        <v>95123.2402607769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30342.85342096677</v>
      </c>
      <c r="C59" s="363" t="str">
        <f>INDEX(A8:A54,MATCH(B59,$B$8:$B$54,0))</f>
        <v>東京都</v>
      </c>
      <c r="D59" s="369">
        <f>SMALL(D8:D54,3)</f>
        <v>40528.58260678399</v>
      </c>
      <c r="E59" s="331" t="str">
        <f>INDEX(A8:A54,MATCH(D59,$D$8:$D$54,0))</f>
        <v>福島県</v>
      </c>
      <c r="F59" s="375" t="s">
        <v>136</v>
      </c>
      <c r="G59" s="332" t="s">
        <v>136</v>
      </c>
      <c r="I59" s="345">
        <f>SMALL(I8:I54,3)</f>
        <v>68499.62225534955</v>
      </c>
      <c r="J59" s="332" t="str">
        <f>INDEX(A8:A54,MATCH(I59,$I$8:$I$54,0))</f>
        <v>秋田県</v>
      </c>
    </row>
    <row r="60" spans="1:10" ht="12.75">
      <c r="A60" s="325" t="s">
        <v>118</v>
      </c>
      <c r="B60" s="344">
        <f>SMALL(B8:B54,2)</f>
        <v>30024.735679339046</v>
      </c>
      <c r="C60" s="362" t="str">
        <f>INDEX(A8:A54,MATCH(B60,$B$8:$B$54,0))</f>
        <v>茨城県</v>
      </c>
      <c r="D60" s="368">
        <f>SMALL(D8:D54,2)</f>
        <v>40195.98655024676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65942.99978703061</v>
      </c>
      <c r="J60" s="328" t="str">
        <f>INDEX(A8:A54,MATCH(I60,$I$8:$I$54,0))</f>
        <v>岩手県</v>
      </c>
    </row>
    <row r="61" spans="1:10" ht="12.75">
      <c r="A61" s="333" t="s">
        <v>119</v>
      </c>
      <c r="B61" s="347">
        <f>SMALL(B8:B54,1)</f>
        <v>29753.628460544023</v>
      </c>
      <c r="C61" s="364" t="str">
        <f>INDEX(A8:A54,MATCH(B61,$B$8:$B$54,0))</f>
        <v>沖縄県</v>
      </c>
      <c r="D61" s="370">
        <f>SMALL(D8:D54,1)</f>
        <v>38659.12875858828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65859.90406097636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1.4674940332394286</v>
      </c>
      <c r="C62" s="365"/>
      <c r="D62" s="371">
        <f>IF(D61=0,0,D56/D61)</f>
        <v>1.4117869583214464</v>
      </c>
      <c r="E62" s="339"/>
      <c r="F62" s="377" t="s">
        <v>136</v>
      </c>
      <c r="G62" s="378" t="s">
        <v>136</v>
      </c>
      <c r="H62" s="340"/>
      <c r="I62" s="338">
        <f>IF(I61=0,0,I56/I61)</f>
        <v>1.5264764399202564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12785.172603717949</v>
      </c>
      <c r="C7" s="293">
        <v>11.885441191798826</v>
      </c>
      <c r="D7" s="295">
        <v>17745.99285712177</v>
      </c>
      <c r="E7" s="296">
        <v>13.642822701839615</v>
      </c>
      <c r="F7" s="295">
        <v>89898.75</v>
      </c>
      <c r="G7" s="297">
        <v>2.3115481171548176</v>
      </c>
      <c r="H7" s="78"/>
      <c r="I7" s="292">
        <v>39353.463578479095</v>
      </c>
      <c r="J7" s="298">
        <v>12.865664644640148</v>
      </c>
    </row>
    <row r="8" spans="1:10" ht="12.75" customHeight="1">
      <c r="A8" s="299" t="s">
        <v>67</v>
      </c>
      <c r="B8" s="42">
        <v>15022.282974356698</v>
      </c>
      <c r="C8" s="300">
        <v>9.773481693960392</v>
      </c>
      <c r="D8" s="38">
        <v>19502.792890908393</v>
      </c>
      <c r="E8" s="301">
        <v>10.081139611520662</v>
      </c>
      <c r="F8" s="38">
        <v>0</v>
      </c>
      <c r="G8" s="302" t="s">
        <v>141</v>
      </c>
      <c r="H8" s="78"/>
      <c r="I8" s="303">
        <v>49511.05051133888</v>
      </c>
      <c r="J8" s="304">
        <v>8.337511867354031</v>
      </c>
    </row>
    <row r="9" spans="1:10" ht="12.75" customHeight="1">
      <c r="A9" s="299" t="s">
        <v>68</v>
      </c>
      <c r="B9" s="42">
        <v>11667.697926484449</v>
      </c>
      <c r="C9" s="300">
        <v>17.571370521780935</v>
      </c>
      <c r="D9" s="38">
        <v>13808.982823673425</v>
      </c>
      <c r="E9" s="301">
        <v>21.096648812591468</v>
      </c>
      <c r="F9" s="38" t="s">
        <v>141</v>
      </c>
      <c r="G9" s="302" t="s">
        <v>141</v>
      </c>
      <c r="H9" s="78"/>
      <c r="I9" s="305">
        <v>32489.105600190553</v>
      </c>
      <c r="J9" s="304">
        <v>19.51523463038429</v>
      </c>
    </row>
    <row r="10" spans="1:10" ht="12.75" customHeight="1">
      <c r="A10" s="299" t="s">
        <v>69</v>
      </c>
      <c r="B10" s="42">
        <v>13087.858762676451</v>
      </c>
      <c r="C10" s="300">
        <v>6.223632523351005</v>
      </c>
      <c r="D10" s="38">
        <v>14749.970120885582</v>
      </c>
      <c r="E10" s="301">
        <v>8.510486004148811</v>
      </c>
      <c r="F10" s="38" t="s">
        <v>141</v>
      </c>
      <c r="G10" s="302" t="s">
        <v>141</v>
      </c>
      <c r="H10" s="78"/>
      <c r="I10" s="305">
        <v>30617.045480291268</v>
      </c>
      <c r="J10" s="304">
        <v>10.16069479398358</v>
      </c>
    </row>
    <row r="11" spans="1:10" ht="12.75" customHeight="1">
      <c r="A11" s="299" t="s">
        <v>70</v>
      </c>
      <c r="B11" s="42">
        <v>12985.629861018073</v>
      </c>
      <c r="C11" s="300">
        <v>13.65417026433034</v>
      </c>
      <c r="D11" s="38">
        <v>17152.917785797203</v>
      </c>
      <c r="E11" s="301">
        <v>15.074799810885924</v>
      </c>
      <c r="F11" s="38" t="s">
        <v>141</v>
      </c>
      <c r="G11" s="302" t="s">
        <v>141</v>
      </c>
      <c r="H11" s="78"/>
      <c r="I11" s="305">
        <v>33647.68004238404</v>
      </c>
      <c r="J11" s="304">
        <v>14.37058164945963</v>
      </c>
    </row>
    <row r="12" spans="1:10" ht="12.75" customHeight="1">
      <c r="A12" s="299" t="s">
        <v>71</v>
      </c>
      <c r="B12" s="42">
        <v>14887.508907507026</v>
      </c>
      <c r="C12" s="300">
        <v>7.6406397397240156</v>
      </c>
      <c r="D12" s="38">
        <v>16773.55572790557</v>
      </c>
      <c r="E12" s="301">
        <v>7.347661459498904</v>
      </c>
      <c r="F12" s="38" t="s">
        <v>141</v>
      </c>
      <c r="G12" s="302" t="s">
        <v>141</v>
      </c>
      <c r="H12" s="78"/>
      <c r="I12" s="305">
        <v>33098.80053210762</v>
      </c>
      <c r="J12" s="304">
        <v>3.885635432851681</v>
      </c>
    </row>
    <row r="13" spans="1:10" ht="12.75" customHeight="1">
      <c r="A13" s="306" t="s">
        <v>72</v>
      </c>
      <c r="B13" s="307">
        <v>15124.95041845418</v>
      </c>
      <c r="C13" s="308">
        <v>22.94911272995338</v>
      </c>
      <c r="D13" s="50">
        <v>17885.01808636937</v>
      </c>
      <c r="E13" s="309">
        <v>30.517172480885808</v>
      </c>
      <c r="F13" s="50" t="s">
        <v>141</v>
      </c>
      <c r="G13" s="310" t="s">
        <v>141</v>
      </c>
      <c r="H13" s="78"/>
      <c r="I13" s="311">
        <v>35471.88165181053</v>
      </c>
      <c r="J13" s="312">
        <v>11.605572824976067</v>
      </c>
    </row>
    <row r="14" spans="1:10" ht="12.75" customHeight="1">
      <c r="A14" s="299" t="s">
        <v>73</v>
      </c>
      <c r="B14" s="42">
        <v>12416.485360102184</v>
      </c>
      <c r="C14" s="300">
        <v>9.130852559602612</v>
      </c>
      <c r="D14" s="38">
        <v>15193.269686538193</v>
      </c>
      <c r="E14" s="301">
        <v>9.81117703155621</v>
      </c>
      <c r="F14" s="38" t="s">
        <v>141</v>
      </c>
      <c r="G14" s="302" t="s">
        <v>141</v>
      </c>
      <c r="H14" s="78"/>
      <c r="I14" s="305">
        <v>32124.92582314266</v>
      </c>
      <c r="J14" s="304">
        <v>9.865045337010365</v>
      </c>
    </row>
    <row r="15" spans="1:10" ht="12.75" customHeight="1">
      <c r="A15" s="299" t="s">
        <v>74</v>
      </c>
      <c r="B15" s="42">
        <v>10293.710927104099</v>
      </c>
      <c r="C15" s="300">
        <v>8.09568882961535</v>
      </c>
      <c r="D15" s="38">
        <v>13373.66662843485</v>
      </c>
      <c r="E15" s="301">
        <v>8.17718069671016</v>
      </c>
      <c r="F15" s="38" t="s">
        <v>141</v>
      </c>
      <c r="G15" s="302" t="s">
        <v>141</v>
      </c>
      <c r="H15" s="78"/>
      <c r="I15" s="305">
        <v>32428.169454489835</v>
      </c>
      <c r="J15" s="304">
        <v>10.677330498552086</v>
      </c>
    </row>
    <row r="16" spans="1:10" ht="12.75" customHeight="1">
      <c r="A16" s="299" t="s">
        <v>75</v>
      </c>
      <c r="B16" s="42">
        <v>12008.575928805289</v>
      </c>
      <c r="C16" s="300">
        <v>14.520693238961554</v>
      </c>
      <c r="D16" s="38">
        <v>15307.032693427655</v>
      </c>
      <c r="E16" s="301">
        <v>13.94308624437812</v>
      </c>
      <c r="F16" s="38" t="s">
        <v>141</v>
      </c>
      <c r="G16" s="302" t="s">
        <v>141</v>
      </c>
      <c r="H16" s="78"/>
      <c r="I16" s="305">
        <v>32593.364324471433</v>
      </c>
      <c r="J16" s="304">
        <v>7.8016856851642205</v>
      </c>
    </row>
    <row r="17" spans="1:10" ht="12.75" customHeight="1">
      <c r="A17" s="313" t="s">
        <v>76</v>
      </c>
      <c r="B17" s="44">
        <v>12590.077264374118</v>
      </c>
      <c r="C17" s="314">
        <v>6.8516263876110495</v>
      </c>
      <c r="D17" s="68">
        <v>15388.652819615487</v>
      </c>
      <c r="E17" s="315">
        <v>2.1874693700249357</v>
      </c>
      <c r="F17" s="68">
        <v>142923.33333333334</v>
      </c>
      <c r="G17" s="316" t="s">
        <v>141</v>
      </c>
      <c r="H17" s="78"/>
      <c r="I17" s="317">
        <v>35396.55718235456</v>
      </c>
      <c r="J17" s="318">
        <v>4.171674376838456</v>
      </c>
    </row>
    <row r="18" spans="1:10" ht="12.75" customHeight="1">
      <c r="A18" s="299" t="s">
        <v>77</v>
      </c>
      <c r="B18" s="42">
        <v>10979.162035751506</v>
      </c>
      <c r="C18" s="300">
        <v>11.846708060184728</v>
      </c>
      <c r="D18" s="38">
        <v>15672.993328657576</v>
      </c>
      <c r="E18" s="301">
        <v>13.785993172598527</v>
      </c>
      <c r="F18" s="38">
        <v>207455</v>
      </c>
      <c r="G18" s="302" t="s">
        <v>141</v>
      </c>
      <c r="H18" s="78"/>
      <c r="I18" s="305">
        <v>32425.87521239592</v>
      </c>
      <c r="J18" s="304">
        <v>9.266175794312607</v>
      </c>
    </row>
    <row r="19" spans="1:10" ht="12.75" customHeight="1">
      <c r="A19" s="299" t="s">
        <v>78</v>
      </c>
      <c r="B19" s="42">
        <v>11244.770847279737</v>
      </c>
      <c r="C19" s="300">
        <v>10.40826239498373</v>
      </c>
      <c r="D19" s="38">
        <v>16153.696489590051</v>
      </c>
      <c r="E19" s="301">
        <v>10.842731637269532</v>
      </c>
      <c r="F19" s="38" t="s">
        <v>141</v>
      </c>
      <c r="G19" s="302" t="s">
        <v>141</v>
      </c>
      <c r="H19" s="78"/>
      <c r="I19" s="305">
        <v>32841.90888771211</v>
      </c>
      <c r="J19" s="304">
        <v>13.487730280107053</v>
      </c>
    </row>
    <row r="20" spans="1:10" ht="12.75" customHeight="1">
      <c r="A20" s="299" t="s">
        <v>79</v>
      </c>
      <c r="B20" s="42">
        <v>10159.307460849188</v>
      </c>
      <c r="C20" s="300">
        <v>11.11766671140793</v>
      </c>
      <c r="D20" s="38">
        <v>17871.83835824077</v>
      </c>
      <c r="E20" s="301">
        <v>13.91084747293629</v>
      </c>
      <c r="F20" s="38" t="s">
        <v>141</v>
      </c>
      <c r="G20" s="302" t="s">
        <v>141</v>
      </c>
      <c r="H20" s="78"/>
      <c r="I20" s="305">
        <v>36987.47422149655</v>
      </c>
      <c r="J20" s="304">
        <v>13.536922249476127</v>
      </c>
    </row>
    <row r="21" spans="1:10" ht="12.75" customHeight="1">
      <c r="A21" s="299" t="s">
        <v>80</v>
      </c>
      <c r="B21" s="42">
        <v>11306.911486749319</v>
      </c>
      <c r="C21" s="300">
        <v>14.06806493138141</v>
      </c>
      <c r="D21" s="38">
        <v>16833.459867091136</v>
      </c>
      <c r="E21" s="301">
        <v>14.845224457647264</v>
      </c>
      <c r="F21" s="38" t="s">
        <v>141</v>
      </c>
      <c r="G21" s="302" t="s">
        <v>141</v>
      </c>
      <c r="H21" s="78"/>
      <c r="I21" s="305">
        <v>33296.38687984554</v>
      </c>
      <c r="J21" s="304">
        <v>15.785302372645752</v>
      </c>
    </row>
    <row r="22" spans="1:10" ht="12.75" customHeight="1">
      <c r="A22" s="299" t="s">
        <v>81</v>
      </c>
      <c r="B22" s="42">
        <v>12996.460913891811</v>
      </c>
      <c r="C22" s="300">
        <v>8.596262437186844</v>
      </c>
      <c r="D22" s="38">
        <v>15339.26529710625</v>
      </c>
      <c r="E22" s="301">
        <v>10.846616344619617</v>
      </c>
      <c r="F22" s="38" t="s">
        <v>141</v>
      </c>
      <c r="G22" s="302" t="s">
        <v>141</v>
      </c>
      <c r="H22" s="78"/>
      <c r="I22" s="305">
        <v>32179.95522948425</v>
      </c>
      <c r="J22" s="304">
        <v>15.424732484471038</v>
      </c>
    </row>
    <row r="23" spans="1:10" ht="12.75" customHeight="1">
      <c r="A23" s="306" t="s">
        <v>82</v>
      </c>
      <c r="B23" s="307">
        <v>14413.210527580242</v>
      </c>
      <c r="C23" s="308">
        <v>16.83889668117243</v>
      </c>
      <c r="D23" s="50">
        <v>16122.105100155957</v>
      </c>
      <c r="E23" s="309">
        <v>20.503173573052816</v>
      </c>
      <c r="F23" s="50" t="s">
        <v>141</v>
      </c>
      <c r="G23" s="310" t="s">
        <v>141</v>
      </c>
      <c r="H23" s="78"/>
      <c r="I23" s="311">
        <v>43365.33762107471</v>
      </c>
      <c r="J23" s="312">
        <v>13.371867806440063</v>
      </c>
    </row>
    <row r="24" spans="1:10" ht="12.75" customHeight="1">
      <c r="A24" s="299" t="s">
        <v>83</v>
      </c>
      <c r="B24" s="42">
        <v>15785.687516194226</v>
      </c>
      <c r="C24" s="300">
        <v>8.216554913134635</v>
      </c>
      <c r="D24" s="38">
        <v>19476.344056678037</v>
      </c>
      <c r="E24" s="301">
        <v>6.471019958111804</v>
      </c>
      <c r="F24" s="38" t="s">
        <v>141</v>
      </c>
      <c r="G24" s="302" t="s">
        <v>141</v>
      </c>
      <c r="H24" s="78"/>
      <c r="I24" s="305">
        <v>44676.39540026537</v>
      </c>
      <c r="J24" s="304">
        <v>15.008598994050107</v>
      </c>
    </row>
    <row r="25" spans="1:10" ht="12.75" customHeight="1">
      <c r="A25" s="299" t="s">
        <v>84</v>
      </c>
      <c r="B25" s="42">
        <v>15984.697678816243</v>
      </c>
      <c r="C25" s="300">
        <v>13.52244811380325</v>
      </c>
      <c r="D25" s="38">
        <v>20731.65120259436</v>
      </c>
      <c r="E25" s="301">
        <v>15.438152949382616</v>
      </c>
      <c r="F25" s="38" t="s">
        <v>141</v>
      </c>
      <c r="G25" s="302" t="s">
        <v>141</v>
      </c>
      <c r="H25" s="78"/>
      <c r="I25" s="305">
        <v>42099.83784165438</v>
      </c>
      <c r="J25" s="304">
        <v>17.883331354785007</v>
      </c>
    </row>
    <row r="26" spans="1:10" ht="12.75" customHeight="1">
      <c r="A26" s="299" t="s">
        <v>85</v>
      </c>
      <c r="B26" s="42">
        <v>11810.959715984032</v>
      </c>
      <c r="C26" s="300">
        <v>8.478839087465383</v>
      </c>
      <c r="D26" s="38">
        <v>15816.771711581234</v>
      </c>
      <c r="E26" s="301">
        <v>10.20699183449569</v>
      </c>
      <c r="F26" s="38" t="s">
        <v>141</v>
      </c>
      <c r="G26" s="302" t="s">
        <v>141</v>
      </c>
      <c r="H26" s="78"/>
      <c r="I26" s="305">
        <v>34587.579276560384</v>
      </c>
      <c r="J26" s="304">
        <v>9.128557170996446</v>
      </c>
    </row>
    <row r="27" spans="1:10" ht="12.75" customHeight="1">
      <c r="A27" s="313" t="s">
        <v>86</v>
      </c>
      <c r="B27" s="44">
        <v>12301.88393070565</v>
      </c>
      <c r="C27" s="314">
        <v>7.761239694009358</v>
      </c>
      <c r="D27" s="68">
        <v>16064.172579139215</v>
      </c>
      <c r="E27" s="315">
        <v>10.190959805744642</v>
      </c>
      <c r="F27" s="68" t="s">
        <v>141</v>
      </c>
      <c r="G27" s="316" t="s">
        <v>141</v>
      </c>
      <c r="H27" s="78"/>
      <c r="I27" s="317">
        <v>34674.318943109036</v>
      </c>
      <c r="J27" s="318">
        <v>6.645510239348341</v>
      </c>
    </row>
    <row r="28" spans="1:10" ht="12.75" customHeight="1">
      <c r="A28" s="299" t="s">
        <v>87</v>
      </c>
      <c r="B28" s="42">
        <v>12782.27592408234</v>
      </c>
      <c r="C28" s="300">
        <v>14.358981002230045</v>
      </c>
      <c r="D28" s="38">
        <v>16687.079407279976</v>
      </c>
      <c r="E28" s="301">
        <v>15.48916639496792</v>
      </c>
      <c r="F28" s="38" t="s">
        <v>141</v>
      </c>
      <c r="G28" s="302" t="s">
        <v>141</v>
      </c>
      <c r="H28" s="78"/>
      <c r="I28" s="305">
        <v>32917.66032584236</v>
      </c>
      <c r="J28" s="304">
        <v>10.94726006496474</v>
      </c>
    </row>
    <row r="29" spans="1:10" ht="12.75" customHeight="1">
      <c r="A29" s="299" t="s">
        <v>88</v>
      </c>
      <c r="B29" s="42">
        <v>11862.643136128661</v>
      </c>
      <c r="C29" s="300">
        <v>14.284993202616006</v>
      </c>
      <c r="D29" s="38">
        <v>15345.604721242644</v>
      </c>
      <c r="E29" s="301">
        <v>14.649056387669463</v>
      </c>
      <c r="F29" s="38" t="s">
        <v>141</v>
      </c>
      <c r="G29" s="302" t="s">
        <v>141</v>
      </c>
      <c r="H29" s="78"/>
      <c r="I29" s="305">
        <v>32081.126718484695</v>
      </c>
      <c r="J29" s="304">
        <v>19.02819308976084</v>
      </c>
    </row>
    <row r="30" spans="1:10" ht="12.75" customHeight="1">
      <c r="A30" s="299" t="s">
        <v>89</v>
      </c>
      <c r="B30" s="42">
        <v>10617.266688363543</v>
      </c>
      <c r="C30" s="300">
        <v>12.964732026256002</v>
      </c>
      <c r="D30" s="38">
        <v>13933.20514006906</v>
      </c>
      <c r="E30" s="301">
        <v>15.992583930744086</v>
      </c>
      <c r="F30" s="38" t="s">
        <v>141</v>
      </c>
      <c r="G30" s="302" t="s">
        <v>141</v>
      </c>
      <c r="H30" s="78"/>
      <c r="I30" s="305">
        <v>36996.87458680573</v>
      </c>
      <c r="J30" s="304">
        <v>13.552662631355368</v>
      </c>
    </row>
    <row r="31" spans="1:10" ht="12.75" customHeight="1">
      <c r="A31" s="299" t="s">
        <v>90</v>
      </c>
      <c r="B31" s="42">
        <v>13673.431420446715</v>
      </c>
      <c r="C31" s="300">
        <v>18.229009395200844</v>
      </c>
      <c r="D31" s="38">
        <v>17144.875714249756</v>
      </c>
      <c r="E31" s="301">
        <v>21.834033008727385</v>
      </c>
      <c r="F31" s="38" t="s">
        <v>141</v>
      </c>
      <c r="G31" s="302" t="s">
        <v>141</v>
      </c>
      <c r="H31" s="78"/>
      <c r="I31" s="305">
        <v>33871.747324042786</v>
      </c>
      <c r="J31" s="304">
        <v>13.619552073027625</v>
      </c>
    </row>
    <row r="32" spans="1:10" ht="12.75" customHeight="1">
      <c r="A32" s="299" t="s">
        <v>91</v>
      </c>
      <c r="B32" s="42">
        <v>12775.58422185955</v>
      </c>
      <c r="C32" s="300">
        <v>8.718157650203795</v>
      </c>
      <c r="D32" s="38">
        <v>17535.934025141316</v>
      </c>
      <c r="E32" s="301">
        <v>14.262486651043746</v>
      </c>
      <c r="F32" s="38" t="s">
        <v>141</v>
      </c>
      <c r="G32" s="302" t="s">
        <v>141</v>
      </c>
      <c r="H32" s="78"/>
      <c r="I32" s="305">
        <v>39879.12564673668</v>
      </c>
      <c r="J32" s="304">
        <v>13.403747712032937</v>
      </c>
    </row>
    <row r="33" spans="1:10" ht="12.75" customHeight="1">
      <c r="A33" s="306" t="s">
        <v>92</v>
      </c>
      <c r="B33" s="307">
        <v>13353.0044453295</v>
      </c>
      <c r="C33" s="308">
        <v>9.022438223236868</v>
      </c>
      <c r="D33" s="50">
        <v>20470.45926752111</v>
      </c>
      <c r="E33" s="309">
        <v>11.790337137600938</v>
      </c>
      <c r="F33" s="50" t="s">
        <v>141</v>
      </c>
      <c r="G33" s="310" t="s">
        <v>141</v>
      </c>
      <c r="H33" s="78"/>
      <c r="I33" s="311">
        <v>44345.995015689085</v>
      </c>
      <c r="J33" s="312">
        <v>13.89343734089182</v>
      </c>
    </row>
    <row r="34" spans="1:10" ht="12.75" customHeight="1">
      <c r="A34" s="299" t="s">
        <v>93</v>
      </c>
      <c r="B34" s="42">
        <v>12431.082364870781</v>
      </c>
      <c r="C34" s="300">
        <v>10.794079749137483</v>
      </c>
      <c r="D34" s="38">
        <v>20179.24626571397</v>
      </c>
      <c r="E34" s="301">
        <v>14.03035751881421</v>
      </c>
      <c r="F34" s="38" t="s">
        <v>141</v>
      </c>
      <c r="G34" s="302" t="s">
        <v>141</v>
      </c>
      <c r="H34" s="78"/>
      <c r="I34" s="305">
        <v>44292.07217643023</v>
      </c>
      <c r="J34" s="304">
        <v>14.764789776447198</v>
      </c>
    </row>
    <row r="35" spans="1:10" ht="12.75" customHeight="1">
      <c r="A35" s="299" t="s">
        <v>94</v>
      </c>
      <c r="B35" s="42">
        <v>13246.587515345815</v>
      </c>
      <c r="C35" s="300">
        <v>8.347950345280578</v>
      </c>
      <c r="D35" s="38">
        <v>18142.336665891653</v>
      </c>
      <c r="E35" s="301">
        <v>8.497477694268534</v>
      </c>
      <c r="F35" s="38">
        <v>0</v>
      </c>
      <c r="G35" s="302" t="s">
        <v>141</v>
      </c>
      <c r="H35" s="78"/>
      <c r="I35" s="305">
        <v>42601.44512969009</v>
      </c>
      <c r="J35" s="304">
        <v>10.887722688857178</v>
      </c>
    </row>
    <row r="36" spans="1:10" ht="12.75" customHeight="1">
      <c r="A36" s="299" t="s">
        <v>95</v>
      </c>
      <c r="B36" s="42">
        <v>12744.018654175678</v>
      </c>
      <c r="C36" s="300">
        <v>8.3767591929121</v>
      </c>
      <c r="D36" s="38">
        <v>17569.47869105065</v>
      </c>
      <c r="E36" s="301">
        <v>13.13583207248499</v>
      </c>
      <c r="F36" s="38" t="s">
        <v>141</v>
      </c>
      <c r="G36" s="302" t="s">
        <v>141</v>
      </c>
      <c r="H36" s="78"/>
      <c r="I36" s="305">
        <v>38276.08511967948</v>
      </c>
      <c r="J36" s="304">
        <v>11.179569896235067</v>
      </c>
    </row>
    <row r="37" spans="1:10" ht="12.75" customHeight="1">
      <c r="A37" s="313" t="s">
        <v>96</v>
      </c>
      <c r="B37" s="44">
        <v>12825.744905244786</v>
      </c>
      <c r="C37" s="314">
        <v>14.372684578796672</v>
      </c>
      <c r="D37" s="68">
        <v>17093.6882016207</v>
      </c>
      <c r="E37" s="315">
        <v>12.643145803126737</v>
      </c>
      <c r="F37" s="68" t="s">
        <v>141</v>
      </c>
      <c r="G37" s="316" t="s">
        <v>141</v>
      </c>
      <c r="H37" s="78"/>
      <c r="I37" s="317">
        <v>38082.58225587584</v>
      </c>
      <c r="J37" s="318">
        <v>8.812137316222458</v>
      </c>
    </row>
    <row r="38" spans="1:10" ht="12.75" customHeight="1">
      <c r="A38" s="299" t="s">
        <v>97</v>
      </c>
      <c r="B38" s="42">
        <v>15799.296335379893</v>
      </c>
      <c r="C38" s="300">
        <v>13.651129247897325</v>
      </c>
      <c r="D38" s="38">
        <v>19940.89564093092</v>
      </c>
      <c r="E38" s="301">
        <v>15.436880653698699</v>
      </c>
      <c r="F38" s="38" t="s">
        <v>141</v>
      </c>
      <c r="G38" s="302" t="s">
        <v>141</v>
      </c>
      <c r="H38" s="78"/>
      <c r="I38" s="305">
        <v>42525.11319281811</v>
      </c>
      <c r="J38" s="304">
        <v>10.841171859535075</v>
      </c>
    </row>
    <row r="39" spans="1:10" ht="12.75" customHeight="1">
      <c r="A39" s="299" t="s">
        <v>98</v>
      </c>
      <c r="B39" s="42">
        <v>18044.47018877219</v>
      </c>
      <c r="C39" s="300">
        <v>14.383604470199447</v>
      </c>
      <c r="D39" s="38">
        <v>20986.468849194</v>
      </c>
      <c r="E39" s="301">
        <v>17.19167828593231</v>
      </c>
      <c r="F39" s="38" t="s">
        <v>141</v>
      </c>
      <c r="G39" s="302" t="s">
        <v>141</v>
      </c>
      <c r="H39" s="78"/>
      <c r="I39" s="305">
        <v>40217.459606850425</v>
      </c>
      <c r="J39" s="304">
        <v>6.386320663826972</v>
      </c>
    </row>
    <row r="40" spans="1:10" ht="12.75" customHeight="1">
      <c r="A40" s="299" t="s">
        <v>99</v>
      </c>
      <c r="B40" s="42">
        <v>15855.070176489977</v>
      </c>
      <c r="C40" s="300">
        <v>11.878467525932598</v>
      </c>
      <c r="D40" s="38">
        <v>21108.260961292646</v>
      </c>
      <c r="E40" s="301">
        <v>13.696688243167804</v>
      </c>
      <c r="F40" s="38" t="s">
        <v>141</v>
      </c>
      <c r="G40" s="302" t="s">
        <v>141</v>
      </c>
      <c r="H40" s="78"/>
      <c r="I40" s="305">
        <v>43580.201010403056</v>
      </c>
      <c r="J40" s="304">
        <v>12.951713108042632</v>
      </c>
    </row>
    <row r="41" spans="1:10" ht="12.75" customHeight="1">
      <c r="A41" s="299" t="s">
        <v>100</v>
      </c>
      <c r="B41" s="42">
        <v>14218.718678350451</v>
      </c>
      <c r="C41" s="300">
        <v>16.3654383164457</v>
      </c>
      <c r="D41" s="38">
        <v>18037.482696423638</v>
      </c>
      <c r="E41" s="301">
        <v>18.28187680165014</v>
      </c>
      <c r="F41" s="38" t="s">
        <v>141</v>
      </c>
      <c r="G41" s="302" t="s">
        <v>141</v>
      </c>
      <c r="H41" s="78"/>
      <c r="I41" s="305">
        <v>43382.940729549075</v>
      </c>
      <c r="J41" s="304">
        <v>12.520343073460301</v>
      </c>
    </row>
    <row r="42" spans="1:10" ht="12.75" customHeight="1">
      <c r="A42" s="299" t="s">
        <v>101</v>
      </c>
      <c r="B42" s="42">
        <v>17992.948492648382</v>
      </c>
      <c r="C42" s="300">
        <v>13.515816422027454</v>
      </c>
      <c r="D42" s="38">
        <v>21882.485839648984</v>
      </c>
      <c r="E42" s="301">
        <v>16.827978960161243</v>
      </c>
      <c r="F42" s="38" t="s">
        <v>141</v>
      </c>
      <c r="G42" s="302" t="s">
        <v>141</v>
      </c>
      <c r="H42" s="78"/>
      <c r="I42" s="305">
        <v>46946.50838173821</v>
      </c>
      <c r="J42" s="304">
        <v>13.47451466005924</v>
      </c>
    </row>
    <row r="43" spans="1:10" ht="12.75" customHeight="1">
      <c r="A43" s="306" t="s">
        <v>102</v>
      </c>
      <c r="B43" s="307">
        <v>16876.54530225783</v>
      </c>
      <c r="C43" s="308">
        <v>20.00536454054648</v>
      </c>
      <c r="D43" s="50">
        <v>18900.42179490892</v>
      </c>
      <c r="E43" s="309">
        <v>23.429451388472387</v>
      </c>
      <c r="F43" s="50" t="s">
        <v>141</v>
      </c>
      <c r="G43" s="310" t="s">
        <v>141</v>
      </c>
      <c r="H43" s="78"/>
      <c r="I43" s="311">
        <v>46568.06842647906</v>
      </c>
      <c r="J43" s="312">
        <v>11.84697467880209</v>
      </c>
    </row>
    <row r="44" spans="1:10" ht="12.75" customHeight="1">
      <c r="A44" s="299" t="s">
        <v>103</v>
      </c>
      <c r="B44" s="42">
        <v>16057.127833901599</v>
      </c>
      <c r="C44" s="300">
        <v>12.542859480377079</v>
      </c>
      <c r="D44" s="38">
        <v>20200.967175607104</v>
      </c>
      <c r="E44" s="301">
        <v>14.906249254917977</v>
      </c>
      <c r="F44" s="38" t="s">
        <v>141</v>
      </c>
      <c r="G44" s="302" t="s">
        <v>141</v>
      </c>
      <c r="H44" s="78"/>
      <c r="I44" s="305">
        <v>38901.2086840886</v>
      </c>
      <c r="J44" s="304">
        <v>11.320207997387943</v>
      </c>
    </row>
    <row r="45" spans="1:10" ht="12.75" customHeight="1">
      <c r="A45" s="299" t="s">
        <v>104</v>
      </c>
      <c r="B45" s="42">
        <v>14205.298752535009</v>
      </c>
      <c r="C45" s="300">
        <v>5.760108017323646</v>
      </c>
      <c r="D45" s="38">
        <v>18259.729749951366</v>
      </c>
      <c r="E45" s="301">
        <v>7.807650328994309</v>
      </c>
      <c r="F45" s="38" t="s">
        <v>141</v>
      </c>
      <c r="G45" s="302" t="s">
        <v>141</v>
      </c>
      <c r="H45" s="78"/>
      <c r="I45" s="305">
        <v>40493.220774263675</v>
      </c>
      <c r="J45" s="304">
        <v>11.247963946846953</v>
      </c>
    </row>
    <row r="46" spans="1:10" ht="12.75" customHeight="1">
      <c r="A46" s="299" t="s">
        <v>105</v>
      </c>
      <c r="B46" s="42">
        <v>17183.499137493658</v>
      </c>
      <c r="C46" s="300">
        <v>10.758537082589562</v>
      </c>
      <c r="D46" s="38">
        <v>22971.770212155963</v>
      </c>
      <c r="E46" s="301">
        <v>15.30208272424115</v>
      </c>
      <c r="F46" s="38" t="s">
        <v>141</v>
      </c>
      <c r="G46" s="302" t="s">
        <v>141</v>
      </c>
      <c r="H46" s="78"/>
      <c r="I46" s="305">
        <v>57183.010390969575</v>
      </c>
      <c r="J46" s="304">
        <v>14.045611181880592</v>
      </c>
    </row>
    <row r="47" spans="1:10" ht="12.75" customHeight="1">
      <c r="A47" s="313" t="s">
        <v>106</v>
      </c>
      <c r="B47" s="44">
        <v>14179.554212075573</v>
      </c>
      <c r="C47" s="314">
        <v>11.763742336742</v>
      </c>
      <c r="D47" s="68">
        <v>19975.17225598995</v>
      </c>
      <c r="E47" s="315">
        <v>15.957802562751814</v>
      </c>
      <c r="F47" s="68" t="s">
        <v>141</v>
      </c>
      <c r="G47" s="316" t="s">
        <v>141</v>
      </c>
      <c r="H47" s="78"/>
      <c r="I47" s="317">
        <v>54024.204751946156</v>
      </c>
      <c r="J47" s="318">
        <v>16.568891242692477</v>
      </c>
    </row>
    <row r="48" spans="1:10" ht="12.75" customHeight="1">
      <c r="A48" s="306" t="s">
        <v>107</v>
      </c>
      <c r="B48" s="307">
        <v>17517.39936366529</v>
      </c>
      <c r="C48" s="308">
        <v>5.191869566973039</v>
      </c>
      <c r="D48" s="50">
        <v>22236.4247075439</v>
      </c>
      <c r="E48" s="309">
        <v>9.353122885911809</v>
      </c>
      <c r="F48" s="50" t="s">
        <v>141</v>
      </c>
      <c r="G48" s="310" t="s">
        <v>141</v>
      </c>
      <c r="H48" s="78"/>
      <c r="I48" s="311">
        <v>49001.9644661827</v>
      </c>
      <c r="J48" s="312">
        <v>12.870319457303248</v>
      </c>
    </row>
    <row r="49" spans="1:10" ht="12.75" customHeight="1">
      <c r="A49" s="299" t="s">
        <v>108</v>
      </c>
      <c r="B49" s="42">
        <v>18349.617806822782</v>
      </c>
      <c r="C49" s="300">
        <v>23.911817841663943</v>
      </c>
      <c r="D49" s="38">
        <v>23965.318817043462</v>
      </c>
      <c r="E49" s="301">
        <v>24.868771454371984</v>
      </c>
      <c r="F49" s="38" t="s">
        <v>141</v>
      </c>
      <c r="G49" s="302" t="s">
        <v>141</v>
      </c>
      <c r="H49" s="78"/>
      <c r="I49" s="305">
        <v>50852.25617802965</v>
      </c>
      <c r="J49" s="304">
        <v>20.30479521739603</v>
      </c>
    </row>
    <row r="50" spans="1:10" ht="12.75" customHeight="1">
      <c r="A50" s="299" t="s">
        <v>109</v>
      </c>
      <c r="B50" s="42">
        <v>16571.335360615274</v>
      </c>
      <c r="C50" s="300">
        <v>10.84322164499198</v>
      </c>
      <c r="D50" s="38">
        <v>21773.899039223397</v>
      </c>
      <c r="E50" s="301">
        <v>13.801132103578738</v>
      </c>
      <c r="F50" s="38">
        <v>0</v>
      </c>
      <c r="G50" s="302">
        <v>-100</v>
      </c>
      <c r="H50" s="78"/>
      <c r="I50" s="305">
        <v>52010.68959165504</v>
      </c>
      <c r="J50" s="304">
        <v>12.176753133790593</v>
      </c>
    </row>
    <row r="51" spans="1:10" ht="12.75" customHeight="1">
      <c r="A51" s="299" t="s">
        <v>110</v>
      </c>
      <c r="B51" s="42">
        <v>17655.33612611823</v>
      </c>
      <c r="C51" s="300">
        <v>8.545364533387394</v>
      </c>
      <c r="D51" s="38">
        <v>22341.059727444037</v>
      </c>
      <c r="E51" s="301">
        <v>6.605193801668569</v>
      </c>
      <c r="F51" s="38" t="s">
        <v>141</v>
      </c>
      <c r="G51" s="302" t="s">
        <v>141</v>
      </c>
      <c r="H51" s="78"/>
      <c r="I51" s="305">
        <v>50092.29673289161</v>
      </c>
      <c r="J51" s="304">
        <v>12.446216908221482</v>
      </c>
    </row>
    <row r="52" spans="1:10" ht="12.75" customHeight="1">
      <c r="A52" s="313" t="s">
        <v>111</v>
      </c>
      <c r="B52" s="44">
        <v>14300.905542748234</v>
      </c>
      <c r="C52" s="314">
        <v>12.093269857761733</v>
      </c>
      <c r="D52" s="68">
        <v>18416.98786418799</v>
      </c>
      <c r="E52" s="315">
        <v>9.901340039019214</v>
      </c>
      <c r="F52" s="68" t="s">
        <v>141</v>
      </c>
      <c r="G52" s="316" t="s">
        <v>141</v>
      </c>
      <c r="H52" s="78"/>
      <c r="I52" s="317">
        <v>37937.038314300895</v>
      </c>
      <c r="J52" s="318">
        <v>18.452756596367337</v>
      </c>
    </row>
    <row r="53" spans="1:10" ht="12.75" customHeight="1">
      <c r="A53" s="299" t="s">
        <v>112</v>
      </c>
      <c r="B53" s="42">
        <v>18375.597149573907</v>
      </c>
      <c r="C53" s="300">
        <v>15.937891746523064</v>
      </c>
      <c r="D53" s="38">
        <v>23558.576201901717</v>
      </c>
      <c r="E53" s="301">
        <v>17.35375120690141</v>
      </c>
      <c r="F53" s="38" t="s">
        <v>141</v>
      </c>
      <c r="G53" s="302" t="s">
        <v>141</v>
      </c>
      <c r="H53" s="78"/>
      <c r="I53" s="305">
        <v>53910.23913212969</v>
      </c>
      <c r="J53" s="304">
        <v>17.375154637761923</v>
      </c>
    </row>
    <row r="54" spans="1:10" ht="12.75" customHeight="1" thickBot="1">
      <c r="A54" s="299" t="s">
        <v>113</v>
      </c>
      <c r="B54" s="42">
        <v>13135.976915991303</v>
      </c>
      <c r="C54" s="300">
        <v>25.235595106590452</v>
      </c>
      <c r="D54" s="38">
        <v>22744.719906479055</v>
      </c>
      <c r="E54" s="301">
        <v>28.786010729459193</v>
      </c>
      <c r="F54" s="38" t="s">
        <v>141</v>
      </c>
      <c r="G54" s="302" t="s">
        <v>141</v>
      </c>
      <c r="H54" s="78"/>
      <c r="I54" s="305">
        <v>50505.56082674979</v>
      </c>
      <c r="J54" s="304">
        <v>24.116215750079444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18375.597149573907</v>
      </c>
      <c r="C56" s="361" t="str">
        <f>INDEX(A8:A54,MATCH(B56,$B$8:$B$54,0))</f>
        <v>鹿児島県</v>
      </c>
      <c r="D56" s="366">
        <f>LARGE(D8:D54,1)</f>
        <v>23965.318817043462</v>
      </c>
      <c r="E56" s="323" t="str">
        <f>INDEX(A8:A54,MATCH(D56,$D$8:$D$54,0))</f>
        <v>長崎県</v>
      </c>
      <c r="F56" s="372" t="s">
        <v>135</v>
      </c>
      <c r="G56" s="324" t="s">
        <v>135</v>
      </c>
      <c r="I56" s="343">
        <f>LARGE(I8:I54,1)</f>
        <v>57183.010390969575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18349.617806822782</v>
      </c>
      <c r="C57" s="362" t="str">
        <f>INDEX(A8:A54,MATCH(B57,$B$8:$B$54,0))</f>
        <v>長崎県</v>
      </c>
      <c r="D57" s="367">
        <f>LARGE(D8:D54,2)</f>
        <v>23558.576201901717</v>
      </c>
      <c r="E57" s="326" t="str">
        <f>INDEX(A8:A54,MATCH(D57,$D$8:$D$54,0))</f>
        <v>鹿児島県</v>
      </c>
      <c r="F57" s="373" t="s">
        <v>136</v>
      </c>
      <c r="G57" s="328" t="s">
        <v>136</v>
      </c>
      <c r="I57" s="327">
        <f>LARGE(I8:I54,2)</f>
        <v>54024.204751946156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18044.47018877219</v>
      </c>
      <c r="C58" s="362" t="str">
        <f>INDEX(A8:A54,MATCH(B58,$B$8:$B$54,0))</f>
        <v>島根県</v>
      </c>
      <c r="D58" s="368">
        <f>LARGE(D8:D54,3)</f>
        <v>22971.770212155963</v>
      </c>
      <c r="E58" s="326" t="str">
        <f>INDEX(A8:A54,MATCH(D58,$D$8:$D$54,0))</f>
        <v>高知県</v>
      </c>
      <c r="F58" s="374" t="s">
        <v>136</v>
      </c>
      <c r="G58" s="328" t="s">
        <v>136</v>
      </c>
      <c r="I58" s="344">
        <f>LARGE(I8:I54,3)</f>
        <v>53910.23913212969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10617.266688363543</v>
      </c>
      <c r="C59" s="363" t="str">
        <f>INDEX(A8:A54,MATCH(B59,$B$8:$B$54,0))</f>
        <v>愛知県</v>
      </c>
      <c r="D59" s="369">
        <f>SMALL(D8:D54,3)</f>
        <v>13933.20514006906</v>
      </c>
      <c r="E59" s="331" t="str">
        <f>INDEX(A8:A54,MATCH(D59,$D$8:$D$54,0))</f>
        <v>愛知県</v>
      </c>
      <c r="F59" s="375" t="s">
        <v>136</v>
      </c>
      <c r="G59" s="332" t="s">
        <v>136</v>
      </c>
      <c r="I59" s="345">
        <f>SMALL(I8:I54,3)</f>
        <v>32124.92582314266</v>
      </c>
      <c r="J59" s="332" t="str">
        <f>INDEX(A8:A54,MATCH(I59,$I$8:$I$54,0))</f>
        <v>福島県</v>
      </c>
    </row>
    <row r="60" spans="1:10" ht="12.75">
      <c r="A60" s="325" t="s">
        <v>118</v>
      </c>
      <c r="B60" s="344">
        <f>SMALL(B8:B54,2)</f>
        <v>10293.710927104099</v>
      </c>
      <c r="C60" s="362" t="str">
        <f>INDEX(A8:A54,MATCH(B60,$B$8:$B$54,0))</f>
        <v>茨城県</v>
      </c>
      <c r="D60" s="368">
        <f>SMALL(D8:D54,2)</f>
        <v>13808.982823673425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32081.126718484695</v>
      </c>
      <c r="J60" s="328" t="str">
        <f>INDEX(A8:A54,MATCH(I60,$I$8:$I$54,0))</f>
        <v>静岡県</v>
      </c>
    </row>
    <row r="61" spans="1:10" ht="12.75">
      <c r="A61" s="346" t="s">
        <v>119</v>
      </c>
      <c r="B61" s="347">
        <f>SMALL(B8:B54,1)</f>
        <v>10159.307460849188</v>
      </c>
      <c r="C61" s="364" t="str">
        <f>INDEX(A8:A54,MATCH(B61,$B$8:$B$54,0))</f>
        <v>東京都</v>
      </c>
      <c r="D61" s="370">
        <f>SMALL(D8:D54,1)</f>
        <v>13373.66662843485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30617.045480291268</v>
      </c>
      <c r="J61" s="336" t="str">
        <f>INDEX(A8:A54,MATCH(I61,$I$8:$I$54,0))</f>
        <v>岩手県</v>
      </c>
    </row>
    <row r="62" spans="1:10" ht="13.5" thickBot="1">
      <c r="A62" s="337" t="s">
        <v>120</v>
      </c>
      <c r="B62" s="338">
        <f>IF(B61=0,0,B56/B61)</f>
        <v>1.8087450567263315</v>
      </c>
      <c r="C62" s="365"/>
      <c r="D62" s="371">
        <f>IF(D61=0,0,D56/D61)</f>
        <v>1.7919781824147487</v>
      </c>
      <c r="E62" s="339"/>
      <c r="F62" s="377" t="s">
        <v>136</v>
      </c>
      <c r="G62" s="378" t="s">
        <v>136</v>
      </c>
      <c r="H62" s="340"/>
      <c r="I62" s="338">
        <f>IF(I61=0,0,I56/I61)</f>
        <v>1.8676854508309526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12294.717582932617</v>
      </c>
      <c r="C7" s="293">
        <v>-0.6751737436518415</v>
      </c>
      <c r="D7" s="295">
        <v>16854.641170207873</v>
      </c>
      <c r="E7" s="296">
        <v>2.139588315216762</v>
      </c>
      <c r="F7" s="295">
        <v>6240</v>
      </c>
      <c r="G7" s="297">
        <v>-76.91353457093734</v>
      </c>
      <c r="H7" s="78"/>
      <c r="I7" s="292">
        <v>23053.744215888782</v>
      </c>
      <c r="J7" s="298">
        <v>-0.24046026064971118</v>
      </c>
    </row>
    <row r="8" spans="1:10" ht="12.75" customHeight="1">
      <c r="A8" s="299" t="s">
        <v>67</v>
      </c>
      <c r="B8" s="42">
        <v>11998.431645776534</v>
      </c>
      <c r="C8" s="300">
        <v>2.4173653580700716</v>
      </c>
      <c r="D8" s="38">
        <v>15054.644502794106</v>
      </c>
      <c r="E8" s="301">
        <v>2.8765931079512295</v>
      </c>
      <c r="F8" s="38">
        <v>99260</v>
      </c>
      <c r="G8" s="302">
        <v>123.76014427412083</v>
      </c>
      <c r="H8" s="78"/>
      <c r="I8" s="303">
        <v>22569.929391656715</v>
      </c>
      <c r="J8" s="304">
        <v>1.5502222080708299</v>
      </c>
    </row>
    <row r="9" spans="1:10" ht="12.75" customHeight="1">
      <c r="A9" s="299" t="s">
        <v>68</v>
      </c>
      <c r="B9" s="42">
        <v>11825.300031416902</v>
      </c>
      <c r="C9" s="300">
        <v>3.346988709606309</v>
      </c>
      <c r="D9" s="38">
        <v>14214.402547395659</v>
      </c>
      <c r="E9" s="301">
        <v>3.3420755365599586</v>
      </c>
      <c r="F9" s="38" t="s">
        <v>141</v>
      </c>
      <c r="G9" s="302" t="s">
        <v>141</v>
      </c>
      <c r="H9" s="78"/>
      <c r="I9" s="305">
        <v>20060.00742050441</v>
      </c>
      <c r="J9" s="304">
        <v>1.4973129364296347</v>
      </c>
    </row>
    <row r="10" spans="1:10" ht="12.75" customHeight="1">
      <c r="A10" s="299" t="s">
        <v>69</v>
      </c>
      <c r="B10" s="42">
        <v>12121.731004433574</v>
      </c>
      <c r="C10" s="300">
        <v>1.8897634844745221</v>
      </c>
      <c r="D10" s="38">
        <v>14591.760210039705</v>
      </c>
      <c r="E10" s="301">
        <v>2.8405257884080366</v>
      </c>
      <c r="F10" s="38" t="s">
        <v>141</v>
      </c>
      <c r="G10" s="302" t="s">
        <v>141</v>
      </c>
      <c r="H10" s="78"/>
      <c r="I10" s="305">
        <v>18008.179247719643</v>
      </c>
      <c r="J10" s="304">
        <v>2.0108747755556067</v>
      </c>
    </row>
    <row r="11" spans="1:10" ht="12.75" customHeight="1">
      <c r="A11" s="299" t="s">
        <v>70</v>
      </c>
      <c r="B11" s="42">
        <v>13043.9940909764</v>
      </c>
      <c r="C11" s="300">
        <v>2.088120629586053</v>
      </c>
      <c r="D11" s="38">
        <v>17463.38444501649</v>
      </c>
      <c r="E11" s="301">
        <v>3.8758054659979346</v>
      </c>
      <c r="F11" s="38" t="s">
        <v>141</v>
      </c>
      <c r="G11" s="302" t="s">
        <v>141</v>
      </c>
      <c r="H11" s="78"/>
      <c r="I11" s="305">
        <v>21216.224767127223</v>
      </c>
      <c r="J11" s="304">
        <v>0.6872443570406974</v>
      </c>
    </row>
    <row r="12" spans="1:10" ht="12.75" customHeight="1">
      <c r="A12" s="299" t="s">
        <v>71</v>
      </c>
      <c r="B12" s="42">
        <v>12184.16403785489</v>
      </c>
      <c r="C12" s="300">
        <v>0.5333118684537846</v>
      </c>
      <c r="D12" s="38">
        <v>14631.378064467312</v>
      </c>
      <c r="E12" s="301">
        <v>3.0995516807357237</v>
      </c>
      <c r="F12" s="38" t="s">
        <v>141</v>
      </c>
      <c r="G12" s="302" t="s">
        <v>141</v>
      </c>
      <c r="H12" s="78"/>
      <c r="I12" s="305">
        <v>17355.484073004336</v>
      </c>
      <c r="J12" s="304">
        <v>1.1849940160085968</v>
      </c>
    </row>
    <row r="13" spans="1:10" ht="12.75" customHeight="1">
      <c r="A13" s="306" t="s">
        <v>72</v>
      </c>
      <c r="B13" s="307">
        <v>12769.572704530156</v>
      </c>
      <c r="C13" s="308">
        <v>0.2876442176104936</v>
      </c>
      <c r="D13" s="50">
        <v>15301.167266453958</v>
      </c>
      <c r="E13" s="309">
        <v>0.7671241862322463</v>
      </c>
      <c r="F13" s="50" t="s">
        <v>141</v>
      </c>
      <c r="G13" s="310" t="s">
        <v>141</v>
      </c>
      <c r="H13" s="78"/>
      <c r="I13" s="311">
        <v>20161.766010663483</v>
      </c>
      <c r="J13" s="312">
        <v>-1.5416454182786712</v>
      </c>
    </row>
    <row r="14" spans="1:10" ht="12.75" customHeight="1">
      <c r="A14" s="299" t="s">
        <v>73</v>
      </c>
      <c r="B14" s="42">
        <v>11733.7910621295</v>
      </c>
      <c r="C14" s="300">
        <v>-0.0625396547140956</v>
      </c>
      <c r="D14" s="38">
        <v>14060.309064976567</v>
      </c>
      <c r="E14" s="301">
        <v>2.1852452976720613</v>
      </c>
      <c r="F14" s="38" t="s">
        <v>141</v>
      </c>
      <c r="G14" s="302" t="s">
        <v>141</v>
      </c>
      <c r="H14" s="78"/>
      <c r="I14" s="305">
        <v>20467.340299301024</v>
      </c>
      <c r="J14" s="304">
        <v>-0.3129236568164371</v>
      </c>
    </row>
    <row r="15" spans="1:10" ht="12.75" customHeight="1">
      <c r="A15" s="299" t="s">
        <v>74</v>
      </c>
      <c r="B15" s="42">
        <v>10960.769950505573</v>
      </c>
      <c r="C15" s="300">
        <v>1.6439568472912227</v>
      </c>
      <c r="D15" s="38">
        <v>14286.960533666814</v>
      </c>
      <c r="E15" s="301">
        <v>4.211215399588881</v>
      </c>
      <c r="F15" s="38" t="s">
        <v>141</v>
      </c>
      <c r="G15" s="302" t="s">
        <v>141</v>
      </c>
      <c r="H15" s="78"/>
      <c r="I15" s="305">
        <v>22190.816834008892</v>
      </c>
      <c r="J15" s="304">
        <v>1.2574546087932443</v>
      </c>
    </row>
    <row r="16" spans="1:10" ht="12.75" customHeight="1">
      <c r="A16" s="299" t="s">
        <v>75</v>
      </c>
      <c r="B16" s="42">
        <v>12619.07861504039</v>
      </c>
      <c r="C16" s="300">
        <v>0.772040577814947</v>
      </c>
      <c r="D16" s="38">
        <v>16169.68011839947</v>
      </c>
      <c r="E16" s="301">
        <v>3.645512114425085</v>
      </c>
      <c r="F16" s="38" t="s">
        <v>141</v>
      </c>
      <c r="G16" s="302" t="s">
        <v>141</v>
      </c>
      <c r="H16" s="78"/>
      <c r="I16" s="305">
        <v>22564.485448452993</v>
      </c>
      <c r="J16" s="304">
        <v>-0.17989759778610384</v>
      </c>
    </row>
    <row r="17" spans="1:10" ht="12.75" customHeight="1">
      <c r="A17" s="313" t="s">
        <v>76</v>
      </c>
      <c r="B17" s="44">
        <v>11984.743027423268</v>
      </c>
      <c r="C17" s="314">
        <v>-0.04442101276820041</v>
      </c>
      <c r="D17" s="68">
        <v>15750.602629130859</v>
      </c>
      <c r="E17" s="315">
        <v>0.940375047922993</v>
      </c>
      <c r="F17" s="68">
        <v>9820</v>
      </c>
      <c r="G17" s="316">
        <v>-6.83111954459203</v>
      </c>
      <c r="H17" s="78"/>
      <c r="I17" s="317">
        <v>21846.31306749263</v>
      </c>
      <c r="J17" s="318">
        <v>-1.4376689639618185</v>
      </c>
    </row>
    <row r="18" spans="1:10" ht="12.75" customHeight="1">
      <c r="A18" s="299" t="s">
        <v>77</v>
      </c>
      <c r="B18" s="42">
        <v>11636.027226535594</v>
      </c>
      <c r="C18" s="300">
        <v>1.7352151366641566</v>
      </c>
      <c r="D18" s="38">
        <v>16309.324526579661</v>
      </c>
      <c r="E18" s="301">
        <v>3.7468940211000135</v>
      </c>
      <c r="F18" s="38">
        <v>20620</v>
      </c>
      <c r="G18" s="302">
        <v>53.99551904406273</v>
      </c>
      <c r="H18" s="78"/>
      <c r="I18" s="305">
        <v>21483.092672870276</v>
      </c>
      <c r="J18" s="304">
        <v>-1.0428766576309187</v>
      </c>
    </row>
    <row r="19" spans="1:10" ht="12.75" customHeight="1">
      <c r="A19" s="299" t="s">
        <v>78</v>
      </c>
      <c r="B19" s="42">
        <v>11724.007439389912</v>
      </c>
      <c r="C19" s="300">
        <v>1.093992437327312</v>
      </c>
      <c r="D19" s="38">
        <v>16498.160090864465</v>
      </c>
      <c r="E19" s="301">
        <v>2.8286066133774104</v>
      </c>
      <c r="F19" s="38" t="s">
        <v>141</v>
      </c>
      <c r="G19" s="302" t="s">
        <v>141</v>
      </c>
      <c r="H19" s="78"/>
      <c r="I19" s="305">
        <v>21234.110888516007</v>
      </c>
      <c r="J19" s="304">
        <v>0.8191665656927726</v>
      </c>
    </row>
    <row r="20" spans="1:10" ht="12.75" customHeight="1">
      <c r="A20" s="299" t="s">
        <v>79</v>
      </c>
      <c r="B20" s="42">
        <v>11379.507223896439</v>
      </c>
      <c r="C20" s="300">
        <v>-0.9173938340193837</v>
      </c>
      <c r="D20" s="38">
        <v>18368.74155081354</v>
      </c>
      <c r="E20" s="301">
        <v>2.7533908305864894</v>
      </c>
      <c r="F20" s="38" t="s">
        <v>141</v>
      </c>
      <c r="G20" s="302" t="s">
        <v>141</v>
      </c>
      <c r="H20" s="78"/>
      <c r="I20" s="305">
        <v>24395.847856081666</v>
      </c>
      <c r="J20" s="304">
        <v>-0.534808909633236</v>
      </c>
    </row>
    <row r="21" spans="1:10" ht="12.75" customHeight="1">
      <c r="A21" s="299" t="s">
        <v>80</v>
      </c>
      <c r="B21" s="42">
        <v>11858.264183265343</v>
      </c>
      <c r="C21" s="300">
        <v>0.4217756131139471</v>
      </c>
      <c r="D21" s="38">
        <v>17207.941879607326</v>
      </c>
      <c r="E21" s="301">
        <v>2.144045358762298</v>
      </c>
      <c r="F21" s="38" t="s">
        <v>141</v>
      </c>
      <c r="G21" s="302" t="s">
        <v>141</v>
      </c>
      <c r="H21" s="78"/>
      <c r="I21" s="305">
        <v>22844.30921645481</v>
      </c>
      <c r="J21" s="304">
        <v>-0.4182973992901072</v>
      </c>
    </row>
    <row r="22" spans="1:10" ht="12.75" customHeight="1">
      <c r="A22" s="299" t="s">
        <v>81</v>
      </c>
      <c r="B22" s="42">
        <v>12170.986107222507</v>
      </c>
      <c r="C22" s="300">
        <v>-1.2243613978306933</v>
      </c>
      <c r="D22" s="38">
        <v>15129.284029158383</v>
      </c>
      <c r="E22" s="301">
        <v>0.7569031101331696</v>
      </c>
      <c r="F22" s="38" t="s">
        <v>141</v>
      </c>
      <c r="G22" s="302" t="s">
        <v>141</v>
      </c>
      <c r="H22" s="78"/>
      <c r="I22" s="305">
        <v>17865.2996101545</v>
      </c>
      <c r="J22" s="304">
        <v>-0.26606375883795846</v>
      </c>
    </row>
    <row r="23" spans="1:10" ht="12.75" customHeight="1">
      <c r="A23" s="306" t="s">
        <v>82</v>
      </c>
      <c r="B23" s="307">
        <v>12370.740558331732</v>
      </c>
      <c r="C23" s="308">
        <v>-0.6003577637003562</v>
      </c>
      <c r="D23" s="50">
        <v>14711.899257817253</v>
      </c>
      <c r="E23" s="309">
        <v>1.2115770274963615</v>
      </c>
      <c r="F23" s="50" t="s">
        <v>141</v>
      </c>
      <c r="G23" s="310" t="s">
        <v>141</v>
      </c>
      <c r="H23" s="78"/>
      <c r="I23" s="311">
        <v>20727.832428486232</v>
      </c>
      <c r="J23" s="312">
        <v>-0.4237832803053854</v>
      </c>
    </row>
    <row r="24" spans="1:10" ht="12.75" customHeight="1">
      <c r="A24" s="299" t="s">
        <v>83</v>
      </c>
      <c r="B24" s="42">
        <v>13147.633207234285</v>
      </c>
      <c r="C24" s="300">
        <v>-1.4317416906297968</v>
      </c>
      <c r="D24" s="38">
        <v>16784.786460246654</v>
      </c>
      <c r="E24" s="301">
        <v>1.7113026382510441</v>
      </c>
      <c r="F24" s="38" t="s">
        <v>141</v>
      </c>
      <c r="G24" s="302" t="s">
        <v>141</v>
      </c>
      <c r="H24" s="78"/>
      <c r="I24" s="305">
        <v>21960.420967372364</v>
      </c>
      <c r="J24" s="304">
        <v>-0.6189648064060734</v>
      </c>
    </row>
    <row r="25" spans="1:10" ht="12.75" customHeight="1">
      <c r="A25" s="299" t="s">
        <v>84</v>
      </c>
      <c r="B25" s="42">
        <v>13725.68847602389</v>
      </c>
      <c r="C25" s="300">
        <v>-1.5469410600079283</v>
      </c>
      <c r="D25" s="38">
        <v>17323.542623787645</v>
      </c>
      <c r="E25" s="301">
        <v>0.7272558056807117</v>
      </c>
      <c r="F25" s="38" t="s">
        <v>141</v>
      </c>
      <c r="G25" s="302" t="s">
        <v>141</v>
      </c>
      <c r="H25" s="78"/>
      <c r="I25" s="305">
        <v>22129.717811529168</v>
      </c>
      <c r="J25" s="304">
        <v>-1.2566220388391776</v>
      </c>
    </row>
    <row r="26" spans="1:10" ht="12.75" customHeight="1">
      <c r="A26" s="299" t="s">
        <v>85</v>
      </c>
      <c r="B26" s="42">
        <v>11886.5376547765</v>
      </c>
      <c r="C26" s="300">
        <v>-0.7822338395004853</v>
      </c>
      <c r="D26" s="38">
        <v>15711.787487715306</v>
      </c>
      <c r="E26" s="301">
        <v>0.661028968777558</v>
      </c>
      <c r="F26" s="38" t="s">
        <v>141</v>
      </c>
      <c r="G26" s="302" t="s">
        <v>141</v>
      </c>
      <c r="H26" s="78"/>
      <c r="I26" s="305">
        <v>20624.19272769686</v>
      </c>
      <c r="J26" s="304">
        <v>0.14411926736710934</v>
      </c>
    </row>
    <row r="27" spans="1:10" ht="12.75" customHeight="1">
      <c r="A27" s="313" t="s">
        <v>86</v>
      </c>
      <c r="B27" s="44">
        <v>11635.638657893744</v>
      </c>
      <c r="C27" s="314">
        <v>-1.773811652347089</v>
      </c>
      <c r="D27" s="68">
        <v>15394.182338015837</v>
      </c>
      <c r="E27" s="315">
        <v>-0.40439409646250757</v>
      </c>
      <c r="F27" s="68" t="s">
        <v>141</v>
      </c>
      <c r="G27" s="316" t="s">
        <v>141</v>
      </c>
      <c r="H27" s="78"/>
      <c r="I27" s="317">
        <v>19898.697242543614</v>
      </c>
      <c r="J27" s="318">
        <v>-1.474549691373348</v>
      </c>
    </row>
    <row r="28" spans="1:10" ht="12.75" customHeight="1">
      <c r="A28" s="299" t="s">
        <v>87</v>
      </c>
      <c r="B28" s="42">
        <v>13447.382408983376</v>
      </c>
      <c r="C28" s="300">
        <v>-2.185321581072114</v>
      </c>
      <c r="D28" s="38">
        <v>17829.655382346864</v>
      </c>
      <c r="E28" s="301">
        <v>-0.65107905673994</v>
      </c>
      <c r="F28" s="38" t="s">
        <v>141</v>
      </c>
      <c r="G28" s="302" t="s">
        <v>141</v>
      </c>
      <c r="H28" s="78"/>
      <c r="I28" s="305">
        <v>23640.260523868103</v>
      </c>
      <c r="J28" s="304">
        <v>-0.1228704652407224</v>
      </c>
    </row>
    <row r="29" spans="1:10" ht="12.75" customHeight="1">
      <c r="A29" s="299" t="s">
        <v>88</v>
      </c>
      <c r="B29" s="42">
        <v>13479.89635267088</v>
      </c>
      <c r="C29" s="300">
        <v>0.582549780702448</v>
      </c>
      <c r="D29" s="38">
        <v>17793.10961586092</v>
      </c>
      <c r="E29" s="301">
        <v>3.598717449503515</v>
      </c>
      <c r="F29" s="38" t="s">
        <v>141</v>
      </c>
      <c r="G29" s="302" t="s">
        <v>141</v>
      </c>
      <c r="H29" s="78"/>
      <c r="I29" s="305">
        <v>22853.32986441336</v>
      </c>
      <c r="J29" s="304">
        <v>-0.006444680287581802</v>
      </c>
    </row>
    <row r="30" spans="1:10" ht="12.75" customHeight="1">
      <c r="A30" s="299" t="s">
        <v>89</v>
      </c>
      <c r="B30" s="42">
        <v>12569.245868639073</v>
      </c>
      <c r="C30" s="300">
        <v>-1.4888749189369501</v>
      </c>
      <c r="D30" s="38">
        <v>16543.60173174312</v>
      </c>
      <c r="E30" s="301">
        <v>2.563237440444906</v>
      </c>
      <c r="F30" s="38" t="s">
        <v>141</v>
      </c>
      <c r="G30" s="302" t="s">
        <v>141</v>
      </c>
      <c r="H30" s="78"/>
      <c r="I30" s="305">
        <v>26746.17109923508</v>
      </c>
      <c r="J30" s="304">
        <v>-0.3186065762409607</v>
      </c>
    </row>
    <row r="31" spans="1:10" ht="12.75" customHeight="1">
      <c r="A31" s="299" t="s">
        <v>90</v>
      </c>
      <c r="B31" s="42">
        <v>13252.983357761159</v>
      </c>
      <c r="C31" s="300">
        <v>-1.5836084719953696</v>
      </c>
      <c r="D31" s="38">
        <v>17471.891723512977</v>
      </c>
      <c r="E31" s="301">
        <v>2.3026239916864877</v>
      </c>
      <c r="F31" s="38" t="s">
        <v>141</v>
      </c>
      <c r="G31" s="302" t="s">
        <v>141</v>
      </c>
      <c r="H31" s="78"/>
      <c r="I31" s="305">
        <v>22276.602072436188</v>
      </c>
      <c r="J31" s="304">
        <v>-0.9760953649365842</v>
      </c>
    </row>
    <row r="32" spans="1:10" ht="12.75" customHeight="1">
      <c r="A32" s="299" t="s">
        <v>91</v>
      </c>
      <c r="B32" s="42">
        <v>12187.036205354816</v>
      </c>
      <c r="C32" s="300">
        <v>-0.9105458855212297</v>
      </c>
      <c r="D32" s="38">
        <v>16689.359655783344</v>
      </c>
      <c r="E32" s="301">
        <v>3.5496448331141357</v>
      </c>
      <c r="F32" s="38" t="s">
        <v>141</v>
      </c>
      <c r="G32" s="302" t="s">
        <v>141</v>
      </c>
      <c r="H32" s="78"/>
      <c r="I32" s="305">
        <v>21494.707548526952</v>
      </c>
      <c r="J32" s="304">
        <v>0.922894633490441</v>
      </c>
    </row>
    <row r="33" spans="1:10" ht="12.75" customHeight="1">
      <c r="A33" s="306" t="s">
        <v>92</v>
      </c>
      <c r="B33" s="307">
        <v>12486.73348144184</v>
      </c>
      <c r="C33" s="308">
        <v>-3.0657779469441278</v>
      </c>
      <c r="D33" s="50">
        <v>18213.843219314305</v>
      </c>
      <c r="E33" s="309">
        <v>0.9593569754345537</v>
      </c>
      <c r="F33" s="50" t="s">
        <v>141</v>
      </c>
      <c r="G33" s="310" t="s">
        <v>141</v>
      </c>
      <c r="H33" s="78"/>
      <c r="I33" s="311">
        <v>24386.092941012466</v>
      </c>
      <c r="J33" s="312">
        <v>-0.5879946497123172</v>
      </c>
    </row>
    <row r="34" spans="1:10" ht="12.75" customHeight="1">
      <c r="A34" s="299" t="s">
        <v>93</v>
      </c>
      <c r="B34" s="42">
        <v>12661.16753869709</v>
      </c>
      <c r="C34" s="300">
        <v>-2.9574752376953377</v>
      </c>
      <c r="D34" s="38">
        <v>19461.399264972635</v>
      </c>
      <c r="E34" s="301">
        <v>2.0727848359088483</v>
      </c>
      <c r="F34" s="38" t="s">
        <v>141</v>
      </c>
      <c r="G34" s="302" t="s">
        <v>141</v>
      </c>
      <c r="H34" s="78"/>
      <c r="I34" s="305">
        <v>26117.294609598463</v>
      </c>
      <c r="J34" s="304">
        <v>-1.443003260027666</v>
      </c>
    </row>
    <row r="35" spans="1:10" ht="12.75" customHeight="1">
      <c r="A35" s="299" t="s">
        <v>94</v>
      </c>
      <c r="B35" s="42">
        <v>13043.202102537207</v>
      </c>
      <c r="C35" s="300">
        <v>-1.5886756492975056</v>
      </c>
      <c r="D35" s="38">
        <v>18154.77247502775</v>
      </c>
      <c r="E35" s="301">
        <v>1.505766463183043</v>
      </c>
      <c r="F35" s="38">
        <v>143010</v>
      </c>
      <c r="G35" s="302">
        <v>-13.724662162162161</v>
      </c>
      <c r="H35" s="78"/>
      <c r="I35" s="305">
        <v>24662.83397024054</v>
      </c>
      <c r="J35" s="304">
        <v>-1.5276917183142953</v>
      </c>
    </row>
    <row r="36" spans="1:10" ht="12.75" customHeight="1">
      <c r="A36" s="299" t="s">
        <v>95</v>
      </c>
      <c r="B36" s="42">
        <v>14081.11345150887</v>
      </c>
      <c r="C36" s="300">
        <v>1.1286685753550285</v>
      </c>
      <c r="D36" s="38">
        <v>19090.62714407364</v>
      </c>
      <c r="E36" s="301">
        <v>3.0168694454223357</v>
      </c>
      <c r="F36" s="38" t="s">
        <v>141</v>
      </c>
      <c r="G36" s="302" t="s">
        <v>141</v>
      </c>
      <c r="H36" s="78"/>
      <c r="I36" s="305">
        <v>25540.01403965346</v>
      </c>
      <c r="J36" s="304">
        <v>0.19998132441036065</v>
      </c>
    </row>
    <row r="37" spans="1:10" ht="12.75" customHeight="1">
      <c r="A37" s="313" t="s">
        <v>96</v>
      </c>
      <c r="B37" s="44">
        <v>12835.454829692611</v>
      </c>
      <c r="C37" s="314">
        <v>-2.950225841076271</v>
      </c>
      <c r="D37" s="68">
        <v>17210.8583536009</v>
      </c>
      <c r="E37" s="315">
        <v>-1.3943919953514983</v>
      </c>
      <c r="F37" s="68" t="s">
        <v>141</v>
      </c>
      <c r="G37" s="316" t="s">
        <v>141</v>
      </c>
      <c r="H37" s="78"/>
      <c r="I37" s="317">
        <v>24941.56963185319</v>
      </c>
      <c r="J37" s="318">
        <v>1.8053461125199313</v>
      </c>
    </row>
    <row r="38" spans="1:10" ht="12.75" customHeight="1">
      <c r="A38" s="299" t="s">
        <v>97</v>
      </c>
      <c r="B38" s="42">
        <v>12151.100537221795</v>
      </c>
      <c r="C38" s="300">
        <v>0.8988541986810259</v>
      </c>
      <c r="D38" s="38">
        <v>15155.058736608791</v>
      </c>
      <c r="E38" s="301">
        <v>1.6798056904252148</v>
      </c>
      <c r="F38" s="38" t="s">
        <v>141</v>
      </c>
      <c r="G38" s="302" t="s">
        <v>141</v>
      </c>
      <c r="H38" s="78"/>
      <c r="I38" s="305">
        <v>20737.946604215456</v>
      </c>
      <c r="J38" s="304">
        <v>-0.20106939026745566</v>
      </c>
    </row>
    <row r="39" spans="1:10" ht="12.75" customHeight="1">
      <c r="A39" s="299" t="s">
        <v>98</v>
      </c>
      <c r="B39" s="42">
        <v>13874.397178093277</v>
      </c>
      <c r="C39" s="300">
        <v>3.3222599296266124</v>
      </c>
      <c r="D39" s="38">
        <v>17032.6587104002</v>
      </c>
      <c r="E39" s="301">
        <v>6.437801025669352</v>
      </c>
      <c r="F39" s="38" t="s">
        <v>141</v>
      </c>
      <c r="G39" s="302" t="s">
        <v>141</v>
      </c>
      <c r="H39" s="78"/>
      <c r="I39" s="305">
        <v>21117.407962997688</v>
      </c>
      <c r="J39" s="304">
        <v>3.36432674966424</v>
      </c>
    </row>
    <row r="40" spans="1:10" ht="12.75" customHeight="1">
      <c r="A40" s="299" t="s">
        <v>99</v>
      </c>
      <c r="B40" s="42">
        <v>14170.156773439607</v>
      </c>
      <c r="C40" s="300">
        <v>-2.551875720422285</v>
      </c>
      <c r="D40" s="38">
        <v>18876.444669206616</v>
      </c>
      <c r="E40" s="301">
        <v>1.5452083453961671</v>
      </c>
      <c r="F40" s="38" t="s">
        <v>141</v>
      </c>
      <c r="G40" s="302" t="s">
        <v>141</v>
      </c>
      <c r="H40" s="78"/>
      <c r="I40" s="305">
        <v>23853.81302821889</v>
      </c>
      <c r="J40" s="304">
        <v>-0.07781570076359201</v>
      </c>
    </row>
    <row r="41" spans="1:10" ht="12.75" customHeight="1">
      <c r="A41" s="299" t="s">
        <v>100</v>
      </c>
      <c r="B41" s="42">
        <v>12867.361453982014</v>
      </c>
      <c r="C41" s="300">
        <v>-1.7607013971070737</v>
      </c>
      <c r="D41" s="38">
        <v>16733.60449461475</v>
      </c>
      <c r="E41" s="301">
        <v>1.6574337247289037</v>
      </c>
      <c r="F41" s="38" t="s">
        <v>141</v>
      </c>
      <c r="G41" s="302" t="s">
        <v>141</v>
      </c>
      <c r="H41" s="78"/>
      <c r="I41" s="305">
        <v>25906.477648576572</v>
      </c>
      <c r="J41" s="304">
        <v>0.2727010449928549</v>
      </c>
    </row>
    <row r="42" spans="1:10" ht="12.75" customHeight="1">
      <c r="A42" s="299" t="s">
        <v>101</v>
      </c>
      <c r="B42" s="42">
        <v>13777.378837431797</v>
      </c>
      <c r="C42" s="300">
        <v>-1.537443703639866</v>
      </c>
      <c r="D42" s="38">
        <v>16764.239765021575</v>
      </c>
      <c r="E42" s="301">
        <v>0.4508418474950705</v>
      </c>
      <c r="F42" s="38" t="s">
        <v>141</v>
      </c>
      <c r="G42" s="302" t="s">
        <v>141</v>
      </c>
      <c r="H42" s="78"/>
      <c r="I42" s="305">
        <v>21796.68135370039</v>
      </c>
      <c r="J42" s="304">
        <v>1.0431541783436735</v>
      </c>
    </row>
    <row r="43" spans="1:10" ht="12.75" customHeight="1">
      <c r="A43" s="306" t="s">
        <v>102</v>
      </c>
      <c r="B43" s="307">
        <v>13007.900946831754</v>
      </c>
      <c r="C43" s="308">
        <v>-0.31619887047079337</v>
      </c>
      <c r="D43" s="50">
        <v>15880.289884451651</v>
      </c>
      <c r="E43" s="309">
        <v>3.745919010745558</v>
      </c>
      <c r="F43" s="50" t="s">
        <v>141</v>
      </c>
      <c r="G43" s="310" t="s">
        <v>141</v>
      </c>
      <c r="H43" s="78"/>
      <c r="I43" s="311">
        <v>25800.853852685206</v>
      </c>
      <c r="J43" s="312">
        <v>0.580881475007219</v>
      </c>
    </row>
    <row r="44" spans="1:10" ht="12.75" customHeight="1">
      <c r="A44" s="299" t="s">
        <v>103</v>
      </c>
      <c r="B44" s="42">
        <v>14545.399002995613</v>
      </c>
      <c r="C44" s="300">
        <v>2.025199415967789</v>
      </c>
      <c r="D44" s="38">
        <v>18277.043765857194</v>
      </c>
      <c r="E44" s="301">
        <v>3.8950439330598345</v>
      </c>
      <c r="F44" s="38" t="s">
        <v>141</v>
      </c>
      <c r="G44" s="302" t="s">
        <v>141</v>
      </c>
      <c r="H44" s="78"/>
      <c r="I44" s="305">
        <v>24250.57711400875</v>
      </c>
      <c r="J44" s="304">
        <v>-1.2214311175718071</v>
      </c>
    </row>
    <row r="45" spans="1:10" ht="12.75" customHeight="1">
      <c r="A45" s="299" t="s">
        <v>104</v>
      </c>
      <c r="B45" s="42">
        <v>13340.018433077585</v>
      </c>
      <c r="C45" s="300">
        <v>0.010215410210364042</v>
      </c>
      <c r="D45" s="38">
        <v>16642.824532000537</v>
      </c>
      <c r="E45" s="301">
        <v>1.4389609395193188</v>
      </c>
      <c r="F45" s="38" t="s">
        <v>141</v>
      </c>
      <c r="G45" s="302" t="s">
        <v>141</v>
      </c>
      <c r="H45" s="78"/>
      <c r="I45" s="305">
        <v>24044.208954109257</v>
      </c>
      <c r="J45" s="304">
        <v>-0.8120604111303412</v>
      </c>
    </row>
    <row r="46" spans="1:10" ht="12.75" customHeight="1">
      <c r="A46" s="299" t="s">
        <v>105</v>
      </c>
      <c r="B46" s="42">
        <v>11961.971114493488</v>
      </c>
      <c r="C46" s="300">
        <v>-1.941935323092473</v>
      </c>
      <c r="D46" s="38">
        <v>15704.78196674312</v>
      </c>
      <c r="E46" s="301">
        <v>0.2562595997892871</v>
      </c>
      <c r="F46" s="38" t="s">
        <v>141</v>
      </c>
      <c r="G46" s="302" t="s">
        <v>141</v>
      </c>
      <c r="H46" s="78"/>
      <c r="I46" s="305">
        <v>21015.50624205726</v>
      </c>
      <c r="J46" s="304">
        <v>0.5024159395040801</v>
      </c>
    </row>
    <row r="47" spans="1:10" ht="12.75" customHeight="1">
      <c r="A47" s="313" t="s">
        <v>106</v>
      </c>
      <c r="B47" s="44">
        <v>11436.594735864523</v>
      </c>
      <c r="C47" s="314">
        <v>-2.881496793626522</v>
      </c>
      <c r="D47" s="68">
        <v>15567.975964733347</v>
      </c>
      <c r="E47" s="315">
        <v>2.1933412330830473</v>
      </c>
      <c r="F47" s="68" t="s">
        <v>141</v>
      </c>
      <c r="G47" s="316" t="s">
        <v>141</v>
      </c>
      <c r="H47" s="78"/>
      <c r="I47" s="317">
        <v>24928.519754526686</v>
      </c>
      <c r="J47" s="318">
        <v>-0.3187570711734971</v>
      </c>
    </row>
    <row r="48" spans="1:10" ht="12.75" customHeight="1">
      <c r="A48" s="306" t="s">
        <v>107</v>
      </c>
      <c r="B48" s="307">
        <v>13775.420044543429</v>
      </c>
      <c r="C48" s="308">
        <v>-2.59911153789895</v>
      </c>
      <c r="D48" s="50">
        <v>18057.033069523277</v>
      </c>
      <c r="E48" s="309">
        <v>0.28235347138667316</v>
      </c>
      <c r="F48" s="50" t="s">
        <v>141</v>
      </c>
      <c r="G48" s="310" t="s">
        <v>141</v>
      </c>
      <c r="H48" s="78"/>
      <c r="I48" s="311">
        <v>23487.180284363116</v>
      </c>
      <c r="J48" s="312">
        <v>0.28914578375905525</v>
      </c>
    </row>
    <row r="49" spans="1:10" ht="12.75" customHeight="1">
      <c r="A49" s="299" t="s">
        <v>108</v>
      </c>
      <c r="B49" s="42">
        <v>12827.442747825116</v>
      </c>
      <c r="C49" s="300">
        <v>1.524834611579929</v>
      </c>
      <c r="D49" s="38">
        <v>16835.259911392226</v>
      </c>
      <c r="E49" s="301">
        <v>4.772854763254233</v>
      </c>
      <c r="F49" s="38" t="s">
        <v>141</v>
      </c>
      <c r="G49" s="302" t="s">
        <v>141</v>
      </c>
      <c r="H49" s="78"/>
      <c r="I49" s="305">
        <v>21910.32895056252</v>
      </c>
      <c r="J49" s="304">
        <v>0.04502152316117247</v>
      </c>
    </row>
    <row r="50" spans="1:10" ht="12.75" customHeight="1">
      <c r="A50" s="299" t="s">
        <v>109</v>
      </c>
      <c r="B50" s="42">
        <v>13416.038236537439</v>
      </c>
      <c r="C50" s="300">
        <v>-2.58100744638276</v>
      </c>
      <c r="D50" s="38">
        <v>18135.555953352155</v>
      </c>
      <c r="E50" s="301">
        <v>1.6369515648681374</v>
      </c>
      <c r="F50" s="38">
        <v>0</v>
      </c>
      <c r="G50" s="302">
        <v>-100</v>
      </c>
      <c r="H50" s="78"/>
      <c r="I50" s="305">
        <v>23044.999607721405</v>
      </c>
      <c r="J50" s="304">
        <v>0.5818006412556802</v>
      </c>
    </row>
    <row r="51" spans="1:10" ht="12.75" customHeight="1">
      <c r="A51" s="299" t="s">
        <v>110</v>
      </c>
      <c r="B51" s="42">
        <v>13405.431305334741</v>
      </c>
      <c r="C51" s="300">
        <v>-0.41041215879768045</v>
      </c>
      <c r="D51" s="38">
        <v>17575.542608489835</v>
      </c>
      <c r="E51" s="301">
        <v>3.67874791326041</v>
      </c>
      <c r="F51" s="38" t="s">
        <v>141</v>
      </c>
      <c r="G51" s="302" t="s">
        <v>141</v>
      </c>
      <c r="H51" s="78"/>
      <c r="I51" s="305">
        <v>22141.128927076228</v>
      </c>
      <c r="J51" s="304">
        <v>0.06148532569005139</v>
      </c>
    </row>
    <row r="52" spans="1:10" ht="12.75" customHeight="1">
      <c r="A52" s="313" t="s">
        <v>111</v>
      </c>
      <c r="B52" s="44">
        <v>12612.478585724395</v>
      </c>
      <c r="C52" s="314">
        <v>-2.363003909303685</v>
      </c>
      <c r="D52" s="68">
        <v>16147.97918276442</v>
      </c>
      <c r="E52" s="315">
        <v>0.3489539799515999</v>
      </c>
      <c r="F52" s="68" t="s">
        <v>141</v>
      </c>
      <c r="G52" s="316" t="s">
        <v>141</v>
      </c>
      <c r="H52" s="78"/>
      <c r="I52" s="317">
        <v>22002.268330242598</v>
      </c>
      <c r="J52" s="318">
        <v>0.5231289653257367</v>
      </c>
    </row>
    <row r="53" spans="1:10" ht="12.75" customHeight="1">
      <c r="A53" s="299" t="s">
        <v>112</v>
      </c>
      <c r="B53" s="42">
        <v>13843.142374375551</v>
      </c>
      <c r="C53" s="300">
        <v>-1.7617047433226165</v>
      </c>
      <c r="D53" s="38">
        <v>17995.779318107765</v>
      </c>
      <c r="E53" s="301">
        <v>1.814500430401756</v>
      </c>
      <c r="F53" s="38" t="s">
        <v>141</v>
      </c>
      <c r="G53" s="302" t="s">
        <v>141</v>
      </c>
      <c r="H53" s="78"/>
      <c r="I53" s="305">
        <v>22876.94032649091</v>
      </c>
      <c r="J53" s="304">
        <v>-1.5163254102011507</v>
      </c>
    </row>
    <row r="54" spans="1:10" ht="12.75" customHeight="1" thickBot="1">
      <c r="A54" s="299" t="s">
        <v>113</v>
      </c>
      <c r="B54" s="42">
        <v>9255.011719859522</v>
      </c>
      <c r="C54" s="300">
        <v>-7.708807498914545</v>
      </c>
      <c r="D54" s="38">
        <v>15604.612647513077</v>
      </c>
      <c r="E54" s="301">
        <v>-5.519687141381995</v>
      </c>
      <c r="F54" s="38" t="s">
        <v>141</v>
      </c>
      <c r="G54" s="302" t="s">
        <v>141</v>
      </c>
      <c r="H54" s="78"/>
      <c r="I54" s="305">
        <v>20254.01357877059</v>
      </c>
      <c r="J54" s="304">
        <v>-5.070574089855005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14545.399002995613</v>
      </c>
      <c r="C56" s="361" t="str">
        <f>INDEX(A8:A54,MATCH(B56,$B$8:$B$54,0))</f>
        <v>香川県</v>
      </c>
      <c r="D56" s="366">
        <f>LARGE(D8:D54,1)</f>
        <v>19461.399264972635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26746.17109923508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14170.156773439607</v>
      </c>
      <c r="C57" s="362" t="str">
        <f>INDEX(A8:A54,MATCH(B57,$B$8:$B$54,0))</f>
        <v>岡山県</v>
      </c>
      <c r="D57" s="367">
        <f>LARGE(D8:D54,2)</f>
        <v>19090.62714407364</v>
      </c>
      <c r="E57" s="326" t="str">
        <f>INDEX(A8:A54,MATCH(D57,$D$8:$D$54,0))</f>
        <v>奈良県</v>
      </c>
      <c r="F57" s="373" t="s">
        <v>136</v>
      </c>
      <c r="G57" s="328" t="s">
        <v>136</v>
      </c>
      <c r="I57" s="327">
        <f>LARGE(I8:I54,2)</f>
        <v>26117.294609598463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14081.11345150887</v>
      </c>
      <c r="C58" s="362" t="str">
        <f>INDEX(A8:A54,MATCH(B58,$B$8:$B$54,0))</f>
        <v>奈良県</v>
      </c>
      <c r="D58" s="368">
        <f>LARGE(D8:D54,3)</f>
        <v>18876.444669206616</v>
      </c>
      <c r="E58" s="326" t="str">
        <f>INDEX(A8:A54,MATCH(D58,$D$8:$D$54,0))</f>
        <v>岡山県</v>
      </c>
      <c r="F58" s="374" t="s">
        <v>136</v>
      </c>
      <c r="G58" s="328" t="s">
        <v>136</v>
      </c>
      <c r="I58" s="344">
        <f>LARGE(I8:I54,3)</f>
        <v>25906.477648576572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11379.507223896439</v>
      </c>
      <c r="C59" s="363" t="str">
        <f>INDEX(A8:A54,MATCH(B59,$B$8:$B$54,0))</f>
        <v>東京都</v>
      </c>
      <c r="D59" s="369">
        <f>SMALL(D8:D54,3)</f>
        <v>14286.960533666814</v>
      </c>
      <c r="E59" s="331" t="str">
        <f>INDEX(A8:A54,MATCH(D59,$D$8:$D$54,0))</f>
        <v>茨城県</v>
      </c>
      <c r="F59" s="375" t="s">
        <v>136</v>
      </c>
      <c r="G59" s="332" t="s">
        <v>136</v>
      </c>
      <c r="I59" s="345">
        <f>SMALL(I8:I54,3)</f>
        <v>18008.179247719643</v>
      </c>
      <c r="J59" s="332" t="str">
        <f>INDEX(A8:A54,MATCH(I59,$I$8:$I$54,0))</f>
        <v>岩手県</v>
      </c>
    </row>
    <row r="60" spans="1:10" ht="12.75">
      <c r="A60" s="325" t="s">
        <v>118</v>
      </c>
      <c r="B60" s="344">
        <f>SMALL(B8:B54,2)</f>
        <v>10960.769950505573</v>
      </c>
      <c r="C60" s="362" t="str">
        <f>INDEX(A8:A54,MATCH(B60,$B$8:$B$54,0))</f>
        <v>茨城県</v>
      </c>
      <c r="D60" s="368">
        <f>SMALL(D8:D54,2)</f>
        <v>14214.402547395659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17865.2996101545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9255.011719859522</v>
      </c>
      <c r="C61" s="364" t="str">
        <f>INDEX(A8:A54,MATCH(B61,$B$8:$B$54,0))</f>
        <v>沖縄県</v>
      </c>
      <c r="D61" s="370">
        <f>SMALL(D8:D54,1)</f>
        <v>14060.309064976567</v>
      </c>
      <c r="E61" s="335" t="str">
        <f>INDEX(A8:A54,MATCH(D61,$D$8:$D$54,0))</f>
        <v>福島県</v>
      </c>
      <c r="F61" s="376" t="s">
        <v>136</v>
      </c>
      <c r="G61" s="336" t="s">
        <v>136</v>
      </c>
      <c r="I61" s="347">
        <f>SMALL(I8:I54,1)</f>
        <v>17355.484073004336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1.571624050111564</v>
      </c>
      <c r="C62" s="365"/>
      <c r="D62" s="371">
        <f>IF(D61=0,0,D56/D61)</f>
        <v>1.3841373738682514</v>
      </c>
      <c r="E62" s="339"/>
      <c r="F62" s="377" t="s">
        <v>136</v>
      </c>
      <c r="G62" s="378" t="s">
        <v>136</v>
      </c>
      <c r="H62" s="340"/>
      <c r="I62" s="338">
        <f>IF(I61=0,0,I56/I61)</f>
        <v>1.541078945809269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2148.5810172164106</v>
      </c>
      <c r="C7" s="293">
        <v>-0.6483376649350363</v>
      </c>
      <c r="D7" s="295">
        <v>2650.9847495636277</v>
      </c>
      <c r="E7" s="296">
        <v>-0.8529045379072737</v>
      </c>
      <c r="F7" s="295">
        <v>5315</v>
      </c>
      <c r="G7" s="297">
        <v>-32.02813510870383</v>
      </c>
      <c r="H7" s="78"/>
      <c r="I7" s="292">
        <v>2868.0596944568924</v>
      </c>
      <c r="J7" s="298">
        <v>-0.4105092818986901</v>
      </c>
    </row>
    <row r="8" spans="1:10" ht="12.75" customHeight="1">
      <c r="A8" s="299" t="s">
        <v>67</v>
      </c>
      <c r="B8" s="42">
        <v>2202.636858791312</v>
      </c>
      <c r="C8" s="300">
        <v>-1.6816890430134137</v>
      </c>
      <c r="D8" s="38">
        <v>2608.837025417624</v>
      </c>
      <c r="E8" s="301">
        <v>-2.2582379539919923</v>
      </c>
      <c r="F8" s="38">
        <v>-22750</v>
      </c>
      <c r="G8" s="302">
        <v>-121.22003544445481</v>
      </c>
      <c r="H8" s="78"/>
      <c r="I8" s="303">
        <v>2655.312332690033</v>
      </c>
      <c r="J8" s="304">
        <v>-3.8195147010267387</v>
      </c>
    </row>
    <row r="9" spans="1:10" ht="12.75" customHeight="1">
      <c r="A9" s="299" t="s">
        <v>68</v>
      </c>
      <c r="B9" s="42">
        <v>1766.3409781128914</v>
      </c>
      <c r="C9" s="300">
        <v>1.461137053246999</v>
      </c>
      <c r="D9" s="38">
        <v>1994.761336607966</v>
      </c>
      <c r="E9" s="301">
        <v>0.057928686188829535</v>
      </c>
      <c r="F9" s="38" t="s">
        <v>141</v>
      </c>
      <c r="G9" s="302" t="s">
        <v>141</v>
      </c>
      <c r="H9" s="78"/>
      <c r="I9" s="305">
        <v>1635.1874822503366</v>
      </c>
      <c r="J9" s="304">
        <v>-3.1018512997110443</v>
      </c>
    </row>
    <row r="10" spans="1:10" ht="12.75" customHeight="1">
      <c r="A10" s="299" t="s">
        <v>69</v>
      </c>
      <c r="B10" s="42">
        <v>1940.9017479488355</v>
      </c>
      <c r="C10" s="300">
        <v>-1.7024020231017303</v>
      </c>
      <c r="D10" s="38">
        <v>2250.8660110979567</v>
      </c>
      <c r="E10" s="301">
        <v>-3.2212867633135063</v>
      </c>
      <c r="F10" s="38" t="s">
        <v>141</v>
      </c>
      <c r="G10" s="302" t="s">
        <v>141</v>
      </c>
      <c r="H10" s="78"/>
      <c r="I10" s="305">
        <v>2058.4544313490933</v>
      </c>
      <c r="J10" s="304">
        <v>-2.1905993957628724</v>
      </c>
    </row>
    <row r="11" spans="1:10" ht="12.75" customHeight="1">
      <c r="A11" s="299" t="s">
        <v>70</v>
      </c>
      <c r="B11" s="42">
        <v>1952.0147561058736</v>
      </c>
      <c r="C11" s="300">
        <v>-2.2503321955512776</v>
      </c>
      <c r="D11" s="38">
        <v>2399.861235908669</v>
      </c>
      <c r="E11" s="301">
        <v>-2.932201545343675</v>
      </c>
      <c r="F11" s="38" t="s">
        <v>141</v>
      </c>
      <c r="G11" s="302" t="s">
        <v>141</v>
      </c>
      <c r="H11" s="78"/>
      <c r="I11" s="305">
        <v>2392.3239086707695</v>
      </c>
      <c r="J11" s="304">
        <v>0.21918802576974786</v>
      </c>
    </row>
    <row r="12" spans="1:10" ht="12.75" customHeight="1">
      <c r="A12" s="299" t="s">
        <v>71</v>
      </c>
      <c r="B12" s="42">
        <v>2145.7332100881886</v>
      </c>
      <c r="C12" s="300">
        <v>-1.2910819299614158</v>
      </c>
      <c r="D12" s="38">
        <v>2445.3402126210653</v>
      </c>
      <c r="E12" s="301">
        <v>-0.7251883277788148</v>
      </c>
      <c r="F12" s="38" t="s">
        <v>141</v>
      </c>
      <c r="G12" s="302" t="s">
        <v>141</v>
      </c>
      <c r="H12" s="78"/>
      <c r="I12" s="305">
        <v>2117.1396109610027</v>
      </c>
      <c r="J12" s="304">
        <v>-3.684988488019503</v>
      </c>
    </row>
    <row r="13" spans="1:10" ht="12.75" customHeight="1">
      <c r="A13" s="306" t="s">
        <v>72</v>
      </c>
      <c r="B13" s="307">
        <v>2100.9913797434015</v>
      </c>
      <c r="C13" s="308">
        <v>-3.3558038673448505</v>
      </c>
      <c r="D13" s="50">
        <v>2488.6305372115457</v>
      </c>
      <c r="E13" s="309">
        <v>-2.7299093286276537</v>
      </c>
      <c r="F13" s="50" t="s">
        <v>141</v>
      </c>
      <c r="G13" s="310" t="s">
        <v>141</v>
      </c>
      <c r="H13" s="78"/>
      <c r="I13" s="311">
        <v>2261.3446692879347</v>
      </c>
      <c r="J13" s="312">
        <v>0.23298947597600309</v>
      </c>
    </row>
    <row r="14" spans="1:10" ht="12.75" customHeight="1">
      <c r="A14" s="299" t="s">
        <v>73</v>
      </c>
      <c r="B14" s="42">
        <v>1908.6251760390396</v>
      </c>
      <c r="C14" s="300">
        <v>-2.3624431236323367</v>
      </c>
      <c r="D14" s="38">
        <v>2261.6915462900406</v>
      </c>
      <c r="E14" s="301">
        <v>-2.6178321468816175</v>
      </c>
      <c r="F14" s="38" t="s">
        <v>141</v>
      </c>
      <c r="G14" s="302" t="s">
        <v>141</v>
      </c>
      <c r="H14" s="78"/>
      <c r="I14" s="305">
        <v>2113.425460039163</v>
      </c>
      <c r="J14" s="304">
        <v>-1.62089069598362</v>
      </c>
    </row>
    <row r="15" spans="1:10" ht="12.75" customHeight="1">
      <c r="A15" s="299" t="s">
        <v>74</v>
      </c>
      <c r="B15" s="42">
        <v>1850.475611817736</v>
      </c>
      <c r="C15" s="300">
        <v>-1.835364884070294</v>
      </c>
      <c r="D15" s="38">
        <v>2259.2459329364624</v>
      </c>
      <c r="E15" s="301">
        <v>-2.516799507230511</v>
      </c>
      <c r="F15" s="38" t="s">
        <v>141</v>
      </c>
      <c r="G15" s="302" t="s">
        <v>141</v>
      </c>
      <c r="H15" s="78"/>
      <c r="I15" s="305">
        <v>2308.2894164690974</v>
      </c>
      <c r="J15" s="304">
        <v>-1.7939271002178618</v>
      </c>
    </row>
    <row r="16" spans="1:10" ht="12.75" customHeight="1">
      <c r="A16" s="299" t="s">
        <v>75</v>
      </c>
      <c r="B16" s="42">
        <v>1855.8403933912296</v>
      </c>
      <c r="C16" s="300">
        <v>-1.4493681706096255</v>
      </c>
      <c r="D16" s="38">
        <v>2300.6757211628365</v>
      </c>
      <c r="E16" s="301">
        <v>-1.2495663853442636</v>
      </c>
      <c r="F16" s="38" t="s">
        <v>141</v>
      </c>
      <c r="G16" s="302" t="s">
        <v>141</v>
      </c>
      <c r="H16" s="78"/>
      <c r="I16" s="305">
        <v>2208.418091204436</v>
      </c>
      <c r="J16" s="304">
        <v>-0.3522041874293705</v>
      </c>
    </row>
    <row r="17" spans="1:10" ht="12.75" customHeight="1">
      <c r="A17" s="313" t="s">
        <v>76</v>
      </c>
      <c r="B17" s="44">
        <v>1889.9992892895941</v>
      </c>
      <c r="C17" s="314">
        <v>-1.8685811217308712</v>
      </c>
      <c r="D17" s="68">
        <v>2308.5044741738284</v>
      </c>
      <c r="E17" s="315">
        <v>-3.435041530430093</v>
      </c>
      <c r="F17" s="68">
        <v>0</v>
      </c>
      <c r="G17" s="316" t="s">
        <v>141</v>
      </c>
      <c r="H17" s="78"/>
      <c r="I17" s="317">
        <v>2316.810766643547</v>
      </c>
      <c r="J17" s="318">
        <v>-1.2536835412798217</v>
      </c>
    </row>
    <row r="18" spans="1:10" ht="12.75" customHeight="1">
      <c r="A18" s="299" t="s">
        <v>77</v>
      </c>
      <c r="B18" s="42">
        <v>1944.1832940862523</v>
      </c>
      <c r="C18" s="300">
        <v>-0.7058109403511096</v>
      </c>
      <c r="D18" s="38">
        <v>2459.0475215694432</v>
      </c>
      <c r="E18" s="301">
        <v>-0.9514094364677393</v>
      </c>
      <c r="F18" s="38">
        <v>-4975</v>
      </c>
      <c r="G18" s="302">
        <v>1972.9166666666667</v>
      </c>
      <c r="H18" s="78"/>
      <c r="I18" s="305">
        <v>2744.8728919263663</v>
      </c>
      <c r="J18" s="304">
        <v>-1.594925152694197</v>
      </c>
    </row>
    <row r="19" spans="1:10" ht="12.75" customHeight="1">
      <c r="A19" s="299" t="s">
        <v>78</v>
      </c>
      <c r="B19" s="42">
        <v>2044.0527939341137</v>
      </c>
      <c r="C19" s="300">
        <v>-0.6443389539638941</v>
      </c>
      <c r="D19" s="38">
        <v>2597.0017229596406</v>
      </c>
      <c r="E19" s="301">
        <v>0.5070588667578912</v>
      </c>
      <c r="F19" s="38" t="s">
        <v>141</v>
      </c>
      <c r="G19" s="302" t="s">
        <v>141</v>
      </c>
      <c r="H19" s="78"/>
      <c r="I19" s="305">
        <v>2796.0968692778347</v>
      </c>
      <c r="J19" s="304">
        <v>-1.5785558645617037</v>
      </c>
    </row>
    <row r="20" spans="1:10" ht="12.75" customHeight="1">
      <c r="A20" s="299" t="s">
        <v>79</v>
      </c>
      <c r="B20" s="42">
        <v>2082.7078176667096</v>
      </c>
      <c r="C20" s="300">
        <v>0.20778082309748247</v>
      </c>
      <c r="D20" s="38">
        <v>2820.778533027023</v>
      </c>
      <c r="E20" s="301">
        <v>0.5166510048382161</v>
      </c>
      <c r="F20" s="38" t="s">
        <v>141</v>
      </c>
      <c r="G20" s="302" t="s">
        <v>141</v>
      </c>
      <c r="H20" s="78"/>
      <c r="I20" s="305">
        <v>3344.9177117808863</v>
      </c>
      <c r="J20" s="304">
        <v>1.1432751398662508</v>
      </c>
    </row>
    <row r="21" spans="1:10" ht="12.75" customHeight="1">
      <c r="A21" s="299" t="s">
        <v>80</v>
      </c>
      <c r="B21" s="42">
        <v>2200.2075063086604</v>
      </c>
      <c r="C21" s="300">
        <v>0.4978037292506815</v>
      </c>
      <c r="D21" s="38">
        <v>2792.162492585913</v>
      </c>
      <c r="E21" s="301">
        <v>1.0682660061476226</v>
      </c>
      <c r="F21" s="38" t="s">
        <v>141</v>
      </c>
      <c r="G21" s="302" t="s">
        <v>141</v>
      </c>
      <c r="H21" s="78"/>
      <c r="I21" s="305">
        <v>3216.7963302809803</v>
      </c>
      <c r="J21" s="304">
        <v>-0.5564258664284626</v>
      </c>
    </row>
    <row r="22" spans="1:10" ht="12.75" customHeight="1">
      <c r="A22" s="299" t="s">
        <v>81</v>
      </c>
      <c r="B22" s="42">
        <v>2149.731074831771</v>
      </c>
      <c r="C22" s="300">
        <v>-3.0957327672896606</v>
      </c>
      <c r="D22" s="38">
        <v>2608.725557764524</v>
      </c>
      <c r="E22" s="301">
        <v>-2.6402526931363965</v>
      </c>
      <c r="F22" s="38" t="s">
        <v>141</v>
      </c>
      <c r="G22" s="302" t="s">
        <v>141</v>
      </c>
      <c r="H22" s="78"/>
      <c r="I22" s="305">
        <v>2484.5802732004363</v>
      </c>
      <c r="J22" s="304">
        <v>-2.5601151721005304</v>
      </c>
    </row>
    <row r="23" spans="1:10" ht="12.75" customHeight="1">
      <c r="A23" s="306" t="s">
        <v>82</v>
      </c>
      <c r="B23" s="307">
        <v>1965.8070464155296</v>
      </c>
      <c r="C23" s="308">
        <v>-0.8811153926603726</v>
      </c>
      <c r="D23" s="50">
        <v>2308.8141667311884</v>
      </c>
      <c r="E23" s="309">
        <v>-0.9449143139814731</v>
      </c>
      <c r="F23" s="50" t="s">
        <v>141</v>
      </c>
      <c r="G23" s="310" t="s">
        <v>141</v>
      </c>
      <c r="H23" s="78"/>
      <c r="I23" s="311">
        <v>2044.0057992473317</v>
      </c>
      <c r="J23" s="312">
        <v>-0.46961612311586537</v>
      </c>
    </row>
    <row r="24" spans="1:10" ht="12.75" customHeight="1">
      <c r="A24" s="299" t="s">
        <v>83</v>
      </c>
      <c r="B24" s="42">
        <v>1854.1732393636316</v>
      </c>
      <c r="C24" s="300">
        <v>-1.592389668141923</v>
      </c>
      <c r="D24" s="38">
        <v>2161.958750983994</v>
      </c>
      <c r="E24" s="301">
        <v>-1.6232947618622324</v>
      </c>
      <c r="F24" s="38" t="s">
        <v>141</v>
      </c>
      <c r="G24" s="302" t="s">
        <v>141</v>
      </c>
      <c r="H24" s="78"/>
      <c r="I24" s="305">
        <v>1991.5289108668198</v>
      </c>
      <c r="J24" s="304">
        <v>-1.4087684025569578</v>
      </c>
    </row>
    <row r="25" spans="1:10" ht="12.75" customHeight="1">
      <c r="A25" s="299" t="s">
        <v>84</v>
      </c>
      <c r="B25" s="42">
        <v>1806.88578452229</v>
      </c>
      <c r="C25" s="300">
        <v>-2.6852094656395913</v>
      </c>
      <c r="D25" s="38">
        <v>2066.1018526859443</v>
      </c>
      <c r="E25" s="301">
        <v>-3.4119002079735194</v>
      </c>
      <c r="F25" s="38" t="s">
        <v>141</v>
      </c>
      <c r="G25" s="302" t="s">
        <v>141</v>
      </c>
      <c r="H25" s="78"/>
      <c r="I25" s="305">
        <v>1964.2280415476826</v>
      </c>
      <c r="J25" s="304">
        <v>-2.537389293799449</v>
      </c>
    </row>
    <row r="26" spans="1:10" ht="12.75" customHeight="1">
      <c r="A26" s="299" t="s">
        <v>85</v>
      </c>
      <c r="B26" s="42">
        <v>2009.552477295573</v>
      </c>
      <c r="C26" s="300">
        <v>-4.135492054200325</v>
      </c>
      <c r="D26" s="38">
        <v>2416.528345316299</v>
      </c>
      <c r="E26" s="301">
        <v>-4.538605955562755</v>
      </c>
      <c r="F26" s="38" t="s">
        <v>141</v>
      </c>
      <c r="G26" s="302" t="s">
        <v>141</v>
      </c>
      <c r="H26" s="78"/>
      <c r="I26" s="305">
        <v>2482.8117482395137</v>
      </c>
      <c r="J26" s="304">
        <v>-0.08553496729351717</v>
      </c>
    </row>
    <row r="27" spans="1:10" ht="12.75" customHeight="1">
      <c r="A27" s="313" t="s">
        <v>86</v>
      </c>
      <c r="B27" s="44">
        <v>2054.2687735101335</v>
      </c>
      <c r="C27" s="314">
        <v>1.3011565333304784</v>
      </c>
      <c r="D27" s="68">
        <v>2543.554604870998</v>
      </c>
      <c r="E27" s="315">
        <v>1.4484157456290172</v>
      </c>
      <c r="F27" s="68" t="s">
        <v>141</v>
      </c>
      <c r="G27" s="316" t="s">
        <v>141</v>
      </c>
      <c r="H27" s="78"/>
      <c r="I27" s="317">
        <v>2417.6562156657824</v>
      </c>
      <c r="J27" s="318">
        <v>0.8773794369676288</v>
      </c>
    </row>
    <row r="28" spans="1:10" ht="12.75" customHeight="1">
      <c r="A28" s="299" t="s">
        <v>87</v>
      </c>
      <c r="B28" s="42">
        <v>2364.6941937762936</v>
      </c>
      <c r="C28" s="300">
        <v>-1.9402153301161742</v>
      </c>
      <c r="D28" s="38">
        <v>2853.5377766855268</v>
      </c>
      <c r="E28" s="301">
        <v>-2.526971308593107</v>
      </c>
      <c r="F28" s="38" t="s">
        <v>141</v>
      </c>
      <c r="G28" s="302" t="s">
        <v>141</v>
      </c>
      <c r="H28" s="78"/>
      <c r="I28" s="305">
        <v>3041.6541750427555</v>
      </c>
      <c r="J28" s="304">
        <v>-2.1251781011004107</v>
      </c>
    </row>
    <row r="29" spans="1:10" ht="12.75" customHeight="1">
      <c r="A29" s="299" t="s">
        <v>88</v>
      </c>
      <c r="B29" s="42">
        <v>1951.6681074095347</v>
      </c>
      <c r="C29" s="300">
        <v>-0.5922438276135734</v>
      </c>
      <c r="D29" s="38">
        <v>2369.5432377605057</v>
      </c>
      <c r="E29" s="301">
        <v>0.00946054058676719</v>
      </c>
      <c r="F29" s="38" t="s">
        <v>141</v>
      </c>
      <c r="G29" s="302" t="s">
        <v>141</v>
      </c>
      <c r="H29" s="78"/>
      <c r="I29" s="305">
        <v>2281.034020312269</v>
      </c>
      <c r="J29" s="304">
        <v>-2.1342833224227338</v>
      </c>
    </row>
    <row r="30" spans="1:10" ht="12.75" customHeight="1">
      <c r="A30" s="299" t="s">
        <v>89</v>
      </c>
      <c r="B30" s="42">
        <v>2371.9917577639126</v>
      </c>
      <c r="C30" s="300">
        <v>-2.3043881858238544</v>
      </c>
      <c r="D30" s="38">
        <v>2894.449603626064</v>
      </c>
      <c r="E30" s="301">
        <v>-3.2014753303053713</v>
      </c>
      <c r="F30" s="38" t="s">
        <v>141</v>
      </c>
      <c r="G30" s="302" t="s">
        <v>141</v>
      </c>
      <c r="H30" s="78"/>
      <c r="I30" s="305">
        <v>3275.3911103567466</v>
      </c>
      <c r="J30" s="304">
        <v>-2.7963515704105517</v>
      </c>
    </row>
    <row r="31" spans="1:10" ht="12.75" customHeight="1">
      <c r="A31" s="299" t="s">
        <v>90</v>
      </c>
      <c r="B31" s="42">
        <v>2110.2368246332694</v>
      </c>
      <c r="C31" s="300">
        <v>-1.5278071132404176</v>
      </c>
      <c r="D31" s="38">
        <v>2556.9874392730385</v>
      </c>
      <c r="E31" s="301">
        <v>-2.371236377250958</v>
      </c>
      <c r="F31" s="38" t="s">
        <v>141</v>
      </c>
      <c r="G31" s="302" t="s">
        <v>141</v>
      </c>
      <c r="H31" s="78"/>
      <c r="I31" s="305">
        <v>2427.5926805352938</v>
      </c>
      <c r="J31" s="304">
        <v>-0.8128993388081749</v>
      </c>
    </row>
    <row r="32" spans="1:10" ht="12.75" customHeight="1">
      <c r="A32" s="299" t="s">
        <v>91</v>
      </c>
      <c r="B32" s="42">
        <v>1977.1619958056483</v>
      </c>
      <c r="C32" s="300">
        <v>-2.3156679891859495</v>
      </c>
      <c r="D32" s="38">
        <v>2361.7992069518264</v>
      </c>
      <c r="E32" s="301">
        <v>-3.5768859531379618</v>
      </c>
      <c r="F32" s="38" t="s">
        <v>141</v>
      </c>
      <c r="G32" s="302" t="s">
        <v>141</v>
      </c>
      <c r="H32" s="78"/>
      <c r="I32" s="305">
        <v>2290.797067300299</v>
      </c>
      <c r="J32" s="304">
        <v>-2.273413984271336</v>
      </c>
    </row>
    <row r="33" spans="1:10" ht="12.75" customHeight="1">
      <c r="A33" s="306" t="s">
        <v>92</v>
      </c>
      <c r="B33" s="307">
        <v>2180.069594402577</v>
      </c>
      <c r="C33" s="308">
        <v>-0.6080805151404124</v>
      </c>
      <c r="D33" s="50">
        <v>2772.2182631139976</v>
      </c>
      <c r="E33" s="309">
        <v>1.0364015872516177</v>
      </c>
      <c r="F33" s="50" t="s">
        <v>141</v>
      </c>
      <c r="G33" s="310" t="s">
        <v>141</v>
      </c>
      <c r="H33" s="78"/>
      <c r="I33" s="311">
        <v>2978.911791392648</v>
      </c>
      <c r="J33" s="312">
        <v>1.2697013563905724</v>
      </c>
    </row>
    <row r="34" spans="1:10" ht="12.75" customHeight="1">
      <c r="A34" s="299" t="s">
        <v>93</v>
      </c>
      <c r="B34" s="42">
        <v>2553.931206620332</v>
      </c>
      <c r="C34" s="300">
        <v>0.33502328019277394</v>
      </c>
      <c r="D34" s="38">
        <v>3282.9192889477754</v>
      </c>
      <c r="E34" s="301">
        <v>0.09570999714627995</v>
      </c>
      <c r="F34" s="38" t="s">
        <v>141</v>
      </c>
      <c r="G34" s="302" t="s">
        <v>141</v>
      </c>
      <c r="H34" s="78"/>
      <c r="I34" s="305">
        <v>4025.372035138175</v>
      </c>
      <c r="J34" s="304">
        <v>0.769815450975095</v>
      </c>
    </row>
    <row r="35" spans="1:10" ht="12.75" customHeight="1">
      <c r="A35" s="299" t="s">
        <v>94</v>
      </c>
      <c r="B35" s="42">
        <v>2392.2153283337825</v>
      </c>
      <c r="C35" s="300">
        <v>-1.5259678799346006</v>
      </c>
      <c r="D35" s="38">
        <v>2937.2446513096997</v>
      </c>
      <c r="E35" s="301">
        <v>-2.5631338854116783</v>
      </c>
      <c r="F35" s="38">
        <v>16580</v>
      </c>
      <c r="G35" s="302">
        <v>-22.086466165413533</v>
      </c>
      <c r="H35" s="78"/>
      <c r="I35" s="305">
        <v>3346.5757478729156</v>
      </c>
      <c r="J35" s="304">
        <v>0.48558656500450637</v>
      </c>
    </row>
    <row r="36" spans="1:10" ht="12.75" customHeight="1">
      <c r="A36" s="299" t="s">
        <v>95</v>
      </c>
      <c r="B36" s="42">
        <v>2139.426419640385</v>
      </c>
      <c r="C36" s="300">
        <v>-1.0588440184469543</v>
      </c>
      <c r="D36" s="38">
        <v>2656.1499533676656</v>
      </c>
      <c r="E36" s="301">
        <v>-1.6566282250242068</v>
      </c>
      <c r="F36" s="38" t="s">
        <v>141</v>
      </c>
      <c r="G36" s="302" t="s">
        <v>141</v>
      </c>
      <c r="H36" s="78"/>
      <c r="I36" s="305">
        <v>2769.0229171660444</v>
      </c>
      <c r="J36" s="304">
        <v>-4.050633844117191</v>
      </c>
    </row>
    <row r="37" spans="1:10" ht="12.75" customHeight="1">
      <c r="A37" s="313" t="s">
        <v>96</v>
      </c>
      <c r="B37" s="44">
        <v>2082.7209982780264</v>
      </c>
      <c r="C37" s="314">
        <v>0.6475074669099871</v>
      </c>
      <c r="D37" s="68">
        <v>2448.287647227503</v>
      </c>
      <c r="E37" s="315">
        <v>2.065317032256716</v>
      </c>
      <c r="F37" s="68" t="s">
        <v>141</v>
      </c>
      <c r="G37" s="316" t="s">
        <v>141</v>
      </c>
      <c r="H37" s="78"/>
      <c r="I37" s="317">
        <v>2299.7838231579444</v>
      </c>
      <c r="J37" s="318">
        <v>-0.651476206042602</v>
      </c>
    </row>
    <row r="38" spans="1:10" ht="12.75" customHeight="1">
      <c r="A38" s="299" t="s">
        <v>97</v>
      </c>
      <c r="B38" s="42">
        <v>2159.8189754412892</v>
      </c>
      <c r="C38" s="300">
        <v>1.8396519775132363</v>
      </c>
      <c r="D38" s="38">
        <v>2621.659401551533</v>
      </c>
      <c r="E38" s="301">
        <v>1.675315341314405</v>
      </c>
      <c r="F38" s="38" t="s">
        <v>141</v>
      </c>
      <c r="G38" s="302" t="s">
        <v>141</v>
      </c>
      <c r="H38" s="78"/>
      <c r="I38" s="305">
        <v>2284.584751496227</v>
      </c>
      <c r="J38" s="304">
        <v>-4.826902036594681</v>
      </c>
    </row>
    <row r="39" spans="1:10" ht="12.75" customHeight="1">
      <c r="A39" s="299" t="s">
        <v>98</v>
      </c>
      <c r="B39" s="42">
        <v>2183.166552312591</v>
      </c>
      <c r="C39" s="300">
        <v>0.4669816469805508</v>
      </c>
      <c r="D39" s="38">
        <v>2514.6282753469845</v>
      </c>
      <c r="E39" s="301">
        <v>-1.3533134301687828</v>
      </c>
      <c r="F39" s="38" t="s">
        <v>141</v>
      </c>
      <c r="G39" s="302" t="s">
        <v>141</v>
      </c>
      <c r="H39" s="78"/>
      <c r="I39" s="305">
        <v>2313.6991374460904</v>
      </c>
      <c r="J39" s="304">
        <v>-3.9753069578955014</v>
      </c>
    </row>
    <row r="40" spans="1:10" ht="12.75" customHeight="1">
      <c r="A40" s="299" t="s">
        <v>99</v>
      </c>
      <c r="B40" s="42">
        <v>2458.8365445120307</v>
      </c>
      <c r="C40" s="300">
        <v>-1.595542741791627</v>
      </c>
      <c r="D40" s="38">
        <v>3001.75448938309</v>
      </c>
      <c r="E40" s="301">
        <v>-1.386656002624924</v>
      </c>
      <c r="F40" s="38" t="s">
        <v>141</v>
      </c>
      <c r="G40" s="302" t="s">
        <v>141</v>
      </c>
      <c r="H40" s="78"/>
      <c r="I40" s="305">
        <v>3040.040101355073</v>
      </c>
      <c r="J40" s="304">
        <v>-0.7019307452665653</v>
      </c>
    </row>
    <row r="41" spans="1:10" ht="12.75" customHeight="1">
      <c r="A41" s="299" t="s">
        <v>100</v>
      </c>
      <c r="B41" s="42">
        <v>2377.1730058523613</v>
      </c>
      <c r="C41" s="300">
        <v>0.308120694412901</v>
      </c>
      <c r="D41" s="38">
        <v>2958.648034037559</v>
      </c>
      <c r="E41" s="301">
        <v>0.8258268035050099</v>
      </c>
      <c r="F41" s="38" t="s">
        <v>141</v>
      </c>
      <c r="G41" s="302" t="s">
        <v>141</v>
      </c>
      <c r="H41" s="78"/>
      <c r="I41" s="305">
        <v>3545.6622523723763</v>
      </c>
      <c r="J41" s="304">
        <v>-0.38875165384940896</v>
      </c>
    </row>
    <row r="42" spans="1:10" ht="12.75" customHeight="1">
      <c r="A42" s="299" t="s">
        <v>101</v>
      </c>
      <c r="B42" s="42">
        <v>2332.23102450272</v>
      </c>
      <c r="C42" s="300">
        <v>-0.1182257109955264</v>
      </c>
      <c r="D42" s="38">
        <v>2712.286688182181</v>
      </c>
      <c r="E42" s="301">
        <v>-0.4120878536367683</v>
      </c>
      <c r="F42" s="38" t="s">
        <v>141</v>
      </c>
      <c r="G42" s="302" t="s">
        <v>141</v>
      </c>
      <c r="H42" s="78"/>
      <c r="I42" s="305">
        <v>2651.861357518242</v>
      </c>
      <c r="J42" s="304">
        <v>-0.49315184452604005</v>
      </c>
    </row>
    <row r="43" spans="1:10" ht="12.75" customHeight="1">
      <c r="A43" s="306" t="s">
        <v>102</v>
      </c>
      <c r="B43" s="307">
        <v>2342.3630007283323</v>
      </c>
      <c r="C43" s="308">
        <v>0.7321155245615302</v>
      </c>
      <c r="D43" s="50">
        <v>2711.1343430540674</v>
      </c>
      <c r="E43" s="309">
        <v>-0.9427880512654455</v>
      </c>
      <c r="F43" s="50" t="s">
        <v>141</v>
      </c>
      <c r="G43" s="310" t="s">
        <v>141</v>
      </c>
      <c r="H43" s="78"/>
      <c r="I43" s="311">
        <v>2785.832170906996</v>
      </c>
      <c r="J43" s="312">
        <v>0.11557596757194966</v>
      </c>
    </row>
    <row r="44" spans="1:10" ht="12.75" customHeight="1">
      <c r="A44" s="299" t="s">
        <v>103</v>
      </c>
      <c r="B44" s="42">
        <v>2462.67748000529</v>
      </c>
      <c r="C44" s="300">
        <v>2.1926643070430787</v>
      </c>
      <c r="D44" s="38">
        <v>2910.324392895977</v>
      </c>
      <c r="E44" s="301">
        <v>0.3221224436504145</v>
      </c>
      <c r="F44" s="38" t="s">
        <v>141</v>
      </c>
      <c r="G44" s="302" t="s">
        <v>141</v>
      </c>
      <c r="H44" s="78"/>
      <c r="I44" s="305">
        <v>3117.1466222192803</v>
      </c>
      <c r="J44" s="304">
        <v>1.7690123801683233</v>
      </c>
    </row>
    <row r="45" spans="1:10" ht="12.75" customHeight="1">
      <c r="A45" s="299" t="s">
        <v>104</v>
      </c>
      <c r="B45" s="42">
        <v>2080.604930017103</v>
      </c>
      <c r="C45" s="300">
        <v>-1.3903066206115224</v>
      </c>
      <c r="D45" s="38">
        <v>2433.539063552157</v>
      </c>
      <c r="E45" s="301">
        <v>-0.08390588565408266</v>
      </c>
      <c r="F45" s="38" t="s">
        <v>141</v>
      </c>
      <c r="G45" s="302" t="s">
        <v>141</v>
      </c>
      <c r="H45" s="78"/>
      <c r="I45" s="305">
        <v>2466.314841782524</v>
      </c>
      <c r="J45" s="304">
        <v>3.8304765603807094</v>
      </c>
    </row>
    <row r="46" spans="1:10" ht="12.75" customHeight="1">
      <c r="A46" s="299" t="s">
        <v>105</v>
      </c>
      <c r="B46" s="42">
        <v>2048.4260443091493</v>
      </c>
      <c r="C46" s="300">
        <v>2.4944788612093567</v>
      </c>
      <c r="D46" s="38">
        <v>2463.779099770642</v>
      </c>
      <c r="E46" s="301">
        <v>3.5756447747299553</v>
      </c>
      <c r="F46" s="38" t="s">
        <v>141</v>
      </c>
      <c r="G46" s="302" t="s">
        <v>141</v>
      </c>
      <c r="H46" s="78"/>
      <c r="I46" s="305">
        <v>2340.0914255812213</v>
      </c>
      <c r="J46" s="304">
        <v>0.3370061540582495</v>
      </c>
    </row>
    <row r="47" spans="1:10" ht="12.75" customHeight="1">
      <c r="A47" s="313" t="s">
        <v>106</v>
      </c>
      <c r="B47" s="44">
        <v>2407.567724716039</v>
      </c>
      <c r="C47" s="314">
        <v>1.4433317981847134</v>
      </c>
      <c r="D47" s="68">
        <v>3008.940637224236</v>
      </c>
      <c r="E47" s="315">
        <v>1.6291900648880508</v>
      </c>
      <c r="F47" s="68" t="s">
        <v>141</v>
      </c>
      <c r="G47" s="316" t="s">
        <v>141</v>
      </c>
      <c r="H47" s="78"/>
      <c r="I47" s="317">
        <v>3597.7754585824264</v>
      </c>
      <c r="J47" s="318">
        <v>3.9482275428896907</v>
      </c>
    </row>
    <row r="48" spans="1:10" ht="12.75" customHeight="1">
      <c r="A48" s="306" t="s">
        <v>107</v>
      </c>
      <c r="B48" s="307">
        <v>2256.7571746738786</v>
      </c>
      <c r="C48" s="308">
        <v>-0.5963457463207357</v>
      </c>
      <c r="D48" s="50">
        <v>2746.996162762811</v>
      </c>
      <c r="E48" s="309">
        <v>1.9281914096217843</v>
      </c>
      <c r="F48" s="50" t="s">
        <v>141</v>
      </c>
      <c r="G48" s="310" t="s">
        <v>141</v>
      </c>
      <c r="H48" s="78"/>
      <c r="I48" s="311">
        <v>2768.136981862787</v>
      </c>
      <c r="J48" s="312">
        <v>0.7442304857509563</v>
      </c>
    </row>
    <row r="49" spans="1:10" ht="12.75" customHeight="1">
      <c r="A49" s="299" t="s">
        <v>108</v>
      </c>
      <c r="B49" s="42">
        <v>2223.4025945009985</v>
      </c>
      <c r="C49" s="300">
        <v>-2.3714151883375405</v>
      </c>
      <c r="D49" s="38">
        <v>2714.5860221946805</v>
      </c>
      <c r="E49" s="301">
        <v>-2.4668096270812794</v>
      </c>
      <c r="F49" s="38" t="s">
        <v>141</v>
      </c>
      <c r="G49" s="302" t="s">
        <v>141</v>
      </c>
      <c r="H49" s="78"/>
      <c r="I49" s="305">
        <v>2842.2409950169704</v>
      </c>
      <c r="J49" s="304">
        <v>-1.1000183309532052</v>
      </c>
    </row>
    <row r="50" spans="1:10" ht="12.75" customHeight="1">
      <c r="A50" s="299" t="s">
        <v>109</v>
      </c>
      <c r="B50" s="42">
        <v>2239.089850408411</v>
      </c>
      <c r="C50" s="300">
        <v>4.208080325320454</v>
      </c>
      <c r="D50" s="38">
        <v>2734.51013305318</v>
      </c>
      <c r="E50" s="301">
        <v>4.676768130675705</v>
      </c>
      <c r="F50" s="38">
        <v>0</v>
      </c>
      <c r="G50" s="302" t="s">
        <v>141</v>
      </c>
      <c r="H50" s="78"/>
      <c r="I50" s="305">
        <v>2832.1216131860183</v>
      </c>
      <c r="J50" s="304">
        <v>3.567057899978868</v>
      </c>
    </row>
    <row r="51" spans="1:10" ht="12.75" customHeight="1">
      <c r="A51" s="299" t="s">
        <v>110</v>
      </c>
      <c r="B51" s="42">
        <v>1865.0458825646253</v>
      </c>
      <c r="C51" s="300">
        <v>-0.9336309546577218</v>
      </c>
      <c r="D51" s="38">
        <v>2196.4069768500394</v>
      </c>
      <c r="E51" s="301">
        <v>0.18951009820552028</v>
      </c>
      <c r="F51" s="38" t="s">
        <v>141</v>
      </c>
      <c r="G51" s="302" t="s">
        <v>141</v>
      </c>
      <c r="H51" s="78"/>
      <c r="I51" s="305">
        <v>2192.753670083283</v>
      </c>
      <c r="J51" s="304">
        <v>-2.563991707645066</v>
      </c>
    </row>
    <row r="52" spans="1:10" ht="12.75" customHeight="1">
      <c r="A52" s="313" t="s">
        <v>111</v>
      </c>
      <c r="B52" s="44">
        <v>2046.8124530579107</v>
      </c>
      <c r="C52" s="314">
        <v>1.4631694957961126</v>
      </c>
      <c r="D52" s="68">
        <v>2357.6888323258036</v>
      </c>
      <c r="E52" s="315">
        <v>-1.271140117612448</v>
      </c>
      <c r="F52" s="68" t="s">
        <v>141</v>
      </c>
      <c r="G52" s="316" t="s">
        <v>141</v>
      </c>
      <c r="H52" s="78"/>
      <c r="I52" s="317">
        <v>2291.411653707258</v>
      </c>
      <c r="J52" s="318">
        <v>3.2085628345806425</v>
      </c>
    </row>
    <row r="53" spans="1:10" ht="12.75" customHeight="1">
      <c r="A53" s="299" t="s">
        <v>112</v>
      </c>
      <c r="B53" s="42">
        <v>1953.3181604466647</v>
      </c>
      <c r="C53" s="300">
        <v>-1.8824456290592515</v>
      </c>
      <c r="D53" s="38">
        <v>2319.025267336118</v>
      </c>
      <c r="E53" s="301">
        <v>-3.0029595626407826</v>
      </c>
      <c r="F53" s="38" t="s">
        <v>141</v>
      </c>
      <c r="G53" s="302" t="s">
        <v>141</v>
      </c>
      <c r="H53" s="78"/>
      <c r="I53" s="305">
        <v>2107.0389717429803</v>
      </c>
      <c r="J53" s="304">
        <v>-0.9073327496431489</v>
      </c>
    </row>
    <row r="54" spans="1:10" ht="12.75" customHeight="1" thickBot="1">
      <c r="A54" s="299" t="s">
        <v>113</v>
      </c>
      <c r="B54" s="42">
        <v>1525.8747421763633</v>
      </c>
      <c r="C54" s="300">
        <v>-4.385173798614539</v>
      </c>
      <c r="D54" s="38">
        <v>1867.699862619781</v>
      </c>
      <c r="E54" s="301">
        <v>-5.181397303716192</v>
      </c>
      <c r="F54" s="38" t="s">
        <v>141</v>
      </c>
      <c r="G54" s="302" t="s">
        <v>141</v>
      </c>
      <c r="H54" s="78"/>
      <c r="I54" s="305">
        <v>1848.4088399234151</v>
      </c>
      <c r="J54" s="304">
        <v>0.1271896710297635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2553.931206620332</v>
      </c>
      <c r="C56" s="361" t="str">
        <f>INDEX(A8:A54,MATCH(B56,$B$8:$B$54,0))</f>
        <v>大阪府</v>
      </c>
      <c r="D56" s="366">
        <f>LARGE(D8:D54,1)</f>
        <v>3282.9192889477754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4025.372035138175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2462.67748000529</v>
      </c>
      <c r="C57" s="362" t="str">
        <f>INDEX(A8:A54,MATCH(B57,$B$8:$B$54,0))</f>
        <v>香川県</v>
      </c>
      <c r="D57" s="367">
        <f>LARGE(D8:D54,2)</f>
        <v>3008.940637224236</v>
      </c>
      <c r="E57" s="326" t="str">
        <f>INDEX(A8:A54,MATCH(D57,$D$8:$D$54,0))</f>
        <v>福岡県</v>
      </c>
      <c r="F57" s="373" t="s">
        <v>136</v>
      </c>
      <c r="G57" s="328" t="s">
        <v>136</v>
      </c>
      <c r="I57" s="327">
        <f>LARGE(I8:I54,2)</f>
        <v>3597.7754585824264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2458.8365445120307</v>
      </c>
      <c r="C58" s="362" t="str">
        <f>INDEX(A8:A54,MATCH(B58,$B$8:$B$54,0))</f>
        <v>岡山県</v>
      </c>
      <c r="D58" s="368">
        <f>LARGE(D8:D54,3)</f>
        <v>3001.75448938309</v>
      </c>
      <c r="E58" s="326" t="str">
        <f>INDEX(A8:A54,MATCH(D58,$D$8:$D$54,0))</f>
        <v>岡山県</v>
      </c>
      <c r="F58" s="374" t="s">
        <v>136</v>
      </c>
      <c r="G58" s="328" t="s">
        <v>136</v>
      </c>
      <c r="I58" s="344">
        <f>LARGE(I8:I54,3)</f>
        <v>3545.6622523723763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1806.88578452229</v>
      </c>
      <c r="C59" s="363" t="str">
        <f>INDEX(A8:A54,MATCH(B59,$B$8:$B$54,0))</f>
        <v>福井県</v>
      </c>
      <c r="D59" s="369">
        <f>SMALL(D8:D54,3)</f>
        <v>2066.1018526859443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1964.2280415476826</v>
      </c>
      <c r="J59" s="332" t="str">
        <f>INDEX(A8:A54,MATCH(I59,$I$8:$I$54,0))</f>
        <v>福井県</v>
      </c>
    </row>
    <row r="60" spans="1:10" ht="12.75">
      <c r="A60" s="325" t="s">
        <v>118</v>
      </c>
      <c r="B60" s="344">
        <f>SMALL(B8:B54,2)</f>
        <v>1766.3409781128914</v>
      </c>
      <c r="C60" s="362" t="str">
        <f>INDEX(A8:A54,MATCH(B60,$B$8:$B$54,0))</f>
        <v>青森県</v>
      </c>
      <c r="D60" s="368">
        <f>SMALL(D8:D54,2)</f>
        <v>1994.761336607966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1848.4088399234151</v>
      </c>
      <c r="J60" s="328" t="str">
        <f>INDEX(A8:A54,MATCH(I60,$I$8:$I$54,0))</f>
        <v>沖縄県</v>
      </c>
    </row>
    <row r="61" spans="1:10" ht="12.75">
      <c r="A61" s="346" t="s">
        <v>119</v>
      </c>
      <c r="B61" s="347">
        <f>SMALL(B8:B54,1)</f>
        <v>1525.8747421763633</v>
      </c>
      <c r="C61" s="364" t="str">
        <f>INDEX(A8:A54,MATCH(B61,$B$8:$B$54,0))</f>
        <v>沖縄県</v>
      </c>
      <c r="D61" s="370">
        <f>SMALL(D8:D54,1)</f>
        <v>1867.699862619781</v>
      </c>
      <c r="E61" s="335" t="str">
        <f>INDEX(A8:A54,MATCH(D61,$D$8:$D$54,0))</f>
        <v>沖縄県</v>
      </c>
      <c r="F61" s="376" t="s">
        <v>136</v>
      </c>
      <c r="G61" s="336" t="s">
        <v>136</v>
      </c>
      <c r="I61" s="347">
        <f>SMALL(I8:I54,1)</f>
        <v>1635.1874822503366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1.6737489231767781</v>
      </c>
      <c r="C62" s="365"/>
      <c r="D62" s="371">
        <f>IF(D61=0,0,D56/D61)</f>
        <v>1.7577338600554897</v>
      </c>
      <c r="E62" s="339"/>
      <c r="F62" s="377" t="s">
        <v>136</v>
      </c>
      <c r="G62" s="378" t="s">
        <v>136</v>
      </c>
      <c r="H62" s="340"/>
      <c r="I62" s="338">
        <f>IF(I61=0,0,I56/I61)</f>
        <v>2.461718964236736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6208.251647539532</v>
      </c>
      <c r="C7" s="293">
        <v>5.482073067770933</v>
      </c>
      <c r="D7" s="295">
        <v>8480.95314679808</v>
      </c>
      <c r="E7" s="296">
        <v>5.26887127273608</v>
      </c>
      <c r="F7" s="295">
        <v>16185</v>
      </c>
      <c r="G7" s="297">
        <v>-58.11972967213614</v>
      </c>
      <c r="H7" s="78"/>
      <c r="I7" s="292">
        <v>12434.808462439463</v>
      </c>
      <c r="J7" s="298">
        <v>1.2364947970336386</v>
      </c>
    </row>
    <row r="8" spans="1:10" ht="12.75" customHeight="1">
      <c r="A8" s="299" t="s">
        <v>67</v>
      </c>
      <c r="B8" s="42">
        <v>7070.525024771507</v>
      </c>
      <c r="C8" s="300">
        <v>5.159306697532215</v>
      </c>
      <c r="D8" s="38">
        <v>9002.651075656115</v>
      </c>
      <c r="E8" s="301">
        <v>4.249894075045826</v>
      </c>
      <c r="F8" s="38">
        <v>22570</v>
      </c>
      <c r="G8" s="302">
        <v>39.2350400987045</v>
      </c>
      <c r="H8" s="78"/>
      <c r="I8" s="303">
        <v>13522.926352487082</v>
      </c>
      <c r="J8" s="304">
        <v>-0.42672744681984365</v>
      </c>
    </row>
    <row r="9" spans="1:10" ht="12.75" customHeight="1">
      <c r="A9" s="299" t="s">
        <v>68</v>
      </c>
      <c r="B9" s="42">
        <v>7286.907940996065</v>
      </c>
      <c r="C9" s="300">
        <v>5.030397415523256</v>
      </c>
      <c r="D9" s="38">
        <v>9473.26264981832</v>
      </c>
      <c r="E9" s="301">
        <v>4.641213722499189</v>
      </c>
      <c r="F9" s="38" t="s">
        <v>141</v>
      </c>
      <c r="G9" s="302" t="s">
        <v>141</v>
      </c>
      <c r="H9" s="78"/>
      <c r="I9" s="305">
        <v>13690.061654314428</v>
      </c>
      <c r="J9" s="304">
        <v>0.6648179988291221</v>
      </c>
    </row>
    <row r="10" spans="1:10" ht="12.75" customHeight="1">
      <c r="A10" s="299" t="s">
        <v>69</v>
      </c>
      <c r="B10" s="42">
        <v>7359.844655081622</v>
      </c>
      <c r="C10" s="300">
        <v>4.8098746797415695</v>
      </c>
      <c r="D10" s="38">
        <v>9053.655319046124</v>
      </c>
      <c r="E10" s="301">
        <v>3.7323629205547464</v>
      </c>
      <c r="F10" s="38" t="s">
        <v>141</v>
      </c>
      <c r="G10" s="302" t="s">
        <v>141</v>
      </c>
      <c r="H10" s="78"/>
      <c r="I10" s="305">
        <v>12942.1349047755</v>
      </c>
      <c r="J10" s="304">
        <v>-0.2627462640535421</v>
      </c>
    </row>
    <row r="11" spans="1:10" ht="12.75" customHeight="1">
      <c r="A11" s="299" t="s">
        <v>70</v>
      </c>
      <c r="B11" s="42">
        <v>6958.214600506286</v>
      </c>
      <c r="C11" s="300">
        <v>5.937752004040773</v>
      </c>
      <c r="D11" s="38">
        <v>9183.283662556038</v>
      </c>
      <c r="E11" s="301">
        <v>4.520798005331333</v>
      </c>
      <c r="F11" s="38" t="s">
        <v>141</v>
      </c>
      <c r="G11" s="302" t="s">
        <v>141</v>
      </c>
      <c r="H11" s="78"/>
      <c r="I11" s="305">
        <v>12888.01007518977</v>
      </c>
      <c r="J11" s="304">
        <v>1.0489129755516182</v>
      </c>
    </row>
    <row r="12" spans="1:10" ht="12.75" customHeight="1">
      <c r="A12" s="299" t="s">
        <v>71</v>
      </c>
      <c r="B12" s="42">
        <v>8023.372008662987</v>
      </c>
      <c r="C12" s="300">
        <v>5.655133224411652</v>
      </c>
      <c r="D12" s="38">
        <v>9737.17369098063</v>
      </c>
      <c r="E12" s="301">
        <v>5.509120101829838</v>
      </c>
      <c r="F12" s="38" t="s">
        <v>141</v>
      </c>
      <c r="G12" s="302" t="s">
        <v>141</v>
      </c>
      <c r="H12" s="78"/>
      <c r="I12" s="305">
        <v>14016.769154321562</v>
      </c>
      <c r="J12" s="304">
        <v>0.12159983235004787</v>
      </c>
    </row>
    <row r="13" spans="1:10" ht="12.75" customHeight="1">
      <c r="A13" s="306" t="s">
        <v>72</v>
      </c>
      <c r="B13" s="307">
        <v>7050.280108104849</v>
      </c>
      <c r="C13" s="308">
        <v>2.3164602039044877</v>
      </c>
      <c r="D13" s="50">
        <v>8558.32714995919</v>
      </c>
      <c r="E13" s="309">
        <v>0.34134398850424497</v>
      </c>
      <c r="F13" s="50" t="s">
        <v>141</v>
      </c>
      <c r="G13" s="310" t="s">
        <v>141</v>
      </c>
      <c r="H13" s="78"/>
      <c r="I13" s="311">
        <v>12366.712796179261</v>
      </c>
      <c r="J13" s="312">
        <v>1.6721561163783267</v>
      </c>
    </row>
    <row r="14" spans="1:10" ht="12.75" customHeight="1">
      <c r="A14" s="299" t="s">
        <v>73</v>
      </c>
      <c r="B14" s="42">
        <v>6609.568199434491</v>
      </c>
      <c r="C14" s="300">
        <v>4.346668785289876</v>
      </c>
      <c r="D14" s="38">
        <v>8219.27307531448</v>
      </c>
      <c r="E14" s="301">
        <v>2.574096253471737</v>
      </c>
      <c r="F14" s="38" t="s">
        <v>141</v>
      </c>
      <c r="G14" s="302" t="s">
        <v>141</v>
      </c>
      <c r="H14" s="78"/>
      <c r="I14" s="305">
        <v>12143.253504597149</v>
      </c>
      <c r="J14" s="304">
        <v>0.2142432311378513</v>
      </c>
    </row>
    <row r="15" spans="1:10" ht="12.75" customHeight="1">
      <c r="A15" s="299" t="s">
        <v>74</v>
      </c>
      <c r="B15" s="42">
        <v>6145.213083802418</v>
      </c>
      <c r="C15" s="300">
        <v>3.8580082320497775</v>
      </c>
      <c r="D15" s="38">
        <v>8105.99927482879</v>
      </c>
      <c r="E15" s="301">
        <v>3.056513184530713</v>
      </c>
      <c r="F15" s="38" t="s">
        <v>141</v>
      </c>
      <c r="G15" s="302" t="s">
        <v>141</v>
      </c>
      <c r="H15" s="78"/>
      <c r="I15" s="305">
        <v>12479.076926438614</v>
      </c>
      <c r="J15" s="304">
        <v>-0.8034313206399989</v>
      </c>
    </row>
    <row r="16" spans="1:10" ht="12.75" customHeight="1">
      <c r="A16" s="299" t="s">
        <v>75</v>
      </c>
      <c r="B16" s="42">
        <v>5706.244377867951</v>
      </c>
      <c r="C16" s="300">
        <v>5.656928864776276</v>
      </c>
      <c r="D16" s="38">
        <v>7546.800008548698</v>
      </c>
      <c r="E16" s="301">
        <v>4.306456999636421</v>
      </c>
      <c r="F16" s="38" t="s">
        <v>141</v>
      </c>
      <c r="G16" s="302" t="s">
        <v>141</v>
      </c>
      <c r="H16" s="78"/>
      <c r="I16" s="305">
        <v>11197.754146042762</v>
      </c>
      <c r="J16" s="304">
        <v>0.6347800098291032</v>
      </c>
    </row>
    <row r="17" spans="1:10" ht="12.75" customHeight="1">
      <c r="A17" s="313" t="s">
        <v>76</v>
      </c>
      <c r="B17" s="44">
        <v>5367.950615779801</v>
      </c>
      <c r="C17" s="314">
        <v>6.846229075082163</v>
      </c>
      <c r="D17" s="68">
        <v>7185.50600248073</v>
      </c>
      <c r="E17" s="315">
        <v>6.134077458843425</v>
      </c>
      <c r="F17" s="68">
        <v>1130</v>
      </c>
      <c r="G17" s="316">
        <v>-99.33726931498279</v>
      </c>
      <c r="H17" s="78"/>
      <c r="I17" s="317">
        <v>10186.91436027528</v>
      </c>
      <c r="J17" s="318">
        <v>0.7789674983707493</v>
      </c>
    </row>
    <row r="18" spans="1:10" ht="12.75" customHeight="1">
      <c r="A18" s="299" t="s">
        <v>77</v>
      </c>
      <c r="B18" s="42">
        <v>6000.527278824968</v>
      </c>
      <c r="C18" s="300">
        <v>7.0489674957187125</v>
      </c>
      <c r="D18" s="38">
        <v>8241.650502867536</v>
      </c>
      <c r="E18" s="301">
        <v>5.27294957828721</v>
      </c>
      <c r="F18" s="38">
        <v>28375</v>
      </c>
      <c r="G18" s="302">
        <v>203.80085653104925</v>
      </c>
      <c r="H18" s="78"/>
      <c r="I18" s="305">
        <v>11892.728015551382</v>
      </c>
      <c r="J18" s="304">
        <v>0.8543940945661275</v>
      </c>
    </row>
    <row r="19" spans="1:10" ht="12.75" customHeight="1">
      <c r="A19" s="299" t="s">
        <v>78</v>
      </c>
      <c r="B19" s="42">
        <v>5789.515295910438</v>
      </c>
      <c r="C19" s="300">
        <v>3.671671594307609</v>
      </c>
      <c r="D19" s="38">
        <v>7993.744347441068</v>
      </c>
      <c r="E19" s="301">
        <v>3.484901881157469</v>
      </c>
      <c r="F19" s="38" t="s">
        <v>141</v>
      </c>
      <c r="G19" s="302" t="s">
        <v>141</v>
      </c>
      <c r="H19" s="78"/>
      <c r="I19" s="305">
        <v>11478.405768899494</v>
      </c>
      <c r="J19" s="304">
        <v>0.05653128545133671</v>
      </c>
    </row>
    <row r="20" spans="1:10" ht="12.75" customHeight="1">
      <c r="A20" s="299" t="s">
        <v>79</v>
      </c>
      <c r="B20" s="42">
        <v>5776.642864690878</v>
      </c>
      <c r="C20" s="300">
        <v>5.490330681094816</v>
      </c>
      <c r="D20" s="38">
        <v>9084.283921085664</v>
      </c>
      <c r="E20" s="301">
        <v>5.3672703256651495</v>
      </c>
      <c r="F20" s="38" t="s">
        <v>141</v>
      </c>
      <c r="G20" s="302" t="s">
        <v>141</v>
      </c>
      <c r="H20" s="78"/>
      <c r="I20" s="305">
        <v>13108.946630775341</v>
      </c>
      <c r="J20" s="304">
        <v>0.8562294335395755</v>
      </c>
    </row>
    <row r="21" spans="1:10" ht="12.75" customHeight="1">
      <c r="A21" s="299" t="s">
        <v>80</v>
      </c>
      <c r="B21" s="42">
        <v>6503.9718691090075</v>
      </c>
      <c r="C21" s="300">
        <v>4.680607673669255</v>
      </c>
      <c r="D21" s="38">
        <v>9257.996047837507</v>
      </c>
      <c r="E21" s="301">
        <v>4.462660291960328</v>
      </c>
      <c r="F21" s="38" t="s">
        <v>141</v>
      </c>
      <c r="G21" s="302" t="s">
        <v>141</v>
      </c>
      <c r="H21" s="78"/>
      <c r="I21" s="305">
        <v>13237.832152982273</v>
      </c>
      <c r="J21" s="304">
        <v>0.8913884323273654</v>
      </c>
    </row>
    <row r="22" spans="1:10" ht="12.75" customHeight="1">
      <c r="A22" s="299" t="s">
        <v>81</v>
      </c>
      <c r="B22" s="42">
        <v>6518.615742573302</v>
      </c>
      <c r="C22" s="300">
        <v>5.1625879714008205</v>
      </c>
      <c r="D22" s="38">
        <v>8044.367086370665</v>
      </c>
      <c r="E22" s="301">
        <v>3.5059332791678237</v>
      </c>
      <c r="F22" s="38" t="s">
        <v>141</v>
      </c>
      <c r="G22" s="302" t="s">
        <v>141</v>
      </c>
      <c r="H22" s="78"/>
      <c r="I22" s="305">
        <v>11312.749156534797</v>
      </c>
      <c r="J22" s="304">
        <v>0.24709520738272736</v>
      </c>
    </row>
    <row r="23" spans="1:10" ht="12.75" customHeight="1">
      <c r="A23" s="306" t="s">
        <v>82</v>
      </c>
      <c r="B23" s="307">
        <v>6417.895745243129</v>
      </c>
      <c r="C23" s="308">
        <v>4.868955096239501</v>
      </c>
      <c r="D23" s="50">
        <v>7926.945989890387</v>
      </c>
      <c r="E23" s="309">
        <v>4.689893883778307</v>
      </c>
      <c r="F23" s="50" t="s">
        <v>141</v>
      </c>
      <c r="G23" s="310" t="s">
        <v>141</v>
      </c>
      <c r="H23" s="78"/>
      <c r="I23" s="311">
        <v>11548.667664054949</v>
      </c>
      <c r="J23" s="312">
        <v>3.67239425644828</v>
      </c>
    </row>
    <row r="24" spans="1:10" ht="12.75" customHeight="1">
      <c r="A24" s="299" t="s">
        <v>83</v>
      </c>
      <c r="B24" s="42">
        <v>6533.122868839716</v>
      </c>
      <c r="C24" s="300">
        <v>5.081956752396919</v>
      </c>
      <c r="D24" s="38">
        <v>8126.417423248491</v>
      </c>
      <c r="E24" s="301">
        <v>3.073168636746273</v>
      </c>
      <c r="F24" s="38" t="s">
        <v>141</v>
      </c>
      <c r="G24" s="302" t="s">
        <v>141</v>
      </c>
      <c r="H24" s="78"/>
      <c r="I24" s="305">
        <v>12258.883956880152</v>
      </c>
      <c r="J24" s="304">
        <v>2.0496396523590623</v>
      </c>
    </row>
    <row r="25" spans="1:10" ht="12.75" customHeight="1">
      <c r="A25" s="299" t="s">
        <v>84</v>
      </c>
      <c r="B25" s="42">
        <v>6233.453095699586</v>
      </c>
      <c r="C25" s="300">
        <v>9.294178918443084</v>
      </c>
      <c r="D25" s="38">
        <v>7717.267813710477</v>
      </c>
      <c r="E25" s="301">
        <v>10.771664110647002</v>
      </c>
      <c r="F25" s="38" t="s">
        <v>141</v>
      </c>
      <c r="G25" s="302" t="s">
        <v>141</v>
      </c>
      <c r="H25" s="78"/>
      <c r="I25" s="305">
        <v>10313.893761571531</v>
      </c>
      <c r="J25" s="304">
        <v>4.370542975271819</v>
      </c>
    </row>
    <row r="26" spans="1:10" ht="12.75" customHeight="1">
      <c r="A26" s="299" t="s">
        <v>85</v>
      </c>
      <c r="B26" s="42">
        <v>5903.214237985392</v>
      </c>
      <c r="C26" s="300">
        <v>0.42655555781800664</v>
      </c>
      <c r="D26" s="38">
        <v>7995.8317384782495</v>
      </c>
      <c r="E26" s="301">
        <v>0.5036792412374812</v>
      </c>
      <c r="F26" s="38" t="s">
        <v>141</v>
      </c>
      <c r="G26" s="302" t="s">
        <v>141</v>
      </c>
      <c r="H26" s="78"/>
      <c r="I26" s="305">
        <v>11904.597530216215</v>
      </c>
      <c r="J26" s="304">
        <v>-1.544025108809205</v>
      </c>
    </row>
    <row r="27" spans="1:10" ht="12.75" customHeight="1">
      <c r="A27" s="313" t="s">
        <v>86</v>
      </c>
      <c r="B27" s="44">
        <v>6537.889717815492</v>
      </c>
      <c r="C27" s="314">
        <v>2.7709935807948676</v>
      </c>
      <c r="D27" s="68">
        <v>8683.791349942765</v>
      </c>
      <c r="E27" s="315">
        <v>4.956270451138491</v>
      </c>
      <c r="F27" s="68" t="s">
        <v>141</v>
      </c>
      <c r="G27" s="316" t="s">
        <v>141</v>
      </c>
      <c r="H27" s="78"/>
      <c r="I27" s="317">
        <v>12279.213897151432</v>
      </c>
      <c r="J27" s="318">
        <v>2.936733231409674</v>
      </c>
    </row>
    <row r="28" spans="1:10" ht="12.75" customHeight="1">
      <c r="A28" s="299" t="s">
        <v>87</v>
      </c>
      <c r="B28" s="42">
        <v>6131.39642677457</v>
      </c>
      <c r="C28" s="300">
        <v>5.699626542079413</v>
      </c>
      <c r="D28" s="38">
        <v>8153.488904652059</v>
      </c>
      <c r="E28" s="301">
        <v>7.930130116051118</v>
      </c>
      <c r="F28" s="38" t="s">
        <v>141</v>
      </c>
      <c r="G28" s="302" t="s">
        <v>141</v>
      </c>
      <c r="H28" s="78"/>
      <c r="I28" s="305">
        <v>11650.784301959255</v>
      </c>
      <c r="J28" s="304">
        <v>0.557686893160663</v>
      </c>
    </row>
    <row r="29" spans="1:10" ht="12.75" customHeight="1">
      <c r="A29" s="299" t="s">
        <v>88</v>
      </c>
      <c r="B29" s="42">
        <v>6058.367992533027</v>
      </c>
      <c r="C29" s="300">
        <v>6.658561144226389</v>
      </c>
      <c r="D29" s="38">
        <v>7955.750203451001</v>
      </c>
      <c r="E29" s="301">
        <v>6.154902581018259</v>
      </c>
      <c r="F29" s="38" t="s">
        <v>141</v>
      </c>
      <c r="G29" s="302" t="s">
        <v>141</v>
      </c>
      <c r="H29" s="78"/>
      <c r="I29" s="305">
        <v>11683.585286468058</v>
      </c>
      <c r="J29" s="304">
        <v>3.128463071654207</v>
      </c>
    </row>
    <row r="30" spans="1:10" ht="12.75" customHeight="1">
      <c r="A30" s="299" t="s">
        <v>89</v>
      </c>
      <c r="B30" s="42">
        <v>5554.986815669061</v>
      </c>
      <c r="C30" s="300">
        <v>6.526176083934295</v>
      </c>
      <c r="D30" s="38">
        <v>7176.947603157927</v>
      </c>
      <c r="E30" s="301">
        <v>6.056079540571244</v>
      </c>
      <c r="F30" s="38" t="s">
        <v>141</v>
      </c>
      <c r="G30" s="302" t="s">
        <v>141</v>
      </c>
      <c r="H30" s="78"/>
      <c r="I30" s="305">
        <v>11653.054088243762</v>
      </c>
      <c r="J30" s="304">
        <v>1.7688355880762627</v>
      </c>
    </row>
    <row r="31" spans="1:10" ht="12.75" customHeight="1">
      <c r="A31" s="299" t="s">
        <v>90</v>
      </c>
      <c r="B31" s="42">
        <v>6366.439863705263</v>
      </c>
      <c r="C31" s="300">
        <v>5.654510082351823</v>
      </c>
      <c r="D31" s="38">
        <v>8311.081820927833</v>
      </c>
      <c r="E31" s="301">
        <v>6.848766640059462</v>
      </c>
      <c r="F31" s="38" t="s">
        <v>141</v>
      </c>
      <c r="G31" s="302" t="s">
        <v>141</v>
      </c>
      <c r="H31" s="78"/>
      <c r="I31" s="305">
        <v>11669.88992104517</v>
      </c>
      <c r="J31" s="304">
        <v>2.2192962557676545</v>
      </c>
    </row>
    <row r="32" spans="1:10" ht="12.75" customHeight="1">
      <c r="A32" s="299" t="s">
        <v>91</v>
      </c>
      <c r="B32" s="42">
        <v>6559.523343612034</v>
      </c>
      <c r="C32" s="300">
        <v>4.353459241112471</v>
      </c>
      <c r="D32" s="38">
        <v>8812.76326668354</v>
      </c>
      <c r="E32" s="301">
        <v>5.347815119497884</v>
      </c>
      <c r="F32" s="38" t="s">
        <v>141</v>
      </c>
      <c r="G32" s="302" t="s">
        <v>141</v>
      </c>
      <c r="H32" s="78"/>
      <c r="I32" s="305">
        <v>12792.335395284465</v>
      </c>
      <c r="J32" s="304">
        <v>0.10117694045664949</v>
      </c>
    </row>
    <row r="33" spans="1:10" ht="12.75" customHeight="1">
      <c r="A33" s="306" t="s">
        <v>92</v>
      </c>
      <c r="B33" s="307">
        <v>5918.196187761757</v>
      </c>
      <c r="C33" s="308">
        <v>2.945771561387338</v>
      </c>
      <c r="D33" s="50">
        <v>8387.459075049228</v>
      </c>
      <c r="E33" s="309">
        <v>3.315743796823075</v>
      </c>
      <c r="F33" s="50" t="s">
        <v>141</v>
      </c>
      <c r="G33" s="310" t="s">
        <v>141</v>
      </c>
      <c r="H33" s="78"/>
      <c r="I33" s="311">
        <v>11974.219715664383</v>
      </c>
      <c r="J33" s="312">
        <v>-0.14261318805864565</v>
      </c>
    </row>
    <row r="34" spans="1:10" ht="12.75" customHeight="1">
      <c r="A34" s="299" t="s">
        <v>93</v>
      </c>
      <c r="B34" s="42">
        <v>5881.961157374869</v>
      </c>
      <c r="C34" s="300">
        <v>5.744892633358969</v>
      </c>
      <c r="D34" s="38">
        <v>8698.712787267938</v>
      </c>
      <c r="E34" s="301">
        <v>7.055012302600747</v>
      </c>
      <c r="F34" s="38" t="s">
        <v>141</v>
      </c>
      <c r="G34" s="302" t="s">
        <v>141</v>
      </c>
      <c r="H34" s="78"/>
      <c r="I34" s="305">
        <v>12718.4967512226</v>
      </c>
      <c r="J34" s="304">
        <v>1.8310093805802847</v>
      </c>
    </row>
    <row r="35" spans="1:10" ht="12.75" customHeight="1">
      <c r="A35" s="299" t="s">
        <v>94</v>
      </c>
      <c r="B35" s="42">
        <v>6599.281702257106</v>
      </c>
      <c r="C35" s="300">
        <v>5.277680963466433</v>
      </c>
      <c r="D35" s="38">
        <v>8887.672392993292</v>
      </c>
      <c r="E35" s="301">
        <v>4.5707579515355174</v>
      </c>
      <c r="F35" s="38">
        <v>13980</v>
      </c>
      <c r="G35" s="302">
        <v>-21.06154714850367</v>
      </c>
      <c r="H35" s="78"/>
      <c r="I35" s="305">
        <v>13043.582922069936</v>
      </c>
      <c r="J35" s="304">
        <v>0.10616977950078522</v>
      </c>
    </row>
    <row r="36" spans="1:10" ht="12.75" customHeight="1">
      <c r="A36" s="299" t="s">
        <v>95</v>
      </c>
      <c r="B36" s="42">
        <v>4995.240154740615</v>
      </c>
      <c r="C36" s="300">
        <v>9.133543489408158</v>
      </c>
      <c r="D36" s="38">
        <v>6766.104375329468</v>
      </c>
      <c r="E36" s="301">
        <v>8.89603601238956</v>
      </c>
      <c r="F36" s="38" t="s">
        <v>141</v>
      </c>
      <c r="G36" s="302" t="s">
        <v>141</v>
      </c>
      <c r="H36" s="78"/>
      <c r="I36" s="305">
        <v>10678.754066363044</v>
      </c>
      <c r="J36" s="304">
        <v>2.0064602275665138</v>
      </c>
    </row>
    <row r="37" spans="1:10" ht="12.75" customHeight="1">
      <c r="A37" s="313" t="s">
        <v>96</v>
      </c>
      <c r="B37" s="44">
        <v>5791.275893769629</v>
      </c>
      <c r="C37" s="314">
        <v>8.059121028776435</v>
      </c>
      <c r="D37" s="68">
        <v>7787.516807035058</v>
      </c>
      <c r="E37" s="315">
        <v>8.220194947530208</v>
      </c>
      <c r="F37" s="68" t="s">
        <v>141</v>
      </c>
      <c r="G37" s="316" t="s">
        <v>141</v>
      </c>
      <c r="H37" s="78"/>
      <c r="I37" s="317">
        <v>11713.942231438457</v>
      </c>
      <c r="J37" s="318">
        <v>4.246342744452164</v>
      </c>
    </row>
    <row r="38" spans="1:10" ht="12.75" customHeight="1">
      <c r="A38" s="299" t="s">
        <v>97</v>
      </c>
      <c r="B38" s="42">
        <v>6741.149462778204</v>
      </c>
      <c r="C38" s="300">
        <v>5.358847492441633</v>
      </c>
      <c r="D38" s="38">
        <v>8500.72995936461</v>
      </c>
      <c r="E38" s="301">
        <v>5.168693284333825</v>
      </c>
      <c r="F38" s="38" t="s">
        <v>141</v>
      </c>
      <c r="G38" s="302" t="s">
        <v>141</v>
      </c>
      <c r="H38" s="78"/>
      <c r="I38" s="305">
        <v>12310.067135050742</v>
      </c>
      <c r="J38" s="304">
        <v>1.5792752749068693</v>
      </c>
    </row>
    <row r="39" spans="1:10" ht="12.75" customHeight="1">
      <c r="A39" s="299" t="s">
        <v>98</v>
      </c>
      <c r="B39" s="42">
        <v>8242.896324835945</v>
      </c>
      <c r="C39" s="300">
        <v>8.69762689093245</v>
      </c>
      <c r="D39" s="38">
        <v>10094.955654447003</v>
      </c>
      <c r="E39" s="301">
        <v>10.325787707734673</v>
      </c>
      <c r="F39" s="38" t="s">
        <v>141</v>
      </c>
      <c r="G39" s="302" t="s">
        <v>141</v>
      </c>
      <c r="H39" s="78"/>
      <c r="I39" s="305">
        <v>13101.265469716858</v>
      </c>
      <c r="J39" s="304">
        <v>-0.18349937772524091</v>
      </c>
    </row>
    <row r="40" spans="1:10" ht="12.75" customHeight="1">
      <c r="A40" s="299" t="s">
        <v>99</v>
      </c>
      <c r="B40" s="42">
        <v>5621.841159020765</v>
      </c>
      <c r="C40" s="300">
        <v>5.156609950640165</v>
      </c>
      <c r="D40" s="38">
        <v>7464.392645726554</v>
      </c>
      <c r="E40" s="301">
        <v>7.014235041629736</v>
      </c>
      <c r="F40" s="38" t="s">
        <v>141</v>
      </c>
      <c r="G40" s="302" t="s">
        <v>141</v>
      </c>
      <c r="H40" s="78"/>
      <c r="I40" s="305">
        <v>10737.445411479564</v>
      </c>
      <c r="J40" s="304">
        <v>0.8078796994596069</v>
      </c>
    </row>
    <row r="41" spans="1:10" ht="12.75" customHeight="1">
      <c r="A41" s="299" t="s">
        <v>100</v>
      </c>
      <c r="B41" s="42">
        <v>6524.073180690349</v>
      </c>
      <c r="C41" s="300">
        <v>3.0602036839964346</v>
      </c>
      <c r="D41" s="38">
        <v>8425.021273474178</v>
      </c>
      <c r="E41" s="301">
        <v>4.2005644572453775</v>
      </c>
      <c r="F41" s="38" t="s">
        <v>141</v>
      </c>
      <c r="G41" s="302" t="s">
        <v>141</v>
      </c>
      <c r="H41" s="78"/>
      <c r="I41" s="305">
        <v>13291.21673044954</v>
      </c>
      <c r="J41" s="304">
        <v>0.46639210206169945</v>
      </c>
    </row>
    <row r="42" spans="1:10" ht="12.75" customHeight="1">
      <c r="A42" s="299" t="s">
        <v>101</v>
      </c>
      <c r="B42" s="42">
        <v>7295.92937003871</v>
      </c>
      <c r="C42" s="300">
        <v>4.126333109519909</v>
      </c>
      <c r="D42" s="38">
        <v>9345.045508938609</v>
      </c>
      <c r="E42" s="301">
        <v>5.249632243554948</v>
      </c>
      <c r="F42" s="38" t="s">
        <v>141</v>
      </c>
      <c r="G42" s="302" t="s">
        <v>141</v>
      </c>
      <c r="H42" s="78"/>
      <c r="I42" s="305">
        <v>13188.114177078098</v>
      </c>
      <c r="J42" s="304">
        <v>2.063108405655131</v>
      </c>
    </row>
    <row r="43" spans="1:10" ht="12.75" customHeight="1">
      <c r="A43" s="306" t="s">
        <v>102</v>
      </c>
      <c r="B43" s="307">
        <v>6143.992352512746</v>
      </c>
      <c r="C43" s="308">
        <v>9.308433249202672</v>
      </c>
      <c r="D43" s="50">
        <v>7425.123946598708</v>
      </c>
      <c r="E43" s="309">
        <v>5.483498178108781</v>
      </c>
      <c r="F43" s="50" t="s">
        <v>141</v>
      </c>
      <c r="G43" s="310" t="s">
        <v>141</v>
      </c>
      <c r="H43" s="78"/>
      <c r="I43" s="311">
        <v>11146.611729387148</v>
      </c>
      <c r="J43" s="312">
        <v>3.7432083064460575</v>
      </c>
    </row>
    <row r="44" spans="1:10" ht="12.75" customHeight="1">
      <c r="A44" s="299" t="s">
        <v>103</v>
      </c>
      <c r="B44" s="42">
        <v>7207.051247405431</v>
      </c>
      <c r="C44" s="300">
        <v>3.050211994629201</v>
      </c>
      <c r="D44" s="38">
        <v>9486.117705690467</v>
      </c>
      <c r="E44" s="301">
        <v>5.963328397006113</v>
      </c>
      <c r="F44" s="38" t="s">
        <v>141</v>
      </c>
      <c r="G44" s="302" t="s">
        <v>141</v>
      </c>
      <c r="H44" s="78"/>
      <c r="I44" s="305">
        <v>13534.85832395646</v>
      </c>
      <c r="J44" s="304">
        <v>0.22293968422767999</v>
      </c>
    </row>
    <row r="45" spans="1:10" ht="12.75" customHeight="1">
      <c r="A45" s="299" t="s">
        <v>104</v>
      </c>
      <c r="B45" s="42">
        <v>6153.254971205242</v>
      </c>
      <c r="C45" s="300">
        <v>5.518333043524623</v>
      </c>
      <c r="D45" s="38">
        <v>7791.995600580603</v>
      </c>
      <c r="E45" s="301">
        <v>3.93188599057351</v>
      </c>
      <c r="F45" s="38" t="s">
        <v>141</v>
      </c>
      <c r="G45" s="302" t="s">
        <v>141</v>
      </c>
      <c r="H45" s="78"/>
      <c r="I45" s="305">
        <v>11556.181081944496</v>
      </c>
      <c r="J45" s="304">
        <v>1.4435283203739768</v>
      </c>
    </row>
    <row r="46" spans="1:10" ht="12.75" customHeight="1">
      <c r="A46" s="299" t="s">
        <v>105</v>
      </c>
      <c r="B46" s="42">
        <v>6925.478707931676</v>
      </c>
      <c r="C46" s="300">
        <v>7.178748104548665</v>
      </c>
      <c r="D46" s="38">
        <v>9363.66743119266</v>
      </c>
      <c r="E46" s="301">
        <v>9.05123357262951</v>
      </c>
      <c r="F46" s="38" t="s">
        <v>141</v>
      </c>
      <c r="G46" s="302" t="s">
        <v>141</v>
      </c>
      <c r="H46" s="78"/>
      <c r="I46" s="305">
        <v>12819.968229049862</v>
      </c>
      <c r="J46" s="304">
        <v>2.7288076850609815</v>
      </c>
    </row>
    <row r="47" spans="1:10" ht="12.75" customHeight="1">
      <c r="A47" s="313" t="s">
        <v>106</v>
      </c>
      <c r="B47" s="44">
        <v>6196.390047525408</v>
      </c>
      <c r="C47" s="314">
        <v>7.743096070776694</v>
      </c>
      <c r="D47" s="68">
        <v>8792.11996699228</v>
      </c>
      <c r="E47" s="315">
        <v>7.042147560426191</v>
      </c>
      <c r="F47" s="68" t="s">
        <v>141</v>
      </c>
      <c r="G47" s="316" t="s">
        <v>141</v>
      </c>
      <c r="H47" s="78"/>
      <c r="I47" s="317">
        <v>13530.638238677906</v>
      </c>
      <c r="J47" s="318">
        <v>3.4802756836720827</v>
      </c>
    </row>
    <row r="48" spans="1:10" ht="12.75" customHeight="1">
      <c r="A48" s="306" t="s">
        <v>107</v>
      </c>
      <c r="B48" s="307">
        <v>7102.191727648743</v>
      </c>
      <c r="C48" s="308">
        <v>7.394706583287652</v>
      </c>
      <c r="D48" s="50">
        <v>9478.35145362006</v>
      </c>
      <c r="E48" s="309">
        <v>5.964421623901401</v>
      </c>
      <c r="F48" s="50" t="s">
        <v>141</v>
      </c>
      <c r="G48" s="310" t="s">
        <v>141</v>
      </c>
      <c r="H48" s="78"/>
      <c r="I48" s="311">
        <v>13878.71566002947</v>
      </c>
      <c r="J48" s="312">
        <v>3.107533795242912</v>
      </c>
    </row>
    <row r="49" spans="1:10" ht="12.75" customHeight="1">
      <c r="A49" s="299" t="s">
        <v>108</v>
      </c>
      <c r="B49" s="42">
        <v>7230.368054682809</v>
      </c>
      <c r="C49" s="300">
        <v>10.124847834232744</v>
      </c>
      <c r="D49" s="38">
        <v>9605.311836688177</v>
      </c>
      <c r="E49" s="301">
        <v>7.676204880902397</v>
      </c>
      <c r="F49" s="38" t="s">
        <v>141</v>
      </c>
      <c r="G49" s="302" t="s">
        <v>141</v>
      </c>
      <c r="H49" s="78"/>
      <c r="I49" s="305">
        <v>14252.38333576085</v>
      </c>
      <c r="J49" s="304">
        <v>3.8171519728612915</v>
      </c>
    </row>
    <row r="50" spans="1:10" ht="12.75" customHeight="1">
      <c r="A50" s="299" t="s">
        <v>109</v>
      </c>
      <c r="B50" s="42">
        <v>6075.2182782649015</v>
      </c>
      <c r="C50" s="300">
        <v>7.944912543374233</v>
      </c>
      <c r="D50" s="38">
        <v>8352.259967250255</v>
      </c>
      <c r="E50" s="301">
        <v>9.289747769751324</v>
      </c>
      <c r="F50" s="38">
        <v>0</v>
      </c>
      <c r="G50" s="302">
        <v>-100</v>
      </c>
      <c r="H50" s="78"/>
      <c r="I50" s="305">
        <v>11944.874078571696</v>
      </c>
      <c r="J50" s="304">
        <v>6.367181089326043</v>
      </c>
    </row>
    <row r="51" spans="1:10" ht="12.75" customHeight="1">
      <c r="A51" s="299" t="s">
        <v>110</v>
      </c>
      <c r="B51" s="42">
        <v>7272.801350871285</v>
      </c>
      <c r="C51" s="300">
        <v>9.062703037664761</v>
      </c>
      <c r="D51" s="38">
        <v>9643.691613032435</v>
      </c>
      <c r="E51" s="301">
        <v>9.189366834368784</v>
      </c>
      <c r="F51" s="38" t="s">
        <v>141</v>
      </c>
      <c r="G51" s="302" t="s">
        <v>141</v>
      </c>
      <c r="H51" s="78"/>
      <c r="I51" s="305">
        <v>13660.064864272877</v>
      </c>
      <c r="J51" s="304">
        <v>5.7000199125404025</v>
      </c>
    </row>
    <row r="52" spans="1:10" ht="12.75" customHeight="1">
      <c r="A52" s="313" t="s">
        <v>111</v>
      </c>
      <c r="B52" s="44">
        <v>6395.824465891281</v>
      </c>
      <c r="C52" s="314">
        <v>6.688991605783366</v>
      </c>
      <c r="D52" s="68">
        <v>8563.72037634653</v>
      </c>
      <c r="E52" s="315">
        <v>7.1278639012247655</v>
      </c>
      <c r="F52" s="68" t="s">
        <v>141</v>
      </c>
      <c r="G52" s="316" t="s">
        <v>141</v>
      </c>
      <c r="H52" s="78"/>
      <c r="I52" s="317">
        <v>12593.961620630944</v>
      </c>
      <c r="J52" s="318">
        <v>3.4411091524105135</v>
      </c>
    </row>
    <row r="53" spans="1:10" ht="12.75" customHeight="1">
      <c r="A53" s="299" t="s">
        <v>112</v>
      </c>
      <c r="B53" s="42">
        <v>6193.661328239788</v>
      </c>
      <c r="C53" s="300">
        <v>4.532482992160222</v>
      </c>
      <c r="D53" s="38">
        <v>8208.515892058414</v>
      </c>
      <c r="E53" s="301">
        <v>4.680092516838439</v>
      </c>
      <c r="F53" s="38" t="s">
        <v>141</v>
      </c>
      <c r="G53" s="302" t="s">
        <v>141</v>
      </c>
      <c r="H53" s="78"/>
      <c r="I53" s="305">
        <v>12179.374417577195</v>
      </c>
      <c r="J53" s="304">
        <v>1.567250817641592</v>
      </c>
    </row>
    <row r="54" spans="1:10" ht="12.75" customHeight="1" thickBot="1">
      <c r="A54" s="299" t="s">
        <v>113</v>
      </c>
      <c r="B54" s="42">
        <v>4727.139637547085</v>
      </c>
      <c r="C54" s="300">
        <v>0.19817021117649472</v>
      </c>
      <c r="D54" s="38">
        <v>7523.729062316009</v>
      </c>
      <c r="E54" s="301">
        <v>-1.5261747932669842</v>
      </c>
      <c r="F54" s="38" t="s">
        <v>141</v>
      </c>
      <c r="G54" s="302" t="s">
        <v>141</v>
      </c>
      <c r="H54" s="78"/>
      <c r="I54" s="305">
        <v>10998.45477772768</v>
      </c>
      <c r="J54" s="304">
        <v>-3.6965277446003726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8242.896324835945</v>
      </c>
      <c r="C56" s="361" t="str">
        <f>INDEX(A8:A54,MATCH(B56,$B$8:$B$54,0))</f>
        <v>島根県</v>
      </c>
      <c r="D56" s="366">
        <f>LARGE(D8:D54,1)</f>
        <v>10094.955654447003</v>
      </c>
      <c r="E56" s="323" t="str">
        <f>INDEX(A8:A54,MATCH(D56,$D$8:$D$54,0))</f>
        <v>島根県</v>
      </c>
      <c r="F56" s="372" t="s">
        <v>135</v>
      </c>
      <c r="G56" s="324" t="s">
        <v>135</v>
      </c>
      <c r="I56" s="343">
        <f>LARGE(I8:I54,1)</f>
        <v>14252.38333576085</v>
      </c>
      <c r="J56" s="324" t="str">
        <f>INDEX(A8:A54,MATCH(I56,$I$8:$I$54,0))</f>
        <v>長崎県</v>
      </c>
    </row>
    <row r="57" spans="1:10" ht="12.75">
      <c r="A57" s="325" t="s">
        <v>115</v>
      </c>
      <c r="B57" s="327">
        <f>LARGE(B8:B54,2)</f>
        <v>8023.372008662987</v>
      </c>
      <c r="C57" s="362" t="str">
        <f>INDEX(A8:A54,MATCH(B57,$B$8:$B$54,0))</f>
        <v>秋田県</v>
      </c>
      <c r="D57" s="367">
        <f>LARGE(D8:D54,2)</f>
        <v>9737.17369098063</v>
      </c>
      <c r="E57" s="326" t="str">
        <f>INDEX(A8:A54,MATCH(D57,$D$8:$D$54,0))</f>
        <v>秋田県</v>
      </c>
      <c r="F57" s="373" t="s">
        <v>136</v>
      </c>
      <c r="G57" s="328" t="s">
        <v>136</v>
      </c>
      <c r="I57" s="327">
        <f>LARGE(I8:I54,2)</f>
        <v>14016.769154321562</v>
      </c>
      <c r="J57" s="328" t="str">
        <f>INDEX(A8:A54,MATCH(I57,$I$8:$I$54,0))</f>
        <v>秋田県</v>
      </c>
    </row>
    <row r="58" spans="1:10" ht="12.75">
      <c r="A58" s="325" t="s">
        <v>116</v>
      </c>
      <c r="B58" s="344">
        <f>LARGE(B8:B54,3)</f>
        <v>7359.844655081622</v>
      </c>
      <c r="C58" s="362" t="str">
        <f>INDEX(A8:A54,MATCH(B58,$B$8:$B$54,0))</f>
        <v>岩手県</v>
      </c>
      <c r="D58" s="368">
        <f>LARGE(D8:D54,3)</f>
        <v>9643.691613032435</v>
      </c>
      <c r="E58" s="326" t="str">
        <f>INDEX(A8:A54,MATCH(D58,$D$8:$D$54,0))</f>
        <v>大分県</v>
      </c>
      <c r="F58" s="374" t="s">
        <v>136</v>
      </c>
      <c r="G58" s="328" t="s">
        <v>136</v>
      </c>
      <c r="I58" s="344">
        <f>LARGE(I8:I54,3)</f>
        <v>13878.71566002947</v>
      </c>
      <c r="J58" s="328" t="str">
        <f>INDEX(A8:A54,MATCH(I58,$I$8:$I$54,0))</f>
        <v>佐賀県</v>
      </c>
    </row>
    <row r="59" spans="1:10" ht="12.75">
      <c r="A59" s="329" t="s">
        <v>117</v>
      </c>
      <c r="B59" s="345">
        <f>SMALL(B8:B54,3)</f>
        <v>5367.950615779801</v>
      </c>
      <c r="C59" s="363" t="str">
        <f>INDEX(A8:A54,MATCH(B59,$B$8:$B$54,0))</f>
        <v>群馬県</v>
      </c>
      <c r="D59" s="369">
        <f>SMALL(D8:D54,3)</f>
        <v>7185.50600248073</v>
      </c>
      <c r="E59" s="331" t="str">
        <f>INDEX(A8:A54,MATCH(D59,$D$8:$D$54,0))</f>
        <v>群馬県</v>
      </c>
      <c r="F59" s="375" t="s">
        <v>136</v>
      </c>
      <c r="G59" s="332" t="s">
        <v>136</v>
      </c>
      <c r="I59" s="345">
        <f>SMALL(I8:I54,3)</f>
        <v>10678.754066363044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4995.240154740615</v>
      </c>
      <c r="C60" s="362" t="str">
        <f>INDEX(A8:A54,MATCH(B60,$B$8:$B$54,0))</f>
        <v>奈良県</v>
      </c>
      <c r="D60" s="368">
        <f>SMALL(D8:D54,2)</f>
        <v>7176.947603157927</v>
      </c>
      <c r="E60" s="326" t="str">
        <f>INDEX(A8:A54,MATCH(D60,$D$8:$D$54,0))</f>
        <v>愛知県</v>
      </c>
      <c r="F60" s="374" t="s">
        <v>136</v>
      </c>
      <c r="G60" s="328" t="s">
        <v>136</v>
      </c>
      <c r="I60" s="344">
        <f>SMALL(I8:I54,2)</f>
        <v>10313.893761571531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4727.139637547085</v>
      </c>
      <c r="C61" s="364" t="str">
        <f>INDEX(A8:A54,MATCH(B61,$B$8:$B$54,0))</f>
        <v>沖縄県</v>
      </c>
      <c r="D61" s="370">
        <f>SMALL(D8:D54,1)</f>
        <v>6766.104375329468</v>
      </c>
      <c r="E61" s="335" t="str">
        <f>INDEX(A8:A54,MATCH(D61,$D$8:$D$54,0))</f>
        <v>奈良県</v>
      </c>
      <c r="F61" s="376" t="s">
        <v>136</v>
      </c>
      <c r="G61" s="336" t="s">
        <v>136</v>
      </c>
      <c r="I61" s="347">
        <f>SMALL(I8:I54,1)</f>
        <v>10186.91436027528</v>
      </c>
      <c r="J61" s="336" t="str">
        <f>INDEX(A8:A54,MATCH(I61,$I$8:$I$54,0))</f>
        <v>群馬県</v>
      </c>
    </row>
    <row r="62" spans="1:10" ht="13.5" thickBot="1">
      <c r="A62" s="337" t="s">
        <v>120</v>
      </c>
      <c r="B62" s="338">
        <f>IF(B61=0,0,B56/B61)</f>
        <v>1.7437386996913822</v>
      </c>
      <c r="C62" s="365"/>
      <c r="D62" s="371">
        <f>IF(D61=0,0,D56/D61)</f>
        <v>1.4919893478520927</v>
      </c>
      <c r="E62" s="339"/>
      <c r="F62" s="377" t="s">
        <v>136</v>
      </c>
      <c r="G62" s="378" t="s">
        <v>136</v>
      </c>
      <c r="H62" s="340"/>
      <c r="I62" s="338">
        <f>IF(I61=0,0,I56/I61)</f>
        <v>1.3990873812917486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2024-02-19T04:48:06Z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