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<sst xmlns="http://schemas.openxmlformats.org/spreadsheetml/2006/main" count="1145" uniqueCount="140">
  <si>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</si>
  <si>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</si>
  <si>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</si>
  <si>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</si>
  <si>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</si>
  <si>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</si>
  <si>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</si>
  <si>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</si>
  <si>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</si>
  <si>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</si>
  <si>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</si>
  <si>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</si>
  <si>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</si>
  <si>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</si>
  <si>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</si>
  <si>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</si>
  <si>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</si>
  <si>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</si>
  <si>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</si>
  <si>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</si>
  <si>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</si>
  <si>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</si>
  <si>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</si>
  <si>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</si>
  <si>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</si>
  <si>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</si>
  <si>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</si>
  <si>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</si>
  <si>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</si>
  <si>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</si>
  <si>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</si>
  <si>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</si>
  <si>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</si>
  <si>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</si>
  <si>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</si>
  <si>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</si>
  <si>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</si>
  <si>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</si>
  <si>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</si>
  <si>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</si>
  <si>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</si>
  <si>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</si>
  <si>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</si>
  <si>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</si>
  <si>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</si>
  <si>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</si>
  <si>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</si>
  <si>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</si>
  <si>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</si>
  <si>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</si>
  <si>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</si>
  <si>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</si>
  <si>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</si>
  <si>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</si>
  <si>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</si>
  <si>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</si>
  <si>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</si>
  <si>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</si>
  <si>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</si>
  <si>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</si>
  <si>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</si>
  <si>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</si>
  <si>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</si>
  <si>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</si>
  <si>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</si>
  <si>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</si>
  <si>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</si>
  <si>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</si>
  <si>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</si>
  <si>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</si>
  <si>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</si>
  <si>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</si>
  <si>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</si>
  <si>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</si>
  <si>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</si>
  <si>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</si>
  <si>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</si>
  <si>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</si>
  <si>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</si>
  <si>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</si>
  <si>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</si>
  <si>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</si>
  <si>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</si>
  <si>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</si>
  <si>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</si>
  <si>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</si>
  <si>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</si>
  <si>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</si>
  <si>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</si>
  <si>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</si>
  <si>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</si>
  <si>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</si>
  <si>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</si>
  <si>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</si>
  <si>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</si>
  <si>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</si>
  <si>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</si>
  <si>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</si>
  <si>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</si>
  <si>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</si>
  <si>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</si>
  <si>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</si>
  <si>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</si>
  <si>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</si>
  <si>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</si>
  <si>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</si>
  <si>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</si>
  <si>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</si>
  <si>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</si>
  <si>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</si>
  <si>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</si>
  <si>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</si>
  <si>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</si>
  <si>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</si>
  <si>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</si>
  <si>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</si>
  <si>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</si>
  <si>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</si>
  <si>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</si>
  <si>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</si>
  <si>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</si>
  <si>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</si>
  <si>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</si>
  <si>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</si>
  <si>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</si>
  <si>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</si>
  <si>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</si>
  <si>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</si>
  <si>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</si>
  <si>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</si>
  <si>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</si>
  <si>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</si>
  <si>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</si>
  <si>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</si>
  <si>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</si>
  <si>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令和3年11月診療分 国民健康保険・後期高齢者医療 医療費速報</t>
  </si>
  <si>
    <t>20日</t>
  </si>
  <si>
    <t>4日</t>
  </si>
  <si>
    <t>6日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</si>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</sst>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114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36" xfId="61" applyNumberFormat="1" applyFont="1" applyBorder="1" applyAlignment="1">
      <alignment horizontal="right" vertical="center"/>
      <protection/>
    </xf>
    <xf numFmtId="176" fontId="2" fillId="0" borderId="52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79" t="s">
        <v>135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9116.835676060002</v>
      </c>
      <c r="C9" s="36">
        <v>6.319006790790919</v>
      </c>
      <c r="D9" s="38">
        <v>5449.437897999999</v>
      </c>
      <c r="E9" s="39">
        <v>7.049399559872175</v>
      </c>
      <c r="F9" s="37">
        <v>0.042214869999999995</v>
      </c>
      <c r="G9" s="40">
        <v>-22.36891127832492</v>
      </c>
      <c r="H9" s="41"/>
      <c r="I9" s="42">
        <v>14383.62483081</v>
      </c>
      <c r="J9" s="43">
        <v>5.025976588251024</v>
      </c>
    </row>
    <row r="10" spans="1:10" ht="18.75" customHeight="1">
      <c r="A10" s="34" t="s">
        <v>9</v>
      </c>
      <c r="B10" s="35">
        <v>3896.4665999999997</v>
      </c>
      <c r="C10" s="36">
        <v>4.954472694808696</v>
      </c>
      <c r="D10" s="38">
        <v>2273.9573</v>
      </c>
      <c r="E10" s="39">
        <v>5.644166483466137</v>
      </c>
      <c r="F10" s="37">
        <v>0.0172</v>
      </c>
      <c r="G10" s="40">
        <v>-54.736842105263165</v>
      </c>
      <c r="H10" s="41"/>
      <c r="I10" s="42">
        <v>4505.9896</v>
      </c>
      <c r="J10" s="43">
        <v>4.721218041188118</v>
      </c>
    </row>
    <row r="11" spans="1:10" ht="18.75" customHeight="1">
      <c r="A11" s="34" t="s">
        <v>10</v>
      </c>
      <c r="B11" s="35">
        <v>4814.855500000001</v>
      </c>
      <c r="C11" s="36">
        <v>4.439506345297151</v>
      </c>
      <c r="D11" s="38">
        <v>2739.8061000000002</v>
      </c>
      <c r="E11" s="39">
        <v>5.664312653980983</v>
      </c>
      <c r="F11" s="37">
        <v>0.0313</v>
      </c>
      <c r="G11" s="40">
        <v>-59.923175416133155</v>
      </c>
      <c r="H11" s="41"/>
      <c r="I11" s="44">
        <v>6787.6953</v>
      </c>
      <c r="J11" s="45">
        <v>3.952641228521779</v>
      </c>
    </row>
    <row r="12" spans="1:10" ht="18.75" customHeight="1" thickBot="1">
      <c r="A12" s="46" t="s">
        <v>11</v>
      </c>
      <c r="B12" s="47">
        <v>2848.5746</v>
      </c>
      <c r="C12" s="48">
        <v>-2.2024052668762466</v>
      </c>
      <c r="D12" s="50">
        <v>1202.9695</v>
      </c>
      <c r="E12" s="51">
        <v>-0.697315680506027</v>
      </c>
      <c r="F12" s="49">
        <v>0.0031</v>
      </c>
      <c r="G12" s="52">
        <v>-55.072463768115945</v>
      </c>
      <c r="H12" s="41"/>
      <c r="I12" s="53">
        <v>1822.6589</v>
      </c>
      <c r="J12" s="54">
        <v>0.8071557161938231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8651.53397543</v>
      </c>
      <c r="C14" s="36">
        <v>6.211883093425287</v>
      </c>
      <c r="D14" s="38">
        <v>5310.11432307</v>
      </c>
      <c r="E14" s="39">
        <v>7.067058582381116</v>
      </c>
      <c r="F14" s="37">
        <v>0.042214869999999995</v>
      </c>
      <c r="G14" s="40">
        <v>-22.36891127832492</v>
      </c>
      <c r="H14" s="41"/>
      <c r="I14" s="63"/>
      <c r="J14" s="41"/>
    </row>
    <row r="15" spans="1:10" ht="18.75" customHeight="1">
      <c r="A15" s="34" t="s">
        <v>9</v>
      </c>
      <c r="B15" s="35">
        <v>3628.3516000000004</v>
      </c>
      <c r="C15" s="36">
        <v>4.819039001355115</v>
      </c>
      <c r="D15" s="38">
        <v>2214.971</v>
      </c>
      <c r="E15" s="39">
        <v>5.643648196226759</v>
      </c>
      <c r="F15" s="37">
        <v>0.0172</v>
      </c>
      <c r="G15" s="40">
        <v>-54.736842105263165</v>
      </c>
      <c r="H15" s="41"/>
      <c r="I15" s="63"/>
      <c r="J15" s="41"/>
    </row>
    <row r="16" spans="1:10" ht="18.75" customHeight="1">
      <c r="A16" s="64" t="s">
        <v>14</v>
      </c>
      <c r="B16" s="65">
        <v>4535.595399999999</v>
      </c>
      <c r="C16" s="66">
        <v>4.364565244268096</v>
      </c>
      <c r="D16" s="68">
        <v>2674.1607</v>
      </c>
      <c r="E16" s="69">
        <v>5.671169974310075</v>
      </c>
      <c r="F16" s="67">
        <v>0.0313</v>
      </c>
      <c r="G16" s="70">
        <v>-59.923175416133155</v>
      </c>
      <c r="H16" s="41"/>
      <c r="I16" s="41"/>
      <c r="J16" s="41"/>
    </row>
    <row r="17" spans="1:9" ht="18.75" customHeight="1" thickBot="1">
      <c r="A17" s="71" t="s">
        <v>15</v>
      </c>
      <c r="B17" s="72">
        <v>2578.4528999999998</v>
      </c>
      <c r="C17" s="73">
        <v>-2.35669831084417</v>
      </c>
      <c r="D17" s="74">
        <v>1168.5722</v>
      </c>
      <c r="E17" s="75">
        <v>-0.711316766133299</v>
      </c>
      <c r="F17" s="76">
        <v>0.0031</v>
      </c>
      <c r="G17" s="77">
        <v>-55.072463768115945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465.30170063</v>
      </c>
      <c r="C19" s="36">
        <v>8.350912240156179</v>
      </c>
      <c r="D19" s="38">
        <v>139.32357493</v>
      </c>
      <c r="E19" s="83">
        <v>6.380666556046862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268.115</v>
      </c>
      <c r="C20" s="36">
        <v>6.822300029164324</v>
      </c>
      <c r="D20" s="38">
        <v>58.9863</v>
      </c>
      <c r="E20" s="83">
        <v>5.66363216216506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279.2601</v>
      </c>
      <c r="C21" s="66">
        <v>5.671907122577643</v>
      </c>
      <c r="D21" s="68">
        <v>65.6454</v>
      </c>
      <c r="E21" s="85">
        <v>5.385724330797913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270.1217</v>
      </c>
      <c r="C22" s="88">
        <v>-0.7046791504297109</v>
      </c>
      <c r="D22" s="89">
        <v>34.3973</v>
      </c>
      <c r="E22" s="90">
        <v>-0.21930269864154578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8"/>
      <c r="B24" s="378"/>
      <c r="C24" s="378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136</v>
      </c>
      <c r="G26" s="106">
        <v>20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137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138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30</v>
      </c>
      <c r="G29" s="111">
        <v>22</v>
      </c>
      <c r="H29" s="112"/>
      <c r="I29" s="112">
        <v>1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32004.904052925285</v>
      </c>
      <c r="C35" s="36">
        <v>8.713314556376286</v>
      </c>
      <c r="D35" s="38">
        <v>45299.88414502612</v>
      </c>
      <c r="E35" s="39">
        <v>7.80111362896708</v>
      </c>
      <c r="F35" s="37">
        <v>136177</v>
      </c>
      <c r="G35" s="40">
        <v>72.79177812243812</v>
      </c>
      <c r="H35" s="41"/>
      <c r="I35" s="42">
        <v>78915.61515327965</v>
      </c>
      <c r="J35" s="43">
        <v>4.1850410738049355</v>
      </c>
    </row>
    <row r="36" spans="1:10" ht="18.75" customHeight="1">
      <c r="A36" s="124" t="s">
        <v>27</v>
      </c>
      <c r="B36" s="125">
        <v>1.6902683538637187</v>
      </c>
      <c r="C36" s="36">
        <v>6.791487694864341</v>
      </c>
      <c r="D36" s="127">
        <v>2.2775357978735125</v>
      </c>
      <c r="E36" s="39">
        <v>6.406300472220126</v>
      </c>
      <c r="F36" s="126">
        <v>10.096774193548388</v>
      </c>
      <c r="G36" s="40">
        <v>-10.796745281070564</v>
      </c>
      <c r="H36" s="41"/>
      <c r="I36" s="128">
        <v>3.724062302606374</v>
      </c>
      <c r="J36" s="43">
        <v>3.120299833856596</v>
      </c>
    </row>
    <row r="37" spans="1:10" ht="18.75" customHeight="1" thickBot="1">
      <c r="A37" s="129" t="s">
        <v>28</v>
      </c>
      <c r="B37" s="130">
        <v>18934.806405010495</v>
      </c>
      <c r="C37" s="131">
        <v>1.799606787952215</v>
      </c>
      <c r="D37" s="133">
        <v>19889.867016501637</v>
      </c>
      <c r="E37" s="134">
        <v>1.310836999836377</v>
      </c>
      <c r="F37" s="132">
        <v>13487.178913738016</v>
      </c>
      <c r="G37" s="135">
        <v>93.70568783267805</v>
      </c>
      <c r="H37" s="41"/>
      <c r="I37" s="42">
        <v>21190.734402603488</v>
      </c>
      <c r="J37" s="43">
        <v>1.0325234135895738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33553.19763812634</v>
      </c>
      <c r="C39" s="36">
        <v>8.775390893219933</v>
      </c>
      <c r="D39" s="38">
        <v>45441.046116534344</v>
      </c>
      <c r="E39" s="39">
        <v>7.834100619698064</v>
      </c>
      <c r="F39" s="37">
        <v>136177</v>
      </c>
      <c r="G39" s="40">
        <v>72.79177812243812</v>
      </c>
      <c r="H39" s="41"/>
      <c r="I39" s="78"/>
    </row>
    <row r="40" spans="1:9" ht="18.75" customHeight="1">
      <c r="A40" s="124" t="s">
        <v>27</v>
      </c>
      <c r="B40" s="125">
        <v>1.7590375220737984</v>
      </c>
      <c r="C40" s="36">
        <v>6.883486566758245</v>
      </c>
      <c r="D40" s="127">
        <v>2.2884000663373643</v>
      </c>
      <c r="E40" s="39">
        <v>6.4282116879422375</v>
      </c>
      <c r="F40" s="126">
        <v>10.096774193548388</v>
      </c>
      <c r="G40" s="40">
        <v>-10.796745281070564</v>
      </c>
      <c r="H40" s="41"/>
      <c r="I40" s="78"/>
    </row>
    <row r="41" spans="1:9" ht="18.75" customHeight="1" thickBot="1">
      <c r="A41" s="129" t="s">
        <v>28</v>
      </c>
      <c r="B41" s="130">
        <v>19074.748103479425</v>
      </c>
      <c r="C41" s="131">
        <v>1.7700623241552085</v>
      </c>
      <c r="D41" s="133">
        <v>19857.124977829495</v>
      </c>
      <c r="E41" s="134">
        <v>1.320973931120859</v>
      </c>
      <c r="F41" s="138">
        <v>13487.178913738016</v>
      </c>
      <c r="G41" s="139">
        <v>93.70568783267805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17225.632025490737</v>
      </c>
      <c r="C43" s="36">
        <v>9.119857122275558</v>
      </c>
      <c r="D43" s="38">
        <v>40504.218333997145</v>
      </c>
      <c r="E43" s="142">
        <v>6.614474976813545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1.0338306770614876</v>
      </c>
      <c r="C44" s="36">
        <v>6.421839638010433</v>
      </c>
      <c r="D44" s="127">
        <v>1.9084463024714147</v>
      </c>
      <c r="E44" s="142">
        <v>5.617346020855226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16661.947074787986</v>
      </c>
      <c r="C45" s="146">
        <v>2.5352103416388183</v>
      </c>
      <c r="D45" s="147">
        <v>21223.661510174363</v>
      </c>
      <c r="E45" s="148">
        <v>0.9440958266092123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865153.397543</v>
      </c>
      <c r="C7" s="293">
        <v>6.2118830934252856</v>
      </c>
      <c r="D7" s="350">
        <v>531011.432307</v>
      </c>
      <c r="E7" s="296">
        <v>7.067058582381137</v>
      </c>
      <c r="F7" s="350">
        <v>4.221487</v>
      </c>
      <c r="G7" s="297">
        <v>-22.368911278324905</v>
      </c>
      <c r="H7" s="78"/>
      <c r="I7" s="349">
        <v>1438362.483081</v>
      </c>
      <c r="J7" s="298">
        <v>5.025976588251013</v>
      </c>
      <c r="K7" s="78"/>
    </row>
    <row r="8" spans="1:11" ht="12.75" customHeight="1">
      <c r="A8" s="299" t="s">
        <v>67</v>
      </c>
      <c r="B8" s="84">
        <v>38619.646727</v>
      </c>
      <c r="C8" s="300">
        <v>6.674079322526889</v>
      </c>
      <c r="D8" s="81">
        <v>23702.284462</v>
      </c>
      <c r="E8" s="301">
        <v>8.114565392697347</v>
      </c>
      <c r="F8" s="81">
        <v>0.04983</v>
      </c>
      <c r="G8" s="302">
        <v>-97.44365577232068</v>
      </c>
      <c r="H8" s="78"/>
      <c r="I8" s="351">
        <v>75938.521522</v>
      </c>
      <c r="J8" s="304">
        <v>6.033088172233847</v>
      </c>
      <c r="K8" s="78"/>
    </row>
    <row r="9" spans="1:11" ht="12.75" customHeight="1">
      <c r="A9" s="299" t="s">
        <v>68</v>
      </c>
      <c r="B9" s="84">
        <v>9214.987591</v>
      </c>
      <c r="C9" s="300">
        <v>4.710729898978472</v>
      </c>
      <c r="D9" s="81">
        <v>5360.685268</v>
      </c>
      <c r="E9" s="301">
        <v>5.148313276420036</v>
      </c>
      <c r="F9" s="81">
        <v>0</v>
      </c>
      <c r="G9" s="302">
        <v>-100</v>
      </c>
      <c r="H9" s="78"/>
      <c r="I9" s="352">
        <v>14231.995398</v>
      </c>
      <c r="J9" s="304">
        <v>3.3625824143364698</v>
      </c>
      <c r="K9" s="78"/>
    </row>
    <row r="10" spans="1:11" ht="12.75" customHeight="1">
      <c r="A10" s="299" t="s">
        <v>69</v>
      </c>
      <c r="B10" s="84">
        <v>8901.226554</v>
      </c>
      <c r="C10" s="300">
        <v>8.179537119140665</v>
      </c>
      <c r="D10" s="81">
        <v>5484.782109</v>
      </c>
      <c r="E10" s="301">
        <v>8.327117795819863</v>
      </c>
      <c r="F10" s="81">
        <v>0.51939</v>
      </c>
      <c r="G10" s="302">
        <v>217.45614571236476</v>
      </c>
      <c r="H10" s="78"/>
      <c r="I10" s="352">
        <v>13911.937921</v>
      </c>
      <c r="J10" s="304">
        <v>3.5743379188991478</v>
      </c>
      <c r="K10" s="78"/>
    </row>
    <row r="11" spans="1:11" ht="12.75" customHeight="1">
      <c r="A11" s="299" t="s">
        <v>70</v>
      </c>
      <c r="B11" s="84">
        <v>15824.581633</v>
      </c>
      <c r="C11" s="300">
        <v>8.20649135819351</v>
      </c>
      <c r="D11" s="81">
        <v>10231.629098</v>
      </c>
      <c r="E11" s="301">
        <v>11.211420124908805</v>
      </c>
      <c r="F11" s="81">
        <v>-0.02891</v>
      </c>
      <c r="G11" s="302">
        <v>-85.34124328161444</v>
      </c>
      <c r="H11" s="78"/>
      <c r="I11" s="352">
        <v>22482.220617</v>
      </c>
      <c r="J11" s="304">
        <v>4.32062648180565</v>
      </c>
      <c r="K11" s="78"/>
    </row>
    <row r="12" spans="1:11" ht="12.75" customHeight="1">
      <c r="A12" s="299" t="s">
        <v>71</v>
      </c>
      <c r="B12" s="84">
        <v>7522.273865</v>
      </c>
      <c r="C12" s="300">
        <v>5.659706723141171</v>
      </c>
      <c r="D12" s="81">
        <v>4999.185264</v>
      </c>
      <c r="E12" s="301">
        <v>7.814624711430423</v>
      </c>
      <c r="F12" s="81">
        <v>0.19202</v>
      </c>
      <c r="G12" s="302">
        <v>-3.1620354026930255</v>
      </c>
      <c r="H12" s="78"/>
      <c r="I12" s="352">
        <v>12604.550972</v>
      </c>
      <c r="J12" s="304">
        <v>0.31413901583860426</v>
      </c>
      <c r="K12" s="78"/>
    </row>
    <row r="13" spans="1:11" ht="12.75" customHeight="1">
      <c r="A13" s="306" t="s">
        <v>72</v>
      </c>
      <c r="B13" s="330">
        <v>7621.197521</v>
      </c>
      <c r="C13" s="308">
        <v>6.619513856554059</v>
      </c>
      <c r="D13" s="353">
        <v>4890.700002</v>
      </c>
      <c r="E13" s="309">
        <v>11.483680410833358</v>
      </c>
      <c r="F13" s="353">
        <v>0</v>
      </c>
      <c r="G13" s="310">
        <v>-100</v>
      </c>
      <c r="H13" s="78"/>
      <c r="I13" s="354">
        <v>13246.929918</v>
      </c>
      <c r="J13" s="312">
        <v>2.154584462237721</v>
      </c>
      <c r="K13" s="78"/>
    </row>
    <row r="14" spans="1:11" ht="12.75" customHeight="1">
      <c r="A14" s="299" t="s">
        <v>73</v>
      </c>
      <c r="B14" s="84">
        <v>12990.00761</v>
      </c>
      <c r="C14" s="300">
        <v>5.510482935907214</v>
      </c>
      <c r="D14" s="81">
        <v>7974.769657</v>
      </c>
      <c r="E14" s="301">
        <v>8.822632935001431</v>
      </c>
      <c r="F14" s="81">
        <v>-0.07196</v>
      </c>
      <c r="G14" s="302">
        <v>-99.20557212330942</v>
      </c>
      <c r="H14" s="78"/>
      <c r="I14" s="352">
        <v>20265.433201</v>
      </c>
      <c r="J14" s="304">
        <v>0.685185657281526</v>
      </c>
      <c r="K14" s="78"/>
    </row>
    <row r="15" spans="1:11" ht="12.75" customHeight="1">
      <c r="A15" s="299" t="s">
        <v>74</v>
      </c>
      <c r="B15" s="84">
        <v>18951.775843</v>
      </c>
      <c r="C15" s="300">
        <v>5.676849724800001</v>
      </c>
      <c r="D15" s="81">
        <v>11238.136528</v>
      </c>
      <c r="E15" s="301">
        <v>7.943961143252535</v>
      </c>
      <c r="F15" s="81">
        <v>0.00979</v>
      </c>
      <c r="G15" s="302">
        <v>-126.8882175226586</v>
      </c>
      <c r="H15" s="78"/>
      <c r="I15" s="352">
        <v>30201.917473</v>
      </c>
      <c r="J15" s="304">
        <v>5.62379796708822</v>
      </c>
      <c r="K15" s="78"/>
    </row>
    <row r="16" spans="1:11" ht="12.75" customHeight="1">
      <c r="A16" s="299" t="s">
        <v>75</v>
      </c>
      <c r="B16" s="84">
        <v>13534.905647</v>
      </c>
      <c r="C16" s="300">
        <v>4.324888689169365</v>
      </c>
      <c r="D16" s="81">
        <v>8348.036705</v>
      </c>
      <c r="E16" s="301">
        <v>6.3899880369483215</v>
      </c>
      <c r="F16" s="81">
        <v>0.02543</v>
      </c>
      <c r="G16" s="302">
        <v>-79.97953078255392</v>
      </c>
      <c r="H16" s="78"/>
      <c r="I16" s="352">
        <v>18979.399314</v>
      </c>
      <c r="J16" s="304">
        <v>3.86582720685199</v>
      </c>
      <c r="K16" s="78"/>
    </row>
    <row r="17" spans="1:11" ht="12.75" customHeight="1">
      <c r="A17" s="313" t="s">
        <v>76</v>
      </c>
      <c r="B17" s="334">
        <v>13487.880889</v>
      </c>
      <c r="C17" s="314">
        <v>4.44526194904476</v>
      </c>
      <c r="D17" s="355">
        <v>8043.162858</v>
      </c>
      <c r="E17" s="315">
        <v>5.510771252568116</v>
      </c>
      <c r="F17" s="355">
        <v>0.06024</v>
      </c>
      <c r="G17" s="316">
        <v>-90.53395769823062</v>
      </c>
      <c r="H17" s="78"/>
      <c r="I17" s="356">
        <v>21379.137511</v>
      </c>
      <c r="J17" s="318">
        <v>5.172146940541489</v>
      </c>
      <c r="K17" s="78"/>
    </row>
    <row r="18" spans="1:11" ht="12.75" customHeight="1">
      <c r="A18" s="299" t="s">
        <v>77</v>
      </c>
      <c r="B18" s="84">
        <v>46298.681017</v>
      </c>
      <c r="C18" s="300">
        <v>5.586501841229245</v>
      </c>
      <c r="D18" s="81">
        <v>28439.280957</v>
      </c>
      <c r="E18" s="301">
        <v>5.000899753638478</v>
      </c>
      <c r="F18" s="81">
        <v>2.052742</v>
      </c>
      <c r="G18" s="302">
        <v>706.0083241715093</v>
      </c>
      <c r="H18" s="78"/>
      <c r="I18" s="352">
        <v>68861.463807</v>
      </c>
      <c r="J18" s="304">
        <v>6.994990897784983</v>
      </c>
      <c r="K18" s="78"/>
    </row>
    <row r="19" spans="1:11" ht="12.75" customHeight="1">
      <c r="A19" s="299" t="s">
        <v>78</v>
      </c>
      <c r="B19" s="84">
        <v>40244.023041</v>
      </c>
      <c r="C19" s="300">
        <v>6.720941242339591</v>
      </c>
      <c r="D19" s="81">
        <v>25283.675426</v>
      </c>
      <c r="E19" s="301">
        <v>6.557147924024127</v>
      </c>
      <c r="F19" s="81">
        <v>0.685275</v>
      </c>
      <c r="G19" s="302">
        <v>-22.18045753155537</v>
      </c>
      <c r="H19" s="78"/>
      <c r="I19" s="352">
        <v>59989.492931</v>
      </c>
      <c r="J19" s="304">
        <v>6.709583093471686</v>
      </c>
      <c r="K19" s="78"/>
    </row>
    <row r="20" spans="1:11" ht="12.75" customHeight="1">
      <c r="A20" s="299" t="s">
        <v>79</v>
      </c>
      <c r="B20" s="84">
        <v>82662.404808</v>
      </c>
      <c r="C20" s="300">
        <v>7.481885686049145</v>
      </c>
      <c r="D20" s="81">
        <v>45906.38196</v>
      </c>
      <c r="E20" s="301">
        <v>7.106690611949029</v>
      </c>
      <c r="F20" s="81">
        <v>0.19738</v>
      </c>
      <c r="G20" s="302">
        <v>-64.65219898494611</v>
      </c>
      <c r="H20" s="78"/>
      <c r="I20" s="352">
        <v>125967.771589</v>
      </c>
      <c r="J20" s="304">
        <v>6.042008366975122</v>
      </c>
      <c r="K20" s="78"/>
    </row>
    <row r="21" spans="1:11" ht="12.75" customHeight="1">
      <c r="A21" s="299" t="s">
        <v>80</v>
      </c>
      <c r="B21" s="84">
        <v>56404.558554</v>
      </c>
      <c r="C21" s="300">
        <v>7.491343848525132</v>
      </c>
      <c r="D21" s="81">
        <v>34462.849017</v>
      </c>
      <c r="E21" s="301">
        <v>6.539395813742112</v>
      </c>
      <c r="F21" s="81">
        <v>1.26882</v>
      </c>
      <c r="G21" s="302">
        <v>-53.89411948531416</v>
      </c>
      <c r="H21" s="78"/>
      <c r="I21" s="352">
        <v>87174.466681</v>
      </c>
      <c r="J21" s="304">
        <v>7.1260484928891845</v>
      </c>
      <c r="K21" s="78"/>
    </row>
    <row r="22" spans="1:11" ht="12.75" customHeight="1">
      <c r="A22" s="299" t="s">
        <v>81</v>
      </c>
      <c r="B22" s="84">
        <v>14774.887382</v>
      </c>
      <c r="C22" s="300">
        <v>5.074666119448143</v>
      </c>
      <c r="D22" s="81">
        <v>9841.915335</v>
      </c>
      <c r="E22" s="301">
        <v>6.85627019042681</v>
      </c>
      <c r="F22" s="81">
        <v>0.00477</v>
      </c>
      <c r="G22" s="302">
        <v>-100.20747700137014</v>
      </c>
      <c r="H22" s="78"/>
      <c r="I22" s="352">
        <v>23726.99844</v>
      </c>
      <c r="J22" s="304">
        <v>3.9797805127467356</v>
      </c>
      <c r="K22" s="78"/>
    </row>
    <row r="23" spans="1:11" ht="12.75" customHeight="1">
      <c r="A23" s="306" t="s">
        <v>82</v>
      </c>
      <c r="B23" s="330">
        <v>6394.033556</v>
      </c>
      <c r="C23" s="308">
        <v>3.238253042250459</v>
      </c>
      <c r="D23" s="353">
        <v>4198.341979</v>
      </c>
      <c r="E23" s="309">
        <v>4.547043607818247</v>
      </c>
      <c r="F23" s="353">
        <v>0</v>
      </c>
      <c r="G23" s="310">
        <v>-100</v>
      </c>
      <c r="H23" s="78"/>
      <c r="I23" s="354">
        <v>14121.037717</v>
      </c>
      <c r="J23" s="312">
        <v>3.4475116255953173</v>
      </c>
      <c r="K23" s="78"/>
    </row>
    <row r="24" spans="1:11" ht="12.75" customHeight="1">
      <c r="A24" s="299" t="s">
        <v>83</v>
      </c>
      <c r="B24" s="84">
        <v>8118.699041</v>
      </c>
      <c r="C24" s="300">
        <v>6.805637123233865</v>
      </c>
      <c r="D24" s="81">
        <v>5175.43438</v>
      </c>
      <c r="E24" s="301">
        <v>8.084014521814764</v>
      </c>
      <c r="F24" s="81">
        <v>-0.00415</v>
      </c>
      <c r="G24" s="302" t="s">
        <v>139</v>
      </c>
      <c r="H24" s="78"/>
      <c r="I24" s="352">
        <v>14139.485593</v>
      </c>
      <c r="J24" s="304">
        <v>4.112833150972716</v>
      </c>
      <c r="K24" s="78"/>
    </row>
    <row r="25" spans="1:11" ht="12.75" customHeight="1">
      <c r="A25" s="299" t="s">
        <v>84</v>
      </c>
      <c r="B25" s="84">
        <v>5110.99388</v>
      </c>
      <c r="C25" s="300">
        <v>9.766919634353586</v>
      </c>
      <c r="D25" s="81">
        <v>3329.600892</v>
      </c>
      <c r="E25" s="301">
        <v>8.900160218892612</v>
      </c>
      <c r="F25" s="81">
        <v>0.01751</v>
      </c>
      <c r="G25" s="302">
        <v>-114.08462033462034</v>
      </c>
      <c r="H25" s="78"/>
      <c r="I25" s="352">
        <v>9403.020741</v>
      </c>
      <c r="J25" s="304">
        <v>4.33333596642294</v>
      </c>
      <c r="K25" s="78"/>
    </row>
    <row r="26" spans="1:11" ht="12.75" customHeight="1">
      <c r="A26" s="299" t="s">
        <v>85</v>
      </c>
      <c r="B26" s="84">
        <v>6081.263359</v>
      </c>
      <c r="C26" s="300">
        <v>9.563826000295252</v>
      </c>
      <c r="D26" s="81">
        <v>3704.722432</v>
      </c>
      <c r="E26" s="301">
        <v>10.06392935217081</v>
      </c>
      <c r="F26" s="81">
        <v>-0.00048</v>
      </c>
      <c r="G26" s="302">
        <v>-107.94701986754967</v>
      </c>
      <c r="H26" s="78"/>
      <c r="I26" s="352">
        <v>9418.869394</v>
      </c>
      <c r="J26" s="304">
        <v>6.115464405276931</v>
      </c>
      <c r="K26" s="78"/>
    </row>
    <row r="27" spans="1:11" ht="12.75" customHeight="1">
      <c r="A27" s="313" t="s">
        <v>86</v>
      </c>
      <c r="B27" s="334">
        <v>13986.696956</v>
      </c>
      <c r="C27" s="314">
        <v>5.527809474061439</v>
      </c>
      <c r="D27" s="355">
        <v>8830.504221</v>
      </c>
      <c r="E27" s="315">
        <v>7.628422550846833</v>
      </c>
      <c r="F27" s="355">
        <v>0.03831</v>
      </c>
      <c r="G27" s="316">
        <v>-198.73711340206185</v>
      </c>
      <c r="H27" s="78"/>
      <c r="I27" s="356">
        <v>25290.572929</v>
      </c>
      <c r="J27" s="318">
        <v>4.235137361336834</v>
      </c>
      <c r="K27" s="78"/>
    </row>
    <row r="28" spans="1:11" ht="12.75" customHeight="1">
      <c r="A28" s="299" t="s">
        <v>87</v>
      </c>
      <c r="B28" s="84">
        <v>14310.200237</v>
      </c>
      <c r="C28" s="300">
        <v>9.50174236451266</v>
      </c>
      <c r="D28" s="81">
        <v>9202.887029</v>
      </c>
      <c r="E28" s="301">
        <v>11.080202134030362</v>
      </c>
      <c r="F28" s="81">
        <v>0.50982</v>
      </c>
      <c r="G28" s="302">
        <v>-56.6671199809608</v>
      </c>
      <c r="H28" s="78"/>
      <c r="I28" s="352">
        <v>22459.43675</v>
      </c>
      <c r="J28" s="304">
        <v>4.783373050987236</v>
      </c>
      <c r="K28" s="78"/>
    </row>
    <row r="29" spans="1:11" ht="12.75" customHeight="1">
      <c r="A29" s="299" t="s">
        <v>88</v>
      </c>
      <c r="B29" s="84">
        <v>25027.622778</v>
      </c>
      <c r="C29" s="300">
        <v>6.393473158937452</v>
      </c>
      <c r="D29" s="81">
        <v>16184.743301</v>
      </c>
      <c r="E29" s="301">
        <v>7.829729647019975</v>
      </c>
      <c r="F29" s="81">
        <v>0.0086</v>
      </c>
      <c r="G29" s="302">
        <v>-82.06090947017104</v>
      </c>
      <c r="H29" s="78"/>
      <c r="I29" s="352">
        <v>38814.180069</v>
      </c>
      <c r="J29" s="304">
        <v>5.6623532019220235</v>
      </c>
      <c r="K29" s="78"/>
    </row>
    <row r="30" spans="1:11" ht="12.75" customHeight="1">
      <c r="A30" s="299" t="s">
        <v>89</v>
      </c>
      <c r="B30" s="84">
        <v>43353.258493</v>
      </c>
      <c r="C30" s="300">
        <v>7.910423942086702</v>
      </c>
      <c r="D30" s="81">
        <v>24919.8329</v>
      </c>
      <c r="E30" s="301">
        <v>7.848647284941527</v>
      </c>
      <c r="F30" s="81">
        <v>0.1138</v>
      </c>
      <c r="G30" s="302">
        <v>-146.56872774890536</v>
      </c>
      <c r="H30" s="78"/>
      <c r="I30" s="352">
        <v>78611.99226</v>
      </c>
      <c r="J30" s="304">
        <v>6.350978234994584</v>
      </c>
      <c r="K30" s="78"/>
    </row>
    <row r="31" spans="1:11" ht="12.75" customHeight="1">
      <c r="A31" s="299" t="s">
        <v>90</v>
      </c>
      <c r="B31" s="84">
        <v>12250.45358</v>
      </c>
      <c r="C31" s="300">
        <v>5.309492310486127</v>
      </c>
      <c r="D31" s="81">
        <v>8010.560015</v>
      </c>
      <c r="E31" s="301">
        <v>7.711473552680707</v>
      </c>
      <c r="F31" s="81">
        <v>-0.34724</v>
      </c>
      <c r="G31" s="302">
        <v>542.204549657851</v>
      </c>
      <c r="H31" s="78"/>
      <c r="I31" s="352">
        <v>19457.413741</v>
      </c>
      <c r="J31" s="304">
        <v>4.3301180064512526</v>
      </c>
      <c r="K31" s="78"/>
    </row>
    <row r="32" spans="1:11" ht="12.75" customHeight="1">
      <c r="A32" s="299" t="s">
        <v>91</v>
      </c>
      <c r="B32" s="84">
        <v>9169.201182</v>
      </c>
      <c r="C32" s="300">
        <v>8.039364747587573</v>
      </c>
      <c r="D32" s="81">
        <v>5989.438921</v>
      </c>
      <c r="E32" s="301">
        <v>9.173079129836012</v>
      </c>
      <c r="F32" s="81">
        <v>-0.00024</v>
      </c>
      <c r="G32" s="302">
        <v>-442.85714285714283</v>
      </c>
      <c r="H32" s="78"/>
      <c r="I32" s="352">
        <v>14306.756387</v>
      </c>
      <c r="J32" s="304">
        <v>5.066173356306832</v>
      </c>
      <c r="K32" s="78"/>
    </row>
    <row r="33" spans="1:11" ht="12.75" customHeight="1">
      <c r="A33" s="306" t="s">
        <v>92</v>
      </c>
      <c r="B33" s="330">
        <v>17816.348308</v>
      </c>
      <c r="C33" s="308">
        <v>7.751501051864848</v>
      </c>
      <c r="D33" s="353">
        <v>11302.424415</v>
      </c>
      <c r="E33" s="309">
        <v>6.8640432210825315</v>
      </c>
      <c r="F33" s="353">
        <v>-0.23781</v>
      </c>
      <c r="G33" s="310">
        <v>-121.95236776516201</v>
      </c>
      <c r="H33" s="78"/>
      <c r="I33" s="354">
        <v>32363.000897</v>
      </c>
      <c r="J33" s="312">
        <v>4.115253234161952</v>
      </c>
      <c r="K33" s="78"/>
    </row>
    <row r="34" spans="1:11" ht="12.75" customHeight="1">
      <c r="A34" s="299" t="s">
        <v>93</v>
      </c>
      <c r="B34" s="84">
        <v>62250.870634</v>
      </c>
      <c r="C34" s="300">
        <v>5.480166148375413</v>
      </c>
      <c r="D34" s="81">
        <v>37256.376657</v>
      </c>
      <c r="E34" s="301">
        <v>5.167767972030797</v>
      </c>
      <c r="F34" s="81">
        <v>0.59976</v>
      </c>
      <c r="G34" s="302">
        <v>-60.576652564989104</v>
      </c>
      <c r="H34" s="78"/>
      <c r="I34" s="352">
        <v>105270.386522</v>
      </c>
      <c r="J34" s="304">
        <v>4.119613456884115</v>
      </c>
      <c r="K34" s="78"/>
    </row>
    <row r="35" spans="1:11" ht="12.75" customHeight="1">
      <c r="A35" s="299" t="s">
        <v>94</v>
      </c>
      <c r="B35" s="84">
        <v>38349.311574</v>
      </c>
      <c r="C35" s="300">
        <v>5.333821127423645</v>
      </c>
      <c r="D35" s="81">
        <v>24392.223254</v>
      </c>
      <c r="E35" s="301">
        <v>7.1378912810997726</v>
      </c>
      <c r="F35" s="81">
        <v>0.76893</v>
      </c>
      <c r="G35" s="302">
        <v>142.22845262096774</v>
      </c>
      <c r="H35" s="78"/>
      <c r="I35" s="352">
        <v>68468.461321</v>
      </c>
      <c r="J35" s="304">
        <v>5.740179115176566</v>
      </c>
      <c r="K35" s="78"/>
    </row>
    <row r="36" spans="1:11" ht="12.75" customHeight="1">
      <c r="A36" s="299" t="s">
        <v>95</v>
      </c>
      <c r="B36" s="84">
        <v>9907.239416</v>
      </c>
      <c r="C36" s="300">
        <v>8.303652978270213</v>
      </c>
      <c r="D36" s="81">
        <v>6372.364777</v>
      </c>
      <c r="E36" s="301">
        <v>10.002490044863334</v>
      </c>
      <c r="F36" s="81">
        <v>-2.80403</v>
      </c>
      <c r="G36" s="302">
        <v>667.722593363268</v>
      </c>
      <c r="H36" s="78"/>
      <c r="I36" s="352">
        <v>16907.078395</v>
      </c>
      <c r="J36" s="304">
        <v>5.314823880049469</v>
      </c>
      <c r="K36" s="78"/>
    </row>
    <row r="37" spans="1:11" ht="12.75" customHeight="1">
      <c r="A37" s="313" t="s">
        <v>96</v>
      </c>
      <c r="B37" s="334">
        <v>7842.658072</v>
      </c>
      <c r="C37" s="314">
        <v>4.443727842552425</v>
      </c>
      <c r="D37" s="355">
        <v>4739.284466</v>
      </c>
      <c r="E37" s="315">
        <v>6.655484552721581</v>
      </c>
      <c r="F37" s="355">
        <v>-0.01088</v>
      </c>
      <c r="G37" s="316">
        <v>-84.85101642996379</v>
      </c>
      <c r="H37" s="78"/>
      <c r="I37" s="356">
        <v>12958.233548</v>
      </c>
      <c r="J37" s="318">
        <v>2.7102885881748207</v>
      </c>
      <c r="K37" s="78"/>
    </row>
    <row r="38" spans="1:11" ht="12.75" customHeight="1">
      <c r="A38" s="299" t="s">
        <v>97</v>
      </c>
      <c r="B38" s="84">
        <v>4070.592004</v>
      </c>
      <c r="C38" s="300">
        <v>6.223325857357368</v>
      </c>
      <c r="D38" s="81">
        <v>2673.937426</v>
      </c>
      <c r="E38" s="301">
        <v>8.413413027376354</v>
      </c>
      <c r="F38" s="81">
        <v>0.02678</v>
      </c>
      <c r="G38" s="302">
        <v>-91.78638465973917</v>
      </c>
      <c r="H38" s="78"/>
      <c r="I38" s="352">
        <v>7218.188479</v>
      </c>
      <c r="J38" s="304">
        <v>2.322156699810106</v>
      </c>
      <c r="K38" s="78"/>
    </row>
    <row r="39" spans="1:11" ht="12.75" customHeight="1">
      <c r="A39" s="299" t="s">
        <v>98</v>
      </c>
      <c r="B39" s="84">
        <v>5104.375612</v>
      </c>
      <c r="C39" s="300">
        <v>3.980855042477837</v>
      </c>
      <c r="D39" s="81">
        <v>3424.946139</v>
      </c>
      <c r="E39" s="301">
        <v>5.171580914264844</v>
      </c>
      <c r="F39" s="81">
        <v>0.55629</v>
      </c>
      <c r="G39" s="302">
        <v>197.401764234162</v>
      </c>
      <c r="H39" s="78"/>
      <c r="I39" s="352">
        <v>9768.119411</v>
      </c>
      <c r="J39" s="304">
        <v>2.7804949138728974</v>
      </c>
      <c r="K39" s="78"/>
    </row>
    <row r="40" spans="1:11" ht="12.75" customHeight="1">
      <c r="A40" s="299" t="s">
        <v>99</v>
      </c>
      <c r="B40" s="84">
        <v>13819.813904</v>
      </c>
      <c r="C40" s="300">
        <v>4.850125533321105</v>
      </c>
      <c r="D40" s="81">
        <v>9010.766458</v>
      </c>
      <c r="E40" s="301">
        <v>5.226071316312293</v>
      </c>
      <c r="F40" s="81">
        <v>0</v>
      </c>
      <c r="G40" s="302">
        <v>-100</v>
      </c>
      <c r="H40" s="78"/>
      <c r="I40" s="352">
        <v>24470.467683</v>
      </c>
      <c r="J40" s="304">
        <v>5.86504654020507</v>
      </c>
      <c r="K40" s="78"/>
    </row>
    <row r="41" spans="1:11" ht="12.75" customHeight="1">
      <c r="A41" s="299" t="s">
        <v>100</v>
      </c>
      <c r="B41" s="84">
        <v>18697.882795</v>
      </c>
      <c r="C41" s="300">
        <v>3.206467949242815</v>
      </c>
      <c r="D41" s="81">
        <v>11807.041595</v>
      </c>
      <c r="E41" s="301">
        <v>3.0239002998087723</v>
      </c>
      <c r="F41" s="81">
        <v>0.05193</v>
      </c>
      <c r="G41" s="302">
        <v>-115.76550593521358</v>
      </c>
      <c r="H41" s="78"/>
      <c r="I41" s="352">
        <v>37805.641336</v>
      </c>
      <c r="J41" s="304">
        <v>5.36642711212654</v>
      </c>
      <c r="K41" s="78"/>
    </row>
    <row r="42" spans="1:11" ht="12.75" customHeight="1">
      <c r="A42" s="299" t="s">
        <v>101</v>
      </c>
      <c r="B42" s="84">
        <v>11313.863625</v>
      </c>
      <c r="C42" s="300">
        <v>3.878068197919825</v>
      </c>
      <c r="D42" s="81">
        <v>7659.066756</v>
      </c>
      <c r="E42" s="301">
        <v>4.231430682916193</v>
      </c>
      <c r="F42" s="81">
        <v>0</v>
      </c>
      <c r="G42" s="302">
        <v>-100</v>
      </c>
      <c r="H42" s="78"/>
      <c r="I42" s="352">
        <v>20866.173008</v>
      </c>
      <c r="J42" s="304">
        <v>4.005112214112141</v>
      </c>
      <c r="K42" s="78"/>
    </row>
    <row r="43" spans="1:11" ht="12.75" customHeight="1">
      <c r="A43" s="306" t="s">
        <v>102</v>
      </c>
      <c r="B43" s="330">
        <v>5731.239714</v>
      </c>
      <c r="C43" s="308">
        <v>4.502592437774267</v>
      </c>
      <c r="D43" s="353">
        <v>3462.618524</v>
      </c>
      <c r="E43" s="309">
        <v>8.003950137411287</v>
      </c>
      <c r="F43" s="353">
        <v>-0.07711</v>
      </c>
      <c r="G43" s="310" t="s">
        <v>139</v>
      </c>
      <c r="H43" s="78"/>
      <c r="I43" s="354">
        <v>10995.697906</v>
      </c>
      <c r="J43" s="312">
        <v>2.270326387054313</v>
      </c>
      <c r="K43" s="78"/>
    </row>
    <row r="44" spans="1:11" ht="12.75" customHeight="1">
      <c r="A44" s="299" t="s">
        <v>103</v>
      </c>
      <c r="B44" s="84">
        <v>7626.330841</v>
      </c>
      <c r="C44" s="300">
        <v>6.12546476233575</v>
      </c>
      <c r="D44" s="81">
        <v>5138.009752</v>
      </c>
      <c r="E44" s="301">
        <v>9.385542801385144</v>
      </c>
      <c r="F44" s="81">
        <v>0</v>
      </c>
      <c r="G44" s="302">
        <v>-100</v>
      </c>
      <c r="H44" s="78"/>
      <c r="I44" s="352">
        <v>12829.601521</v>
      </c>
      <c r="J44" s="304">
        <v>5.279940634948169</v>
      </c>
      <c r="K44" s="78"/>
    </row>
    <row r="45" spans="1:11" ht="12.75" customHeight="1">
      <c r="A45" s="299" t="s">
        <v>104</v>
      </c>
      <c r="B45" s="84">
        <v>10636.769905</v>
      </c>
      <c r="C45" s="300">
        <v>4.9399776312752754</v>
      </c>
      <c r="D45" s="81">
        <v>6746.252039</v>
      </c>
      <c r="E45" s="301">
        <v>5.660996078032283</v>
      </c>
      <c r="F45" s="81">
        <v>0</v>
      </c>
      <c r="G45" s="302">
        <v>-100</v>
      </c>
      <c r="H45" s="78"/>
      <c r="I45" s="352">
        <v>18574.62222</v>
      </c>
      <c r="J45" s="304">
        <v>3.6155478872441256</v>
      </c>
      <c r="K45" s="78"/>
    </row>
    <row r="46" spans="1:11" ht="12.75" customHeight="1">
      <c r="A46" s="299" t="s">
        <v>105</v>
      </c>
      <c r="B46" s="84">
        <v>6271.783303</v>
      </c>
      <c r="C46" s="300">
        <v>5.446367640820924</v>
      </c>
      <c r="D46" s="81">
        <v>4007.329158</v>
      </c>
      <c r="E46" s="301">
        <v>5.465015621197962</v>
      </c>
      <c r="F46" s="81">
        <v>0</v>
      </c>
      <c r="G46" s="302">
        <v>-100</v>
      </c>
      <c r="H46" s="78"/>
      <c r="I46" s="352">
        <v>12634.192441</v>
      </c>
      <c r="J46" s="304">
        <v>5.326616479586259</v>
      </c>
      <c r="K46" s="78"/>
    </row>
    <row r="47" spans="1:11" ht="12.75" customHeight="1">
      <c r="A47" s="313" t="s">
        <v>106</v>
      </c>
      <c r="B47" s="334">
        <v>36002.496775</v>
      </c>
      <c r="C47" s="314">
        <v>5.290266023817957</v>
      </c>
      <c r="D47" s="355">
        <v>21031.541014</v>
      </c>
      <c r="E47" s="315">
        <v>7.803924378870125</v>
      </c>
      <c r="F47" s="355">
        <v>-0.0351</v>
      </c>
      <c r="G47" s="316">
        <v>-80.58306134867512</v>
      </c>
      <c r="H47" s="78"/>
      <c r="I47" s="356">
        <v>68524.524192</v>
      </c>
      <c r="J47" s="318">
        <v>3.986769288806766</v>
      </c>
      <c r="K47" s="78"/>
    </row>
    <row r="48" spans="1:11" ht="12.75" customHeight="1">
      <c r="A48" s="306" t="s">
        <v>107</v>
      </c>
      <c r="B48" s="330">
        <v>6868.815916</v>
      </c>
      <c r="C48" s="308">
        <v>8.087169483628676</v>
      </c>
      <c r="D48" s="353">
        <v>4247.809897</v>
      </c>
      <c r="E48" s="309">
        <v>8.545314180985287</v>
      </c>
      <c r="F48" s="353">
        <v>0</v>
      </c>
      <c r="G48" s="310" t="s">
        <v>139</v>
      </c>
      <c r="H48" s="78"/>
      <c r="I48" s="354">
        <v>11311.765702</v>
      </c>
      <c r="J48" s="312">
        <v>4.59008401716282</v>
      </c>
      <c r="K48" s="78"/>
    </row>
    <row r="49" spans="1:11" ht="12.75" customHeight="1">
      <c r="A49" s="299" t="s">
        <v>108</v>
      </c>
      <c r="B49" s="84">
        <v>12249.982692</v>
      </c>
      <c r="C49" s="300">
        <v>6.158327246159308</v>
      </c>
      <c r="D49" s="81">
        <v>7901.205235</v>
      </c>
      <c r="E49" s="301">
        <v>8.51682749717986</v>
      </c>
      <c r="F49" s="81">
        <v>0</v>
      </c>
      <c r="G49" s="302">
        <v>-100</v>
      </c>
      <c r="H49" s="78"/>
      <c r="I49" s="352">
        <v>20020.109495</v>
      </c>
      <c r="J49" s="304">
        <v>3.770658179035409</v>
      </c>
      <c r="K49" s="78"/>
    </row>
    <row r="50" spans="1:11" ht="12.75" customHeight="1">
      <c r="A50" s="299" t="s">
        <v>109</v>
      </c>
      <c r="B50" s="84">
        <v>14954.624777</v>
      </c>
      <c r="C50" s="300">
        <v>4.343486601652496</v>
      </c>
      <c r="D50" s="81">
        <v>9208.114875</v>
      </c>
      <c r="E50" s="301">
        <v>6.747403748334228</v>
      </c>
      <c r="F50" s="81">
        <v>0.09215</v>
      </c>
      <c r="G50" s="302">
        <v>-90.78085138312241</v>
      </c>
      <c r="H50" s="78"/>
      <c r="I50" s="352">
        <v>25417.386387</v>
      </c>
      <c r="J50" s="304">
        <v>4.3179564657075185</v>
      </c>
      <c r="K50" s="78"/>
    </row>
    <row r="51" spans="1:11" ht="12.75" customHeight="1">
      <c r="A51" s="299" t="s">
        <v>110</v>
      </c>
      <c r="B51" s="84">
        <v>9450.770336</v>
      </c>
      <c r="C51" s="300">
        <v>4.284175151846288</v>
      </c>
      <c r="D51" s="81">
        <v>6188.596553</v>
      </c>
      <c r="E51" s="301">
        <v>4.633674436782774</v>
      </c>
      <c r="F51" s="81">
        <v>-0.00767</v>
      </c>
      <c r="G51" s="302">
        <v>-100.56893623018551</v>
      </c>
      <c r="H51" s="78"/>
      <c r="I51" s="352">
        <v>16792.167707</v>
      </c>
      <c r="J51" s="304">
        <v>3.019391983419719</v>
      </c>
      <c r="K51" s="78"/>
    </row>
    <row r="52" spans="1:11" ht="12.75" customHeight="1">
      <c r="A52" s="313" t="s">
        <v>111</v>
      </c>
      <c r="B52" s="334">
        <v>8822.881083</v>
      </c>
      <c r="C52" s="314">
        <v>2.867779484931533</v>
      </c>
      <c r="D52" s="355">
        <v>5454.330869</v>
      </c>
      <c r="E52" s="315">
        <v>5.829256571928497</v>
      </c>
      <c r="F52" s="355">
        <v>-0.0025</v>
      </c>
      <c r="G52" s="316">
        <v>-102.98864315600717</v>
      </c>
      <c r="H52" s="78"/>
      <c r="I52" s="356">
        <v>13364.310247</v>
      </c>
      <c r="J52" s="318">
        <v>3.4417621078514284</v>
      </c>
      <c r="K52" s="78"/>
    </row>
    <row r="53" spans="1:11" ht="12.75" customHeight="1">
      <c r="A53" s="299" t="s">
        <v>112</v>
      </c>
      <c r="B53" s="84">
        <v>14805.686932</v>
      </c>
      <c r="C53" s="300">
        <v>6.072516494449384</v>
      </c>
      <c r="D53" s="81">
        <v>9401.566228</v>
      </c>
      <c r="E53" s="301">
        <v>8.890545421139736</v>
      </c>
      <c r="F53" s="81">
        <v>0</v>
      </c>
      <c r="G53" s="302">
        <v>-100</v>
      </c>
      <c r="H53" s="78"/>
      <c r="I53" s="352">
        <v>24584.050175</v>
      </c>
      <c r="J53" s="304">
        <v>5.3176466344350635</v>
      </c>
      <c r="K53" s="78"/>
    </row>
    <row r="54" spans="1:11" ht="12.75" customHeight="1" thickBot="1">
      <c r="A54" s="299" t="s">
        <v>113</v>
      </c>
      <c r="B54" s="84">
        <v>11703.597581</v>
      </c>
      <c r="C54" s="300">
        <v>8.007128709695426</v>
      </c>
      <c r="D54" s="81">
        <v>5832.085504</v>
      </c>
      <c r="E54" s="301">
        <v>11.371901812433437</v>
      </c>
      <c r="F54" s="81">
        <v>0</v>
      </c>
      <c r="G54" s="302">
        <v>-100</v>
      </c>
      <c r="H54" s="78"/>
      <c r="I54" s="352">
        <v>12233.301612</v>
      </c>
      <c r="J54" s="304">
        <v>2.036320002355594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82662.404808</v>
      </c>
      <c r="C56" s="361" t="str">
        <f>INDEX(A8:A54,MATCH(B56,$B$8:$B$54,0))</f>
        <v>東京都</v>
      </c>
      <c r="D56" s="372">
        <f>LARGE(D8:D54,1)</f>
        <v>45906.38196</v>
      </c>
      <c r="E56" s="323" t="str">
        <f>INDEX(A8:A54,MATCH(D56,$D$8:$D$54,0))</f>
        <v>東京都</v>
      </c>
      <c r="F56" s="366">
        <f>LARGE(F8:F54,1)</f>
        <v>2.052742</v>
      </c>
      <c r="G56" s="324" t="str">
        <f>INDEX(A8:A54,MATCH(F56,$F$8:$F$54,0))</f>
        <v>埼玉県</v>
      </c>
      <c r="I56" s="343">
        <f>LARGE(I8:I54,1)</f>
        <v>125967.771589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62250.870634</v>
      </c>
      <c r="C57" s="362" t="str">
        <f>INDEX(A8:A54,MATCH(B57,$B$8:$B$54,0))</f>
        <v>大阪府</v>
      </c>
      <c r="D57" s="373">
        <f>LARGE(D8:D54,2)</f>
        <v>37256.376657</v>
      </c>
      <c r="E57" s="326" t="str">
        <f>INDEX(A8:A54,MATCH(D57,$D$8:$D$54,0))</f>
        <v>大阪府</v>
      </c>
      <c r="F57" s="367">
        <f>LARGE(F8:F54,2)</f>
        <v>1.26882</v>
      </c>
      <c r="G57" s="328" t="str">
        <f>INDEX(A8:A54,MATCH(F57,$F$8:$F$54,0))</f>
        <v>神奈川県</v>
      </c>
      <c r="I57" s="327">
        <f>LARGE(I8:I54,2)</f>
        <v>105270.386522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56404.558554</v>
      </c>
      <c r="C58" s="362" t="str">
        <f>INDEX(A8:A54,MATCH(B58,$B$8:$B$54,0))</f>
        <v>神奈川県</v>
      </c>
      <c r="D58" s="374">
        <f>LARGE(D8:D54,3)</f>
        <v>34462.849017</v>
      </c>
      <c r="E58" s="326" t="str">
        <f>INDEX(A8:A54,MATCH(D58,$D$8:$D$54,0))</f>
        <v>神奈川県</v>
      </c>
      <c r="F58" s="368">
        <f>LARGE(F8:F54,3)</f>
        <v>0.76893</v>
      </c>
      <c r="G58" s="328" t="str">
        <f>INDEX(A8:A54,MATCH(F58,$F$8:$F$54,0))</f>
        <v>兵庫県</v>
      </c>
      <c r="I58" s="344">
        <f>LARGE(I8:I54,3)</f>
        <v>87174.466681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5110.99388</v>
      </c>
      <c r="C59" s="363" t="str">
        <f>INDEX(A8:A54,MATCH(B59,$B$8:$B$54,0))</f>
        <v>福井県</v>
      </c>
      <c r="D59" s="375">
        <f>SMALL(D8:D54,3)</f>
        <v>3424.946139</v>
      </c>
      <c r="E59" s="331" t="str">
        <f>INDEX(A8:A54,MATCH(D59,$D$8:$D$54,0))</f>
        <v>島根県</v>
      </c>
      <c r="F59" s="369">
        <f>SMALL(F8:F54,3)</f>
        <v>-0.23781</v>
      </c>
      <c r="G59" s="332" t="str">
        <f>INDEX(A8:A54,MATCH(F59,$F$8:$F$54,0))</f>
        <v>京都府</v>
      </c>
      <c r="I59" s="345">
        <f>SMALL(I8:I54,3)</f>
        <v>9418.869394</v>
      </c>
      <c r="J59" s="332" t="str">
        <f>INDEX(A8:A54,MATCH(I59,$I$8:$I$54,0))</f>
        <v>山梨県</v>
      </c>
    </row>
    <row r="60" spans="1:10" ht="12.75">
      <c r="A60" s="325" t="s">
        <v>118</v>
      </c>
      <c r="B60" s="344">
        <f>SMALL(B8:B54,2)</f>
        <v>5104.375612</v>
      </c>
      <c r="C60" s="362" t="str">
        <f>INDEX(A8:A54,MATCH(B60,$B$8:$B$54,0))</f>
        <v>島根県</v>
      </c>
      <c r="D60" s="374">
        <f>SMALL(D8:D54,2)</f>
        <v>3329.600892</v>
      </c>
      <c r="E60" s="326" t="str">
        <f>INDEX(A8:A54,MATCH(D60,$D$8:$D$54,0))</f>
        <v>福井県</v>
      </c>
      <c r="F60" s="368">
        <f>SMALL(F8:F54,2)</f>
        <v>-0.34724</v>
      </c>
      <c r="G60" s="328" t="str">
        <f>INDEX(A8:A54,MATCH(F60,$F$8:$F$54,0))</f>
        <v>三重県</v>
      </c>
      <c r="I60" s="344">
        <f>SMALL(I8:I54,2)</f>
        <v>9403.020741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4070.592004</v>
      </c>
      <c r="C61" s="364" t="str">
        <f>INDEX(A8:A54,MATCH(B61,$B$8:$B$54,0))</f>
        <v>鳥取県</v>
      </c>
      <c r="D61" s="376">
        <f>SMALL(D8:D54,1)</f>
        <v>2673.937426</v>
      </c>
      <c r="E61" s="335" t="str">
        <f>INDEX(A8:A54,MATCH(D61,$D$8:$D$54,0))</f>
        <v>鳥取県</v>
      </c>
      <c r="F61" s="370">
        <f>SMALL(F8:F54,1)</f>
        <v>-2.80403</v>
      </c>
      <c r="G61" s="336" t="str">
        <f>INDEX(A8:A54,MATCH(F61,$F$8:$F$54,0))</f>
        <v>奈良県</v>
      </c>
      <c r="I61" s="347">
        <f>SMALL(I8:I54,1)</f>
        <v>7218.188479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20.3072193741773</v>
      </c>
      <c r="C62" s="365"/>
      <c r="D62" s="377">
        <f>IF(D61=0,0,D56/D61)</f>
        <v>17.168083857770874</v>
      </c>
      <c r="E62" s="339"/>
      <c r="F62" s="371">
        <f>IF(F61=0,0,F56/F61)</f>
        <v>-0.732068487141721</v>
      </c>
      <c r="G62" s="341"/>
      <c r="H62" s="340"/>
      <c r="I62" s="338">
        <f>IF(I61=0,0,I56/I61)</f>
        <v>17.451438398357176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25784529</v>
      </c>
      <c r="C7" s="293">
        <v>-2.3566983108441635</v>
      </c>
      <c r="D7" s="295">
        <v>11685722</v>
      </c>
      <c r="E7" s="296">
        <v>-0.711316766133308</v>
      </c>
      <c r="F7" s="294">
        <v>31</v>
      </c>
      <c r="G7" s="298">
        <v>-55.072463768115945</v>
      </c>
      <c r="H7" s="78"/>
      <c r="I7" s="292">
        <v>18226589</v>
      </c>
      <c r="J7" s="298">
        <v>0.8071557161938315</v>
      </c>
      <c r="K7" s="78"/>
    </row>
    <row r="8" spans="1:11" ht="12.75" customHeight="1">
      <c r="A8" s="299" t="s">
        <v>67</v>
      </c>
      <c r="B8" s="42">
        <v>1064926</v>
      </c>
      <c r="C8" s="300">
        <v>-2.3136308097616105</v>
      </c>
      <c r="D8" s="38">
        <v>513555</v>
      </c>
      <c r="E8" s="301">
        <v>-1.456975753528748</v>
      </c>
      <c r="F8" s="38">
        <v>3</v>
      </c>
      <c r="G8" s="302">
        <v>-72.72727272727273</v>
      </c>
      <c r="H8" s="78"/>
      <c r="I8" s="303">
        <v>843189</v>
      </c>
      <c r="J8" s="304">
        <v>1.0707744385416467</v>
      </c>
      <c r="K8" s="78"/>
    </row>
    <row r="9" spans="1:11" ht="12.75" customHeight="1">
      <c r="A9" s="299" t="s">
        <v>68</v>
      </c>
      <c r="B9" s="42">
        <v>289393</v>
      </c>
      <c r="C9" s="300">
        <v>-2.813245122074084</v>
      </c>
      <c r="D9" s="38">
        <v>138930</v>
      </c>
      <c r="E9" s="301">
        <v>-0.0726456689515288</v>
      </c>
      <c r="F9" s="38">
        <v>0</v>
      </c>
      <c r="G9" s="302" t="s">
        <v>139</v>
      </c>
      <c r="H9" s="78"/>
      <c r="I9" s="305">
        <v>210102</v>
      </c>
      <c r="J9" s="304">
        <v>-0.03092778599875337</v>
      </c>
      <c r="K9" s="78"/>
    </row>
    <row r="10" spans="1:11" ht="12.75" customHeight="1">
      <c r="A10" s="299" t="s">
        <v>69</v>
      </c>
      <c r="B10" s="42">
        <v>252393</v>
      </c>
      <c r="C10" s="300">
        <v>-1.9223595243646538</v>
      </c>
      <c r="D10" s="38">
        <v>132535</v>
      </c>
      <c r="E10" s="301">
        <v>0.8162054433980922</v>
      </c>
      <c r="F10" s="38">
        <v>2</v>
      </c>
      <c r="G10" s="302">
        <v>0</v>
      </c>
      <c r="H10" s="78"/>
      <c r="I10" s="305">
        <v>214545</v>
      </c>
      <c r="J10" s="304">
        <v>-0.42698350080059405</v>
      </c>
      <c r="K10" s="78"/>
    </row>
    <row r="11" spans="1:11" ht="12.75" customHeight="1">
      <c r="A11" s="299" t="s">
        <v>70</v>
      </c>
      <c r="B11" s="42">
        <v>451866</v>
      </c>
      <c r="C11" s="300">
        <v>-1.4597871598046057</v>
      </c>
      <c r="D11" s="38">
        <v>219274</v>
      </c>
      <c r="E11" s="301">
        <v>1.4537412322099459</v>
      </c>
      <c r="F11" s="38">
        <v>0</v>
      </c>
      <c r="G11" s="302" t="s">
        <v>139</v>
      </c>
      <c r="H11" s="78"/>
      <c r="I11" s="305">
        <v>315379</v>
      </c>
      <c r="J11" s="304">
        <v>-0.013632530387861342</v>
      </c>
      <c r="K11" s="78"/>
    </row>
    <row r="12" spans="1:11" ht="12.75" customHeight="1">
      <c r="A12" s="299" t="s">
        <v>71</v>
      </c>
      <c r="B12" s="42">
        <v>201797</v>
      </c>
      <c r="C12" s="300">
        <v>-2.5370683409804395</v>
      </c>
      <c r="D12" s="38">
        <v>114140</v>
      </c>
      <c r="E12" s="301">
        <v>0.09646584232219592</v>
      </c>
      <c r="F12" s="38">
        <v>0</v>
      </c>
      <c r="G12" s="302" t="s">
        <v>139</v>
      </c>
      <c r="H12" s="78"/>
      <c r="I12" s="305">
        <v>187836</v>
      </c>
      <c r="J12" s="304">
        <v>-0.9982606862383387</v>
      </c>
      <c r="K12" s="78"/>
    </row>
    <row r="13" spans="1:11" ht="12.75" customHeight="1">
      <c r="A13" s="306" t="s">
        <v>72</v>
      </c>
      <c r="B13" s="307">
        <v>213325</v>
      </c>
      <c r="C13" s="308">
        <v>-2.0294474244984935</v>
      </c>
      <c r="D13" s="50">
        <v>114799</v>
      </c>
      <c r="E13" s="309">
        <v>1.2577950658446015</v>
      </c>
      <c r="F13" s="50">
        <v>0</v>
      </c>
      <c r="G13" s="310" t="s">
        <v>139</v>
      </c>
      <c r="H13" s="78"/>
      <c r="I13" s="311">
        <v>189313</v>
      </c>
      <c r="J13" s="312">
        <v>-1.1296454908186926</v>
      </c>
      <c r="K13" s="78"/>
    </row>
    <row r="14" spans="1:11" ht="12.75" customHeight="1">
      <c r="A14" s="299" t="s">
        <v>73</v>
      </c>
      <c r="B14" s="42">
        <v>394257</v>
      </c>
      <c r="C14" s="300">
        <v>-1.6106370925679605</v>
      </c>
      <c r="D14" s="38">
        <v>199182</v>
      </c>
      <c r="E14" s="301">
        <v>2.0180084203193984</v>
      </c>
      <c r="F14" s="38">
        <v>0</v>
      </c>
      <c r="G14" s="302" t="s">
        <v>139</v>
      </c>
      <c r="H14" s="78"/>
      <c r="I14" s="305">
        <v>295977</v>
      </c>
      <c r="J14" s="304">
        <v>-1.062986993451599</v>
      </c>
      <c r="K14" s="78"/>
    </row>
    <row r="15" spans="1:11" ht="12.75" customHeight="1">
      <c r="A15" s="299" t="s">
        <v>74</v>
      </c>
      <c r="B15" s="42">
        <v>648297</v>
      </c>
      <c r="C15" s="300">
        <v>-2.755498622250689</v>
      </c>
      <c r="D15" s="38">
        <v>297282</v>
      </c>
      <c r="E15" s="301">
        <v>-0.37933877096919044</v>
      </c>
      <c r="F15" s="38">
        <v>0</v>
      </c>
      <c r="G15" s="302" t="s">
        <v>139</v>
      </c>
      <c r="H15" s="78"/>
      <c r="I15" s="305">
        <v>427435</v>
      </c>
      <c r="J15" s="304">
        <v>1.4940293439520542</v>
      </c>
      <c r="K15" s="78"/>
    </row>
    <row r="16" spans="1:11" ht="12.75" customHeight="1">
      <c r="A16" s="299" t="s">
        <v>75</v>
      </c>
      <c r="B16" s="42">
        <v>430653</v>
      </c>
      <c r="C16" s="300">
        <v>-2.5685171694501885</v>
      </c>
      <c r="D16" s="38">
        <v>204891</v>
      </c>
      <c r="E16" s="301">
        <v>-0.02829972334580798</v>
      </c>
      <c r="F16" s="38">
        <v>0</v>
      </c>
      <c r="G16" s="302" t="s">
        <v>139</v>
      </c>
      <c r="H16" s="78"/>
      <c r="I16" s="305">
        <v>274141</v>
      </c>
      <c r="J16" s="304">
        <v>1.273767699940523</v>
      </c>
      <c r="K16" s="78"/>
    </row>
    <row r="17" spans="1:11" ht="12.75" customHeight="1">
      <c r="A17" s="313" t="s">
        <v>76</v>
      </c>
      <c r="B17" s="44">
        <v>430020</v>
      </c>
      <c r="C17" s="314">
        <v>-3.024590016056577</v>
      </c>
      <c r="D17" s="68">
        <v>200629</v>
      </c>
      <c r="E17" s="315">
        <v>-1.1285291175296548</v>
      </c>
      <c r="F17" s="68">
        <v>3</v>
      </c>
      <c r="G17" s="316">
        <v>-25</v>
      </c>
      <c r="H17" s="78"/>
      <c r="I17" s="317">
        <v>296974</v>
      </c>
      <c r="J17" s="318">
        <v>1.2889032896195365</v>
      </c>
      <c r="K17" s="78"/>
    </row>
    <row r="18" spans="1:11" ht="12.75" customHeight="1">
      <c r="A18" s="299" t="s">
        <v>77</v>
      </c>
      <c r="B18" s="42">
        <v>1515343</v>
      </c>
      <c r="C18" s="300">
        <v>-2.7150169520034564</v>
      </c>
      <c r="D18" s="38">
        <v>673592</v>
      </c>
      <c r="E18" s="301">
        <v>-1.6943908511650578</v>
      </c>
      <c r="F18" s="38">
        <v>3</v>
      </c>
      <c r="G18" s="302">
        <v>-40</v>
      </c>
      <c r="H18" s="78"/>
      <c r="I18" s="305">
        <v>975752</v>
      </c>
      <c r="J18" s="304">
        <v>2.408900083963056</v>
      </c>
      <c r="K18" s="78"/>
    </row>
    <row r="19" spans="1:11" ht="12.75" customHeight="1">
      <c r="A19" s="299" t="s">
        <v>78</v>
      </c>
      <c r="B19" s="42">
        <v>1294581</v>
      </c>
      <c r="C19" s="300">
        <v>-2.54056227076445</v>
      </c>
      <c r="D19" s="38">
        <v>587842</v>
      </c>
      <c r="E19" s="301">
        <v>-1.5737365653061326</v>
      </c>
      <c r="F19" s="38">
        <v>6</v>
      </c>
      <c r="G19" s="302">
        <v>-25</v>
      </c>
      <c r="H19" s="78"/>
      <c r="I19" s="305">
        <v>866603</v>
      </c>
      <c r="J19" s="304">
        <v>2.2754014702775684</v>
      </c>
      <c r="K19" s="78"/>
    </row>
    <row r="20" spans="1:11" ht="12.75" customHeight="1">
      <c r="A20" s="299" t="s">
        <v>79</v>
      </c>
      <c r="B20" s="42">
        <v>2751106</v>
      </c>
      <c r="C20" s="300">
        <v>-3.058729839917404</v>
      </c>
      <c r="D20" s="38">
        <v>952815</v>
      </c>
      <c r="E20" s="301">
        <v>-1.4524366556412627</v>
      </c>
      <c r="F20" s="38">
        <v>0</v>
      </c>
      <c r="G20" s="302">
        <v>-100</v>
      </c>
      <c r="H20" s="78"/>
      <c r="I20" s="305">
        <v>1598918</v>
      </c>
      <c r="J20" s="304">
        <v>0.8115779744093172</v>
      </c>
      <c r="K20" s="78"/>
    </row>
    <row r="21" spans="1:11" ht="12.75" customHeight="1">
      <c r="A21" s="299" t="s">
        <v>80</v>
      </c>
      <c r="B21" s="42">
        <v>1740154</v>
      </c>
      <c r="C21" s="300">
        <v>-2.140569941368269</v>
      </c>
      <c r="D21" s="38">
        <v>745906</v>
      </c>
      <c r="E21" s="301">
        <v>-1.5364103782613574</v>
      </c>
      <c r="F21" s="38">
        <v>1</v>
      </c>
      <c r="G21" s="302">
        <v>-66.66666666666667</v>
      </c>
      <c r="H21" s="78"/>
      <c r="I21" s="305">
        <v>1183096</v>
      </c>
      <c r="J21" s="304">
        <v>1.7614571264655514</v>
      </c>
      <c r="K21" s="78"/>
    </row>
    <row r="22" spans="1:11" ht="12.75" customHeight="1">
      <c r="A22" s="299" t="s">
        <v>81</v>
      </c>
      <c r="B22" s="42">
        <v>439096</v>
      </c>
      <c r="C22" s="300">
        <v>-1.6969794661007083</v>
      </c>
      <c r="D22" s="38">
        <v>242141</v>
      </c>
      <c r="E22" s="301">
        <v>0.478864005112309</v>
      </c>
      <c r="F22" s="38">
        <v>0</v>
      </c>
      <c r="G22" s="302" t="s">
        <v>139</v>
      </c>
      <c r="H22" s="78"/>
      <c r="I22" s="305">
        <v>371275</v>
      </c>
      <c r="J22" s="304">
        <v>-0.5272704377577074</v>
      </c>
      <c r="K22" s="78"/>
    </row>
    <row r="23" spans="1:11" ht="12.75" customHeight="1">
      <c r="A23" s="306" t="s">
        <v>82</v>
      </c>
      <c r="B23" s="307">
        <v>185197</v>
      </c>
      <c r="C23" s="308">
        <v>-1.9929827532374063</v>
      </c>
      <c r="D23" s="50">
        <v>104341</v>
      </c>
      <c r="E23" s="309">
        <v>-0.8721344493107478</v>
      </c>
      <c r="F23" s="50">
        <v>0</v>
      </c>
      <c r="G23" s="310" t="s">
        <v>139</v>
      </c>
      <c r="H23" s="78"/>
      <c r="I23" s="311">
        <v>181992</v>
      </c>
      <c r="J23" s="312">
        <v>0.3230323142564193</v>
      </c>
      <c r="K23" s="78"/>
    </row>
    <row r="24" spans="1:11" ht="12.75" customHeight="1">
      <c r="A24" s="299" t="s">
        <v>83</v>
      </c>
      <c r="B24" s="42">
        <v>212393</v>
      </c>
      <c r="C24" s="300">
        <v>-2.3826047789977802</v>
      </c>
      <c r="D24" s="38">
        <v>109214</v>
      </c>
      <c r="E24" s="301">
        <v>-0.7975148057987864</v>
      </c>
      <c r="F24" s="38">
        <v>0</v>
      </c>
      <c r="G24" s="302" t="s">
        <v>139</v>
      </c>
      <c r="H24" s="78"/>
      <c r="I24" s="305">
        <v>172974</v>
      </c>
      <c r="J24" s="304">
        <v>0.6681177470231513</v>
      </c>
      <c r="K24" s="78"/>
    </row>
    <row r="25" spans="1:11" ht="12.75" customHeight="1">
      <c r="A25" s="299" t="s">
        <v>84</v>
      </c>
      <c r="B25" s="42">
        <v>138427</v>
      </c>
      <c r="C25" s="300">
        <v>-1.7607233088256167</v>
      </c>
      <c r="D25" s="38">
        <v>74056</v>
      </c>
      <c r="E25" s="301">
        <v>0.932235730251322</v>
      </c>
      <c r="F25" s="38">
        <v>0</v>
      </c>
      <c r="G25" s="302" t="s">
        <v>139</v>
      </c>
      <c r="H25" s="78"/>
      <c r="I25" s="305">
        <v>120598</v>
      </c>
      <c r="J25" s="304">
        <v>-0.9331821841063302</v>
      </c>
      <c r="K25" s="78"/>
    </row>
    <row r="26" spans="1:11" ht="12.75" customHeight="1">
      <c r="A26" s="299" t="s">
        <v>85</v>
      </c>
      <c r="B26" s="42">
        <v>184374</v>
      </c>
      <c r="C26" s="300">
        <v>-2.6001605950469107</v>
      </c>
      <c r="D26" s="38">
        <v>84613</v>
      </c>
      <c r="E26" s="301">
        <v>0.34986598353850895</v>
      </c>
      <c r="F26" s="38">
        <v>0</v>
      </c>
      <c r="G26" s="302" t="s">
        <v>139</v>
      </c>
      <c r="H26" s="78"/>
      <c r="I26" s="305">
        <v>130166</v>
      </c>
      <c r="J26" s="304">
        <v>0.19783078924477904</v>
      </c>
      <c r="K26" s="78"/>
    </row>
    <row r="27" spans="1:11" ht="12.75" customHeight="1">
      <c r="A27" s="313" t="s">
        <v>86</v>
      </c>
      <c r="B27" s="44">
        <v>426957</v>
      </c>
      <c r="C27" s="314">
        <v>-2.071162672281513</v>
      </c>
      <c r="D27" s="68">
        <v>208858</v>
      </c>
      <c r="E27" s="315">
        <v>-0.18304252034735066</v>
      </c>
      <c r="F27" s="68">
        <v>0</v>
      </c>
      <c r="G27" s="316" t="s">
        <v>139</v>
      </c>
      <c r="H27" s="78"/>
      <c r="I27" s="317">
        <v>356634</v>
      </c>
      <c r="J27" s="318">
        <v>0.117344532530824</v>
      </c>
      <c r="K27" s="78"/>
    </row>
    <row r="28" spans="1:11" ht="12.75" customHeight="1">
      <c r="A28" s="299" t="s">
        <v>87</v>
      </c>
      <c r="B28" s="42">
        <v>410655</v>
      </c>
      <c r="C28" s="300">
        <v>-2.5956005483896982</v>
      </c>
      <c r="D28" s="38">
        <v>202422</v>
      </c>
      <c r="E28" s="301">
        <v>-0.3750295298842429</v>
      </c>
      <c r="F28" s="38">
        <v>3</v>
      </c>
      <c r="G28" s="302">
        <v>-50</v>
      </c>
      <c r="H28" s="78"/>
      <c r="I28" s="305">
        <v>312373</v>
      </c>
      <c r="J28" s="304">
        <v>0.4150031181489125</v>
      </c>
      <c r="K28" s="78"/>
    </row>
    <row r="29" spans="1:11" ht="12.75" customHeight="1">
      <c r="A29" s="299" t="s">
        <v>88</v>
      </c>
      <c r="B29" s="42">
        <v>759642</v>
      </c>
      <c r="C29" s="300">
        <v>-2.596263575632461</v>
      </c>
      <c r="D29" s="38">
        <v>376703</v>
      </c>
      <c r="E29" s="301">
        <v>-0.26000503064723246</v>
      </c>
      <c r="F29" s="38">
        <v>1</v>
      </c>
      <c r="G29" s="302">
        <v>0</v>
      </c>
      <c r="H29" s="78"/>
      <c r="I29" s="305">
        <v>565921</v>
      </c>
      <c r="J29" s="304">
        <v>0.7295905108735508</v>
      </c>
      <c r="K29" s="78"/>
    </row>
    <row r="30" spans="1:11" ht="12.75" customHeight="1">
      <c r="A30" s="299" t="s">
        <v>89</v>
      </c>
      <c r="B30" s="42">
        <v>1406954</v>
      </c>
      <c r="C30" s="300">
        <v>-2.563960506296153</v>
      </c>
      <c r="D30" s="38">
        <v>622612</v>
      </c>
      <c r="E30" s="301">
        <v>-1.4061935859836705</v>
      </c>
      <c r="F30" s="38">
        <v>0</v>
      </c>
      <c r="G30" s="302" t="s">
        <v>139</v>
      </c>
      <c r="H30" s="78"/>
      <c r="I30" s="305">
        <v>996441</v>
      </c>
      <c r="J30" s="304">
        <v>1.507886300360927</v>
      </c>
      <c r="K30" s="78"/>
    </row>
    <row r="31" spans="1:11" ht="12.75" customHeight="1">
      <c r="A31" s="299" t="s">
        <v>90</v>
      </c>
      <c r="B31" s="42">
        <v>348796</v>
      </c>
      <c r="C31" s="300">
        <v>-2.4914175808201104</v>
      </c>
      <c r="D31" s="38">
        <v>176740</v>
      </c>
      <c r="E31" s="301">
        <v>-1.1488081255523117</v>
      </c>
      <c r="F31" s="38">
        <v>0</v>
      </c>
      <c r="G31" s="302" t="s">
        <v>139</v>
      </c>
      <c r="H31" s="78"/>
      <c r="I31" s="305">
        <v>276150</v>
      </c>
      <c r="J31" s="304">
        <v>0.28216273926637686</v>
      </c>
      <c r="K31" s="78"/>
    </row>
    <row r="32" spans="1:11" ht="12.75" customHeight="1">
      <c r="A32" s="299" t="s">
        <v>91</v>
      </c>
      <c r="B32" s="42">
        <v>267420</v>
      </c>
      <c r="C32" s="300">
        <v>-1.6498348694033969</v>
      </c>
      <c r="D32" s="38">
        <v>130357</v>
      </c>
      <c r="E32" s="301">
        <v>-0.0030684023596014146</v>
      </c>
      <c r="F32" s="38">
        <v>0</v>
      </c>
      <c r="G32" s="302" t="s">
        <v>139</v>
      </c>
      <c r="H32" s="78"/>
      <c r="I32" s="305">
        <v>186388</v>
      </c>
      <c r="J32" s="304">
        <v>1.3937092685474308</v>
      </c>
      <c r="K32" s="78"/>
    </row>
    <row r="33" spans="1:11" ht="12.75" customHeight="1">
      <c r="A33" s="306" t="s">
        <v>92</v>
      </c>
      <c r="B33" s="307">
        <v>518997</v>
      </c>
      <c r="C33" s="308">
        <v>-2.1757077694424547</v>
      </c>
      <c r="D33" s="50">
        <v>232235</v>
      </c>
      <c r="E33" s="309">
        <v>-1.2623084641417663</v>
      </c>
      <c r="F33" s="50">
        <v>0</v>
      </c>
      <c r="G33" s="310">
        <v>-100</v>
      </c>
      <c r="H33" s="78"/>
      <c r="I33" s="311">
        <v>380045</v>
      </c>
      <c r="J33" s="312">
        <v>0.9976321517123715</v>
      </c>
      <c r="K33" s="78"/>
    </row>
    <row r="34" spans="1:11" ht="12.75" customHeight="1">
      <c r="A34" s="299" t="s">
        <v>93</v>
      </c>
      <c r="B34" s="42">
        <v>1838861</v>
      </c>
      <c r="C34" s="300">
        <v>-2.5202978789273134</v>
      </c>
      <c r="D34" s="38">
        <v>733467</v>
      </c>
      <c r="E34" s="301">
        <v>-2.116565931829495</v>
      </c>
      <c r="F34" s="38">
        <v>0</v>
      </c>
      <c r="G34" s="302">
        <v>-100</v>
      </c>
      <c r="H34" s="78"/>
      <c r="I34" s="305">
        <v>1190558</v>
      </c>
      <c r="J34" s="304">
        <v>1.0055094315291515</v>
      </c>
      <c r="K34" s="78"/>
    </row>
    <row r="35" spans="1:11" ht="12.75" customHeight="1">
      <c r="A35" s="299" t="s">
        <v>94</v>
      </c>
      <c r="B35" s="42">
        <v>1095943</v>
      </c>
      <c r="C35" s="300">
        <v>-1.7683512716999261</v>
      </c>
      <c r="D35" s="38">
        <v>513440</v>
      </c>
      <c r="E35" s="301">
        <v>-0.7379310478156893</v>
      </c>
      <c r="F35" s="38">
        <v>2</v>
      </c>
      <c r="G35" s="302">
        <v>-50</v>
      </c>
      <c r="H35" s="78"/>
      <c r="I35" s="305">
        <v>804509</v>
      </c>
      <c r="J35" s="304">
        <v>0.7592238432857785</v>
      </c>
      <c r="K35" s="78"/>
    </row>
    <row r="36" spans="1:11" ht="12.75" customHeight="1">
      <c r="A36" s="299" t="s">
        <v>95</v>
      </c>
      <c r="B36" s="42">
        <v>291562</v>
      </c>
      <c r="C36" s="300">
        <v>-1.819736939582309</v>
      </c>
      <c r="D36" s="38">
        <v>139105</v>
      </c>
      <c r="E36" s="301">
        <v>-0.5448032773992436</v>
      </c>
      <c r="F36" s="38">
        <v>1</v>
      </c>
      <c r="G36" s="302">
        <v>0</v>
      </c>
      <c r="H36" s="78"/>
      <c r="I36" s="305">
        <v>216414</v>
      </c>
      <c r="J36" s="304">
        <v>1.2420529661908972</v>
      </c>
      <c r="K36" s="78"/>
    </row>
    <row r="37" spans="1:11" ht="12.75" customHeight="1">
      <c r="A37" s="313" t="s">
        <v>96</v>
      </c>
      <c r="B37" s="44">
        <v>233871</v>
      </c>
      <c r="C37" s="314">
        <v>-2.2445985428918958</v>
      </c>
      <c r="D37" s="68">
        <v>105240</v>
      </c>
      <c r="E37" s="315">
        <v>-0.312588803637397</v>
      </c>
      <c r="F37" s="68">
        <v>0</v>
      </c>
      <c r="G37" s="316" t="s">
        <v>139</v>
      </c>
      <c r="H37" s="78"/>
      <c r="I37" s="317">
        <v>162120</v>
      </c>
      <c r="J37" s="318">
        <v>-0.20191076529104698</v>
      </c>
      <c r="K37" s="78"/>
    </row>
    <row r="38" spans="1:11" ht="12.75" customHeight="1">
      <c r="A38" s="299" t="s">
        <v>97</v>
      </c>
      <c r="B38" s="42">
        <v>112242</v>
      </c>
      <c r="C38" s="300">
        <v>-1.5947606982228808</v>
      </c>
      <c r="D38" s="38">
        <v>59039</v>
      </c>
      <c r="E38" s="301">
        <v>0.9852385269315636</v>
      </c>
      <c r="F38" s="38">
        <v>0</v>
      </c>
      <c r="G38" s="302">
        <v>-100</v>
      </c>
      <c r="H38" s="78"/>
      <c r="I38" s="305">
        <v>91622</v>
      </c>
      <c r="J38" s="304">
        <v>-0.7238053960342399</v>
      </c>
      <c r="K38" s="78"/>
    </row>
    <row r="39" spans="1:11" ht="12.75" customHeight="1">
      <c r="A39" s="299" t="s">
        <v>98</v>
      </c>
      <c r="B39" s="42">
        <v>124068</v>
      </c>
      <c r="C39" s="300">
        <v>-1.6137601801701784</v>
      </c>
      <c r="D39" s="38">
        <v>71753</v>
      </c>
      <c r="E39" s="301">
        <v>0.19829355825222383</v>
      </c>
      <c r="F39" s="38">
        <v>1</v>
      </c>
      <c r="G39" s="302">
        <v>-50</v>
      </c>
      <c r="H39" s="78"/>
      <c r="I39" s="305">
        <v>122363</v>
      </c>
      <c r="J39" s="304">
        <v>-0.9647525393549431</v>
      </c>
      <c r="K39" s="78"/>
    </row>
    <row r="40" spans="1:11" ht="12.75" customHeight="1">
      <c r="A40" s="299" t="s">
        <v>99</v>
      </c>
      <c r="B40" s="42">
        <v>363348</v>
      </c>
      <c r="C40" s="300">
        <v>-2.335782903896914</v>
      </c>
      <c r="D40" s="38">
        <v>181843</v>
      </c>
      <c r="E40" s="301">
        <v>-1.2007410908814309</v>
      </c>
      <c r="F40" s="38">
        <v>0</v>
      </c>
      <c r="G40" s="302">
        <v>-100</v>
      </c>
      <c r="H40" s="78"/>
      <c r="I40" s="305">
        <v>299277</v>
      </c>
      <c r="J40" s="304">
        <v>0.6785305792908565</v>
      </c>
      <c r="K40" s="78"/>
    </row>
    <row r="41" spans="1:11" ht="12.75" customHeight="1">
      <c r="A41" s="299" t="s">
        <v>100</v>
      </c>
      <c r="B41" s="42">
        <v>519192</v>
      </c>
      <c r="C41" s="300">
        <v>-2.453175111648871</v>
      </c>
      <c r="D41" s="38">
        <v>260785</v>
      </c>
      <c r="E41" s="301">
        <v>-1.6184098839950958</v>
      </c>
      <c r="F41" s="38">
        <v>0</v>
      </c>
      <c r="G41" s="302" t="s">
        <v>139</v>
      </c>
      <c r="H41" s="78"/>
      <c r="I41" s="305">
        <v>433138</v>
      </c>
      <c r="J41" s="304">
        <v>1.2750037995253516</v>
      </c>
      <c r="K41" s="78"/>
    </row>
    <row r="42" spans="1:11" ht="12.75" customHeight="1">
      <c r="A42" s="299" t="s">
        <v>101</v>
      </c>
      <c r="B42" s="42">
        <v>272793</v>
      </c>
      <c r="C42" s="300">
        <v>-2.7382314875228633</v>
      </c>
      <c r="D42" s="38">
        <v>154130</v>
      </c>
      <c r="E42" s="301">
        <v>-1.3971877119132003</v>
      </c>
      <c r="F42" s="38">
        <v>0</v>
      </c>
      <c r="G42" s="302">
        <v>-100</v>
      </c>
      <c r="H42" s="78"/>
      <c r="I42" s="305">
        <v>244420</v>
      </c>
      <c r="J42" s="304">
        <v>0.35515591960748083</v>
      </c>
      <c r="K42" s="78"/>
    </row>
    <row r="43" spans="1:11" ht="12.75" customHeight="1">
      <c r="A43" s="306" t="s">
        <v>102</v>
      </c>
      <c r="B43" s="307">
        <v>150024</v>
      </c>
      <c r="C43" s="308">
        <v>-1.797473325914774</v>
      </c>
      <c r="D43" s="50">
        <v>76395</v>
      </c>
      <c r="E43" s="309">
        <v>0.8075689798503622</v>
      </c>
      <c r="F43" s="50">
        <v>0</v>
      </c>
      <c r="G43" s="310" t="s">
        <v>139</v>
      </c>
      <c r="H43" s="78"/>
      <c r="I43" s="311">
        <v>124574</v>
      </c>
      <c r="J43" s="312">
        <v>-0.5905166222449207</v>
      </c>
      <c r="K43" s="78"/>
    </row>
    <row r="44" spans="1:11" ht="12.75" customHeight="1">
      <c r="A44" s="299" t="s">
        <v>103</v>
      </c>
      <c r="B44" s="42">
        <v>190813</v>
      </c>
      <c r="C44" s="300">
        <v>-2.0311240495150664</v>
      </c>
      <c r="D44" s="38">
        <v>100282</v>
      </c>
      <c r="E44" s="301">
        <v>-0.22684310018903592</v>
      </c>
      <c r="F44" s="38">
        <v>0</v>
      </c>
      <c r="G44" s="302" t="s">
        <v>139</v>
      </c>
      <c r="H44" s="78"/>
      <c r="I44" s="305">
        <v>154703</v>
      </c>
      <c r="J44" s="304">
        <v>0.3672057974399398</v>
      </c>
      <c r="K44" s="78"/>
    </row>
    <row r="45" spans="1:11" ht="12.75" customHeight="1">
      <c r="A45" s="299" t="s">
        <v>104</v>
      </c>
      <c r="B45" s="42">
        <v>294323</v>
      </c>
      <c r="C45" s="300">
        <v>-2.199427132138419</v>
      </c>
      <c r="D45" s="38">
        <v>148064</v>
      </c>
      <c r="E45" s="301">
        <v>-0.35265297332220635</v>
      </c>
      <c r="F45" s="38">
        <v>0</v>
      </c>
      <c r="G45" s="302" t="s">
        <v>139</v>
      </c>
      <c r="H45" s="78"/>
      <c r="I45" s="305">
        <v>229444</v>
      </c>
      <c r="J45" s="304">
        <v>0.04273019804138725</v>
      </c>
      <c r="K45" s="78"/>
    </row>
    <row r="46" spans="1:11" ht="12.75" customHeight="1">
      <c r="A46" s="299" t="s">
        <v>105</v>
      </c>
      <c r="B46" s="42">
        <v>161299</v>
      </c>
      <c r="C46" s="300">
        <v>-2.065561229136435</v>
      </c>
      <c r="D46" s="38">
        <v>77962</v>
      </c>
      <c r="E46" s="301">
        <v>-0.722026257815584</v>
      </c>
      <c r="F46" s="38">
        <v>0</v>
      </c>
      <c r="G46" s="302" t="s">
        <v>139</v>
      </c>
      <c r="H46" s="78"/>
      <c r="I46" s="305">
        <v>127562</v>
      </c>
      <c r="J46" s="304">
        <v>0.05647501764844302</v>
      </c>
      <c r="K46" s="78"/>
    </row>
    <row r="47" spans="1:11" ht="12.75" customHeight="1">
      <c r="A47" s="313" t="s">
        <v>106</v>
      </c>
      <c r="B47" s="44">
        <v>1051343</v>
      </c>
      <c r="C47" s="314">
        <v>-1.8315377447108103</v>
      </c>
      <c r="D47" s="68">
        <v>449043</v>
      </c>
      <c r="E47" s="315">
        <v>-0.3008450303953392</v>
      </c>
      <c r="F47" s="68">
        <v>0</v>
      </c>
      <c r="G47" s="316" t="s">
        <v>139</v>
      </c>
      <c r="H47" s="78"/>
      <c r="I47" s="317">
        <v>700396</v>
      </c>
      <c r="J47" s="318">
        <v>1.0239478895769056</v>
      </c>
      <c r="K47" s="78"/>
    </row>
    <row r="48" spans="1:11" ht="12.75" customHeight="1">
      <c r="A48" s="306" t="s">
        <v>107</v>
      </c>
      <c r="B48" s="307">
        <v>167413</v>
      </c>
      <c r="C48" s="308">
        <v>-1.9606350396167744</v>
      </c>
      <c r="D48" s="50">
        <v>80400</v>
      </c>
      <c r="E48" s="309">
        <v>0.6094127363507815</v>
      </c>
      <c r="F48" s="50">
        <v>0</v>
      </c>
      <c r="G48" s="310" t="s">
        <v>139</v>
      </c>
      <c r="H48" s="78"/>
      <c r="I48" s="311">
        <v>124141</v>
      </c>
      <c r="J48" s="312">
        <v>0.06448440686436512</v>
      </c>
      <c r="K48" s="78"/>
    </row>
    <row r="49" spans="1:11" ht="12.75" customHeight="1">
      <c r="A49" s="299" t="s">
        <v>108</v>
      </c>
      <c r="B49" s="42">
        <v>308128</v>
      </c>
      <c r="C49" s="300">
        <v>-2.348989034670723</v>
      </c>
      <c r="D49" s="38">
        <v>150977</v>
      </c>
      <c r="E49" s="301">
        <v>0.6647553007067609</v>
      </c>
      <c r="F49" s="38">
        <v>0</v>
      </c>
      <c r="G49" s="302" t="s">
        <v>139</v>
      </c>
      <c r="H49" s="78"/>
      <c r="I49" s="305">
        <v>217066</v>
      </c>
      <c r="J49" s="304">
        <v>-0.17337877052836836</v>
      </c>
      <c r="K49" s="78"/>
    </row>
    <row r="50" spans="1:11" ht="12.75" customHeight="1">
      <c r="A50" s="299" t="s">
        <v>109</v>
      </c>
      <c r="B50" s="42">
        <v>394008</v>
      </c>
      <c r="C50" s="300">
        <v>-2.594301140661851</v>
      </c>
      <c r="D50" s="38">
        <v>183463</v>
      </c>
      <c r="E50" s="301">
        <v>0.5441990464185894</v>
      </c>
      <c r="F50" s="38">
        <v>4</v>
      </c>
      <c r="G50" s="302">
        <v>-63.63636363636363</v>
      </c>
      <c r="H50" s="78"/>
      <c r="I50" s="305">
        <v>281674</v>
      </c>
      <c r="J50" s="304">
        <v>-0.09328325122279091</v>
      </c>
      <c r="K50" s="78"/>
    </row>
    <row r="51" spans="1:11" ht="12.75" customHeight="1">
      <c r="A51" s="299" t="s">
        <v>110</v>
      </c>
      <c r="B51" s="42">
        <v>233842</v>
      </c>
      <c r="C51" s="300">
        <v>-2.132770844319447</v>
      </c>
      <c r="D51" s="38">
        <v>121217</v>
      </c>
      <c r="E51" s="301">
        <v>-0.12112323258956528</v>
      </c>
      <c r="F51" s="38">
        <v>1</v>
      </c>
      <c r="G51" s="302" t="s">
        <v>139</v>
      </c>
      <c r="H51" s="78"/>
      <c r="I51" s="305">
        <v>190780</v>
      </c>
      <c r="J51" s="304">
        <v>0.18484676623185667</v>
      </c>
      <c r="K51" s="78"/>
    </row>
    <row r="52" spans="1:11" ht="12.75" customHeight="1">
      <c r="A52" s="313" t="s">
        <v>111</v>
      </c>
      <c r="B52" s="44">
        <v>250279</v>
      </c>
      <c r="C52" s="314">
        <v>-2.4705886937444226</v>
      </c>
      <c r="D52" s="68">
        <v>120340</v>
      </c>
      <c r="E52" s="315">
        <v>0.5271115789121954</v>
      </c>
      <c r="F52" s="68">
        <v>0</v>
      </c>
      <c r="G52" s="316" t="s">
        <v>139</v>
      </c>
      <c r="H52" s="78"/>
      <c r="I52" s="317">
        <v>176290</v>
      </c>
      <c r="J52" s="318">
        <v>-0.24670959564523612</v>
      </c>
      <c r="K52" s="78"/>
    </row>
    <row r="53" spans="1:11" ht="12.75" customHeight="1">
      <c r="A53" s="299" t="s">
        <v>112</v>
      </c>
      <c r="B53" s="42">
        <v>362886</v>
      </c>
      <c r="C53" s="300">
        <v>-1.8773541285296718</v>
      </c>
      <c r="D53" s="38">
        <v>178643</v>
      </c>
      <c r="E53" s="301">
        <v>1.357155420394778</v>
      </c>
      <c r="F53" s="38">
        <v>0</v>
      </c>
      <c r="G53" s="302">
        <v>-100</v>
      </c>
      <c r="H53" s="78"/>
      <c r="I53" s="305">
        <v>260965</v>
      </c>
      <c r="J53" s="304">
        <v>-0.6680115712545676</v>
      </c>
      <c r="K53" s="78"/>
    </row>
    <row r="54" spans="1:11" ht="12.75" customHeight="1" thickBot="1">
      <c r="A54" s="359" t="s">
        <v>113</v>
      </c>
      <c r="B54" s="42">
        <v>391272</v>
      </c>
      <c r="C54" s="300">
        <v>-0.8885961801509702</v>
      </c>
      <c r="D54" s="38">
        <v>120470</v>
      </c>
      <c r="E54" s="301">
        <v>4.872337276818747</v>
      </c>
      <c r="F54" s="38">
        <v>0</v>
      </c>
      <c r="G54" s="302">
        <v>-100</v>
      </c>
      <c r="H54" s="78"/>
      <c r="I54" s="305">
        <v>144356</v>
      </c>
      <c r="J54" s="304">
        <v>-1.253856309298237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2751106</v>
      </c>
      <c r="C56" s="361" t="str">
        <f>INDEX(A8:A54,MATCH(B56,$B$8:$B$54,0))</f>
        <v>東京都</v>
      </c>
      <c r="D56" s="372">
        <f>LARGE(D8:D54,1)</f>
        <v>952815</v>
      </c>
      <c r="E56" s="323" t="str">
        <f>INDEX(A8:A54,MATCH(D56,$D$8:$D$54,0))</f>
        <v>東京都</v>
      </c>
      <c r="F56" s="366">
        <f>LARGE(F8:F54,1)</f>
        <v>6</v>
      </c>
      <c r="G56" s="324" t="str">
        <f>INDEX(A8:A54,MATCH(F56,$F$8:$F$54,0))</f>
        <v>千葉県</v>
      </c>
      <c r="I56" s="343">
        <f>LARGE(I8:I54,1)</f>
        <v>1598918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1838861</v>
      </c>
      <c r="C57" s="362" t="str">
        <f>INDEX(A8:A54,MATCH(B57,$B$8:$B$54,0))</f>
        <v>大阪府</v>
      </c>
      <c r="D57" s="373">
        <f>LARGE(D8:D54,2)</f>
        <v>745906</v>
      </c>
      <c r="E57" s="326" t="str">
        <f>INDEX(A8:A54,MATCH(D57,$D$8:$D$54,0))</f>
        <v>神奈川県</v>
      </c>
      <c r="F57" s="367">
        <f>LARGE(F8:F54,2)</f>
        <v>4</v>
      </c>
      <c r="G57" s="328" t="str">
        <f>INDEX(A8:A54,MATCH(F57,$F$8:$F$54,0))</f>
        <v>熊本県</v>
      </c>
      <c r="I57" s="327">
        <f>LARGE(I8:I54,2)</f>
        <v>1190558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1740154</v>
      </c>
      <c r="C58" s="362" t="str">
        <f>INDEX(A8:A54,MATCH(B58,$B$8:$B$54,0))</f>
        <v>神奈川県</v>
      </c>
      <c r="D58" s="374">
        <f>LARGE(D8:D54,3)</f>
        <v>733467</v>
      </c>
      <c r="E58" s="326" t="str">
        <f>INDEX(A8:A54,MATCH(D58,$D$8:$D$54,0))</f>
        <v>大阪府</v>
      </c>
      <c r="F58" s="368">
        <f>LARGE(F8:F54,3)</f>
        <v>3</v>
      </c>
      <c r="G58" s="328" t="str">
        <f>INDEX(A8:A54,MATCH(F58,$F$8:$F$54,0))</f>
        <v>北海道</v>
      </c>
      <c r="I58" s="344">
        <f>LARGE(I8:I54,3)</f>
        <v>1183096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138427</v>
      </c>
      <c r="C59" s="363" t="str">
        <f>INDEX(A8:A54,MATCH(B59,$B$8:$B$54,0))</f>
        <v>福井県</v>
      </c>
      <c r="D59" s="375">
        <f>SMALL(D8:D54,3)</f>
        <v>74056</v>
      </c>
      <c r="E59" s="331" t="str">
        <f>INDEX(A8:A54,MATCH(D59,$D$8:$D$54,0))</f>
        <v>福井県</v>
      </c>
      <c r="F59" s="369">
        <f>SMALL(F8:F54,3)</f>
        <v>0</v>
      </c>
      <c r="G59" s="332" t="str">
        <f>INDEX(A8:A54,MATCH(F59,$F$8:$F$54,0))</f>
        <v>青森県</v>
      </c>
      <c r="I59" s="345">
        <f>SMALL(I8:I54,3)</f>
        <v>122363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124068</v>
      </c>
      <c r="C60" s="362" t="str">
        <f>INDEX(A8:A54,MATCH(B60,$B$8:$B$54,0))</f>
        <v>島根県</v>
      </c>
      <c r="D60" s="374">
        <f>SMALL(D8:D54,2)</f>
        <v>71753</v>
      </c>
      <c r="E60" s="326" t="str">
        <f>INDEX(A8:A54,MATCH(D60,$D$8:$D$54,0))</f>
        <v>島根県</v>
      </c>
      <c r="F60" s="368">
        <f>SMALL(F8:F54,2)</f>
        <v>0</v>
      </c>
      <c r="G60" s="328" t="str">
        <f>INDEX(A8:A54,MATCH(F60,$F$8:$F$54,0))</f>
        <v>青森県</v>
      </c>
      <c r="I60" s="344">
        <f>SMALL(I8:I54,2)</f>
        <v>120598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112242</v>
      </c>
      <c r="C61" s="364" t="str">
        <f>INDEX(A8:A54,MATCH(B61,$B$8:$B$54,0))</f>
        <v>鳥取県</v>
      </c>
      <c r="D61" s="376">
        <f>SMALL(D8:D54,1)</f>
        <v>59039</v>
      </c>
      <c r="E61" s="335" t="str">
        <f>INDEX(A8:A54,MATCH(D61,$D$8:$D$54,0))</f>
        <v>鳥取県</v>
      </c>
      <c r="F61" s="370">
        <f>SMALL(F8:F54,1)</f>
        <v>0</v>
      </c>
      <c r="G61" s="336" t="str">
        <f>INDEX(A8:A54,MATCH(F61,$F$8:$F$54,0))</f>
        <v>青森県</v>
      </c>
      <c r="I61" s="347">
        <f>SMALL(I8:I54,1)</f>
        <v>91622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24.510486270736443</v>
      </c>
      <c r="C62" s="365"/>
      <c r="D62" s="377">
        <f>IF(D61=0,0,D56/D61)</f>
        <v>16.13873879977642</v>
      </c>
      <c r="E62" s="339"/>
      <c r="F62" s="371">
        <f>IF(F61=0,0,F56/F61)</f>
        <v>0</v>
      </c>
      <c r="G62" s="341"/>
      <c r="H62" s="340"/>
      <c r="I62" s="338">
        <f>IF(I61=0,0,I56/I61)</f>
        <v>17.451245334090064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8" t="s">
        <v>32</v>
      </c>
      <c r="B7" s="166" t="s">
        <v>33</v>
      </c>
      <c r="C7" s="167">
        <v>9116.835676060002</v>
      </c>
      <c r="D7" s="168">
        <v>6.319006790790919</v>
      </c>
      <c r="E7" s="169">
        <v>5449.437897999999</v>
      </c>
      <c r="F7" s="170">
        <v>7.049399559872175</v>
      </c>
      <c r="G7" s="169">
        <v>0.042214869999999995</v>
      </c>
      <c r="H7" s="171">
        <v>-22.36891127832492</v>
      </c>
      <c r="J7" s="172">
        <v>14383.62483081</v>
      </c>
      <c r="K7" s="171">
        <v>5.025976588251024</v>
      </c>
    </row>
    <row r="8" spans="1:12" ht="15.75" customHeight="1">
      <c r="A8" s="389"/>
      <c r="B8" s="173" t="s">
        <v>34</v>
      </c>
      <c r="C8" s="167">
        <v>3396.5617379</v>
      </c>
      <c r="D8" s="168">
        <v>4.736566187030203</v>
      </c>
      <c r="E8" s="169">
        <v>2069.5296574000004</v>
      </c>
      <c r="F8" s="170">
        <v>5.245795427462738</v>
      </c>
      <c r="G8" s="169">
        <v>0.0206747</v>
      </c>
      <c r="H8" s="171">
        <v>316.4591894287326</v>
      </c>
      <c r="J8" s="172">
        <v>6890.3058908</v>
      </c>
      <c r="K8" s="171">
        <v>3.1316214719885584</v>
      </c>
      <c r="L8" s="174"/>
    </row>
    <row r="9" spans="1:12" ht="15.75" customHeight="1">
      <c r="A9" s="389"/>
      <c r="B9" s="173" t="s">
        <v>35</v>
      </c>
      <c r="C9" s="167">
        <v>3227.3954195</v>
      </c>
      <c r="D9" s="168">
        <v>7.819557957542458</v>
      </c>
      <c r="E9" s="169">
        <v>1953.3561422000002</v>
      </c>
      <c r="F9" s="170">
        <v>8.77390855242955</v>
      </c>
      <c r="G9" s="169">
        <v>0.0024046</v>
      </c>
      <c r="H9" s="171">
        <v>-79.52451506326743</v>
      </c>
      <c r="J9" s="172">
        <v>4167.7959146</v>
      </c>
      <c r="K9" s="171">
        <v>7.499675099788021</v>
      </c>
      <c r="L9" s="174"/>
    </row>
    <row r="10" spans="1:12" ht="15.75" customHeight="1">
      <c r="A10" s="389"/>
      <c r="B10" s="173" t="s">
        <v>36</v>
      </c>
      <c r="C10" s="167">
        <v>658.1672734</v>
      </c>
      <c r="D10" s="168">
        <v>5.6840649361970845</v>
      </c>
      <c r="E10" s="169">
        <v>356.7218336</v>
      </c>
      <c r="F10" s="170">
        <v>7.771563218897151</v>
      </c>
      <c r="G10" s="169">
        <v>0.0036611</v>
      </c>
      <c r="H10" s="171">
        <v>-61.76756231790223</v>
      </c>
      <c r="J10" s="172">
        <v>593.6491404</v>
      </c>
      <c r="K10" s="171">
        <v>8.673986285148798</v>
      </c>
      <c r="L10" s="174"/>
    </row>
    <row r="11" spans="1:11" ht="15.75" customHeight="1">
      <c r="A11" s="389"/>
      <c r="B11" s="175" t="s">
        <v>37</v>
      </c>
      <c r="C11" s="176">
        <v>1587.8536611</v>
      </c>
      <c r="D11" s="177">
        <v>6.995849163131455</v>
      </c>
      <c r="E11" s="178">
        <v>954.504582</v>
      </c>
      <c r="F11" s="179">
        <v>7.35724948891576</v>
      </c>
      <c r="G11" s="178">
        <v>0.0100656</v>
      </c>
      <c r="H11" s="180">
        <v>-52.899337401265306</v>
      </c>
      <c r="J11" s="181">
        <v>2257.0410615</v>
      </c>
      <c r="K11" s="180">
        <v>5.70765426942244</v>
      </c>
    </row>
    <row r="12" spans="1:11" ht="15.75" customHeight="1">
      <c r="A12" s="389"/>
      <c r="B12" s="182" t="s">
        <v>38</v>
      </c>
      <c r="C12" s="183">
        <v>149.55605461</v>
      </c>
      <c r="D12" s="184">
        <v>-1.0828167673929605</v>
      </c>
      <c r="E12" s="185">
        <v>78.52656525</v>
      </c>
      <c r="F12" s="186">
        <v>0.03092096996337605</v>
      </c>
      <c r="G12" s="185">
        <v>0.00229967</v>
      </c>
      <c r="H12" s="187">
        <v>-58.53103045341104</v>
      </c>
      <c r="J12" s="188">
        <v>333.74314102</v>
      </c>
      <c r="K12" s="187">
        <v>-1.1343814236582455</v>
      </c>
    </row>
    <row r="13" spans="1:11" ht="15.75" customHeight="1">
      <c r="A13" s="390"/>
      <c r="B13" s="173" t="s">
        <v>39</v>
      </c>
      <c r="C13" s="189">
        <v>97.30152955</v>
      </c>
      <c r="D13" s="168">
        <v>20.57195516671445</v>
      </c>
      <c r="E13" s="169">
        <v>36.79911755</v>
      </c>
      <c r="F13" s="170">
        <v>23.412992968073265</v>
      </c>
      <c r="G13" s="169">
        <v>0.0031092</v>
      </c>
      <c r="H13" s="171">
        <v>163.75975568374616</v>
      </c>
      <c r="J13" s="172">
        <v>141.08968249</v>
      </c>
      <c r="K13" s="171">
        <v>19.38557647903928</v>
      </c>
    </row>
    <row r="14" spans="1:11" ht="15.75" customHeight="1">
      <c r="A14" s="386" t="s">
        <v>40</v>
      </c>
      <c r="B14" s="190" t="s">
        <v>33</v>
      </c>
      <c r="C14" s="191">
        <v>3896.4665999999997</v>
      </c>
      <c r="D14" s="192">
        <v>4.954472694808696</v>
      </c>
      <c r="E14" s="193">
        <v>2273.9573</v>
      </c>
      <c r="F14" s="194">
        <v>5.644166483466137</v>
      </c>
      <c r="G14" s="193">
        <v>0.0172</v>
      </c>
      <c r="H14" s="195">
        <v>-54.736842105263165</v>
      </c>
      <c r="J14" s="196">
        <v>4505.9896</v>
      </c>
      <c r="K14" s="195">
        <v>4.721218041188118</v>
      </c>
    </row>
    <row r="15" spans="1:11" ht="15.75" customHeight="1">
      <c r="A15" s="391"/>
      <c r="B15" s="173" t="s">
        <v>41</v>
      </c>
      <c r="C15" s="167">
        <v>56.0268</v>
      </c>
      <c r="D15" s="168">
        <v>1.1107842624157969</v>
      </c>
      <c r="E15" s="169">
        <v>32.442099999999996</v>
      </c>
      <c r="F15" s="170">
        <v>1.9771729256186847</v>
      </c>
      <c r="G15" s="169">
        <v>0.0007</v>
      </c>
      <c r="H15" s="171">
        <v>-30.000000000000004</v>
      </c>
      <c r="J15" s="172">
        <v>115.5871</v>
      </c>
      <c r="K15" s="171">
        <v>0.30563657364219565</v>
      </c>
    </row>
    <row r="16" spans="1:12" ht="15.75" customHeight="1">
      <c r="A16" s="391"/>
      <c r="B16" s="173" t="s">
        <v>128</v>
      </c>
      <c r="C16" s="167">
        <v>2013.7983</v>
      </c>
      <c r="D16" s="168">
        <v>4.851759178975348</v>
      </c>
      <c r="E16" s="169">
        <v>1189.9205</v>
      </c>
      <c r="F16" s="170">
        <v>5.4840757160320734</v>
      </c>
      <c r="G16" s="169">
        <v>0.0078</v>
      </c>
      <c r="H16" s="171">
        <v>-56.906077348066304</v>
      </c>
      <c r="J16" s="172">
        <v>2343.4884</v>
      </c>
      <c r="K16" s="171">
        <v>4.434041343339925</v>
      </c>
      <c r="L16" s="174"/>
    </row>
    <row r="17" spans="1:11" ht="15.75" customHeight="1">
      <c r="A17" s="391"/>
      <c r="B17" s="173" t="s">
        <v>42</v>
      </c>
      <c r="C17" s="167">
        <v>486.7861</v>
      </c>
      <c r="D17" s="168">
        <v>3.491029848064958</v>
      </c>
      <c r="E17" s="169">
        <v>260.7023</v>
      </c>
      <c r="F17" s="170">
        <v>5.455867088756069</v>
      </c>
      <c r="G17" s="169">
        <v>0.0027</v>
      </c>
      <c r="H17" s="171">
        <v>-59.701492537313435</v>
      </c>
      <c r="J17" s="172">
        <v>399.126</v>
      </c>
      <c r="K17" s="171">
        <v>6.6848071592576535</v>
      </c>
    </row>
    <row r="18" spans="1:12" ht="15.75" customHeight="1">
      <c r="A18" s="391"/>
      <c r="B18" s="175" t="s">
        <v>37</v>
      </c>
      <c r="C18" s="176">
        <v>1327.7057</v>
      </c>
      <c r="D18" s="177">
        <v>5.75213643966256</v>
      </c>
      <c r="E18" s="178">
        <v>786.9815</v>
      </c>
      <c r="F18" s="179">
        <v>6.06321165606841</v>
      </c>
      <c r="G18" s="178">
        <v>0.0057</v>
      </c>
      <c r="H18" s="180">
        <v>-50.86206896551724</v>
      </c>
      <c r="J18" s="181">
        <v>1635.5545</v>
      </c>
      <c r="K18" s="180">
        <v>4.934240727102374</v>
      </c>
      <c r="L18" s="197"/>
    </row>
    <row r="19" spans="1:11" ht="15.75" customHeight="1">
      <c r="A19" s="391"/>
      <c r="B19" s="182" t="s">
        <v>38</v>
      </c>
      <c r="C19" s="198">
        <v>52.924</v>
      </c>
      <c r="D19" s="184">
        <v>2.3118962420811933</v>
      </c>
      <c r="E19" s="185">
        <v>30.8745</v>
      </c>
      <c r="F19" s="186">
        <v>3.2778495112829886</v>
      </c>
      <c r="G19" s="185">
        <v>0.0007</v>
      </c>
      <c r="H19" s="187">
        <v>-30.000000000000004</v>
      </c>
      <c r="J19" s="188">
        <v>108.4062</v>
      </c>
      <c r="K19" s="187">
        <v>1.5255115085322457</v>
      </c>
    </row>
    <row r="20" spans="1:11" ht="15.75" customHeight="1">
      <c r="A20" s="392"/>
      <c r="B20" s="173" t="s">
        <v>39</v>
      </c>
      <c r="C20" s="167">
        <v>12.1497</v>
      </c>
      <c r="D20" s="168">
        <v>14.076334444392284</v>
      </c>
      <c r="E20" s="169">
        <v>3.9109</v>
      </c>
      <c r="F20" s="170">
        <v>15.338563170933107</v>
      </c>
      <c r="G20" s="169">
        <v>0.0003</v>
      </c>
      <c r="H20" s="171">
        <v>-50</v>
      </c>
      <c r="J20" s="172">
        <v>12.2336</v>
      </c>
      <c r="K20" s="171">
        <v>12.700138185168113</v>
      </c>
    </row>
    <row r="21" spans="1:11" ht="15.75" customHeight="1">
      <c r="A21" s="386" t="s">
        <v>43</v>
      </c>
      <c r="B21" s="190" t="s">
        <v>33</v>
      </c>
      <c r="C21" s="191">
        <v>4814.855500000001</v>
      </c>
      <c r="D21" s="192">
        <v>4.439506345297151</v>
      </c>
      <c r="E21" s="193">
        <v>2739.8061000000002</v>
      </c>
      <c r="F21" s="194">
        <v>5.664312653980983</v>
      </c>
      <c r="G21" s="193">
        <v>0.0313</v>
      </c>
      <c r="H21" s="195">
        <v>-59.923175416133155</v>
      </c>
      <c r="J21" s="196">
        <v>6787.6953</v>
      </c>
      <c r="K21" s="195">
        <v>3.952641228521779</v>
      </c>
    </row>
    <row r="22" spans="1:11" ht="15.75" customHeight="1">
      <c r="A22" s="393"/>
      <c r="B22" s="173" t="s">
        <v>41</v>
      </c>
      <c r="C22" s="167">
        <v>851.3422</v>
      </c>
      <c r="D22" s="168">
        <v>-0.878312241474676</v>
      </c>
      <c r="E22" s="169">
        <v>451.10710000000006</v>
      </c>
      <c r="F22" s="170">
        <v>0.30381951199881524</v>
      </c>
      <c r="G22" s="169">
        <v>0.014</v>
      </c>
      <c r="H22" s="171">
        <v>-53.64238410596027</v>
      </c>
      <c r="J22" s="172">
        <v>1964.3909</v>
      </c>
      <c r="K22" s="171">
        <v>-0.6347387600620769</v>
      </c>
    </row>
    <row r="23" spans="1:12" ht="15.75" customHeight="1">
      <c r="A23" s="393"/>
      <c r="B23" s="173" t="s">
        <v>128</v>
      </c>
      <c r="C23" s="167">
        <v>3033.1634</v>
      </c>
      <c r="D23" s="168">
        <v>6.015964801659815</v>
      </c>
      <c r="E23" s="169">
        <v>1795.3345</v>
      </c>
      <c r="F23" s="170">
        <v>6.959527859582767</v>
      </c>
      <c r="G23" s="169">
        <v>0.0089</v>
      </c>
      <c r="H23" s="171">
        <v>-71.92429022082018</v>
      </c>
      <c r="J23" s="172">
        <v>3971.7612</v>
      </c>
      <c r="K23" s="171">
        <v>5.4682662303367255</v>
      </c>
      <c r="L23" s="174"/>
    </row>
    <row r="24" spans="1:11" ht="15.75" customHeight="1">
      <c r="A24" s="393"/>
      <c r="B24" s="173" t="s">
        <v>42</v>
      </c>
      <c r="C24" s="167">
        <v>844.7067</v>
      </c>
      <c r="D24" s="168">
        <v>3.1488164173221214</v>
      </c>
      <c r="E24" s="169">
        <v>462.0372</v>
      </c>
      <c r="F24" s="170">
        <v>5.2789496649915355</v>
      </c>
      <c r="G24" s="169">
        <v>0.005</v>
      </c>
      <c r="H24" s="171">
        <v>-61.53846153846153</v>
      </c>
      <c r="J24" s="172">
        <v>736.5292</v>
      </c>
      <c r="K24" s="171">
        <v>6.883503631500607</v>
      </c>
    </row>
    <row r="25" spans="1:11" ht="15.75" customHeight="1">
      <c r="A25" s="199" t="s">
        <v>44</v>
      </c>
      <c r="B25" s="175" t="s">
        <v>37</v>
      </c>
      <c r="C25" s="176">
        <v>1566.5013</v>
      </c>
      <c r="D25" s="177">
        <v>6.738378353406682</v>
      </c>
      <c r="E25" s="178">
        <v>914.8122000000001</v>
      </c>
      <c r="F25" s="179">
        <v>7.094732386148403</v>
      </c>
      <c r="G25" s="178">
        <v>0.0067</v>
      </c>
      <c r="H25" s="180">
        <v>-55.629139072847686</v>
      </c>
      <c r="J25" s="181">
        <v>2055.735</v>
      </c>
      <c r="K25" s="180">
        <v>5.952220933497552</v>
      </c>
    </row>
    <row r="26" spans="1:11" ht="15.75" customHeight="1">
      <c r="A26" s="200" t="s">
        <v>45</v>
      </c>
      <c r="B26" s="182" t="s">
        <v>38</v>
      </c>
      <c r="C26" s="198">
        <v>2248.4653</v>
      </c>
      <c r="D26" s="184">
        <v>-1.0859509264366425</v>
      </c>
      <c r="E26" s="185">
        <v>1164.7791000000002</v>
      </c>
      <c r="F26" s="186">
        <v>0.0003691700747696018</v>
      </c>
      <c r="G26" s="185">
        <v>0.0358</v>
      </c>
      <c r="H26" s="187">
        <v>-57.78301886792453</v>
      </c>
      <c r="J26" s="188">
        <v>4898.1457</v>
      </c>
      <c r="K26" s="187">
        <v>-1.1764435053145679</v>
      </c>
    </row>
    <row r="27" spans="1:11" ht="15.75" customHeight="1">
      <c r="A27" s="201"/>
      <c r="B27" s="173" t="s">
        <v>39</v>
      </c>
      <c r="C27" s="167">
        <v>85.6432</v>
      </c>
      <c r="D27" s="168">
        <v>20.056577562146288</v>
      </c>
      <c r="E27" s="169">
        <v>31.3273</v>
      </c>
      <c r="F27" s="170">
        <v>21.393530287060578</v>
      </c>
      <c r="G27" s="169">
        <v>0.0034</v>
      </c>
      <c r="H27" s="171">
        <v>6.249999999999989</v>
      </c>
      <c r="J27" s="172">
        <v>115.014</v>
      </c>
      <c r="K27" s="171">
        <v>17.681125017394223</v>
      </c>
    </row>
    <row r="28" spans="1:11" ht="15.75" customHeight="1" thickBot="1">
      <c r="A28" s="381" t="s">
        <v>15</v>
      </c>
      <c r="B28" s="382"/>
      <c r="C28" s="202">
        <v>2848.5746</v>
      </c>
      <c r="D28" s="203">
        <v>-2.2024052668762466</v>
      </c>
      <c r="E28" s="204">
        <v>1202.9695</v>
      </c>
      <c r="F28" s="203">
        <v>-0.697315680506027</v>
      </c>
      <c r="G28" s="204">
        <v>0.0031</v>
      </c>
      <c r="H28" s="205">
        <v>-55.072463768115945</v>
      </c>
      <c r="J28" s="202">
        <v>1822.6589</v>
      </c>
      <c r="K28" s="205">
        <v>0.8071557161938231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8" t="s">
        <v>47</v>
      </c>
      <c r="B33" s="190" t="s">
        <v>33</v>
      </c>
      <c r="C33" s="191">
        <v>32004.904052925285</v>
      </c>
      <c r="D33" s="192">
        <v>8.713314556376286</v>
      </c>
      <c r="E33" s="193">
        <v>45299.88414502612</v>
      </c>
      <c r="F33" s="194">
        <v>7.80111362896708</v>
      </c>
      <c r="G33" s="193">
        <v>136177</v>
      </c>
      <c r="H33" s="195">
        <v>72.79177812243812</v>
      </c>
      <c r="J33" s="196">
        <v>78915.61515327965</v>
      </c>
      <c r="K33" s="195">
        <v>4.1850410738049355</v>
      </c>
    </row>
    <row r="34" spans="1:11" ht="15.75" customHeight="1">
      <c r="A34" s="389"/>
      <c r="B34" s="173" t="s">
        <v>34</v>
      </c>
      <c r="C34" s="167">
        <v>11923.724019374462</v>
      </c>
      <c r="D34" s="168">
        <v>7.095237334662415</v>
      </c>
      <c r="E34" s="169">
        <v>17203.508961781663</v>
      </c>
      <c r="F34" s="170">
        <v>5.984844366188068</v>
      </c>
      <c r="G34" s="169">
        <v>66692.5806451613</v>
      </c>
      <c r="H34" s="171">
        <v>826.9575506639534</v>
      </c>
      <c r="J34" s="172">
        <v>37803.59501605046</v>
      </c>
      <c r="K34" s="171">
        <v>2.3058539240397766</v>
      </c>
    </row>
    <row r="35" spans="1:11" ht="15.75" customHeight="1">
      <c r="A35" s="389"/>
      <c r="B35" s="173" t="s">
        <v>35</v>
      </c>
      <c r="C35" s="167">
        <v>11329.860975029407</v>
      </c>
      <c r="D35" s="168">
        <v>10.247658188084563</v>
      </c>
      <c r="E35" s="169">
        <v>16237.786096821244</v>
      </c>
      <c r="F35" s="170">
        <v>9.537732336079753</v>
      </c>
      <c r="G35" s="169">
        <v>7756.774193548387</v>
      </c>
      <c r="H35" s="171">
        <v>-54.42553352791782</v>
      </c>
      <c r="J35" s="172">
        <v>22866.571000201962</v>
      </c>
      <c r="K35" s="171">
        <v>6.638932857540305</v>
      </c>
    </row>
    <row r="36" spans="1:11" ht="15.75" customHeight="1">
      <c r="A36" s="389"/>
      <c r="B36" s="173" t="s">
        <v>36</v>
      </c>
      <c r="C36" s="167">
        <v>2310.5144355355833</v>
      </c>
      <c r="D36" s="168">
        <v>8.064073788925421</v>
      </c>
      <c r="E36" s="169">
        <v>2965.3439559357075</v>
      </c>
      <c r="F36" s="170">
        <v>8.528348410155363</v>
      </c>
      <c r="G36" s="169">
        <v>11810</v>
      </c>
      <c r="H36" s="171">
        <v>-14.901993546298524</v>
      </c>
      <c r="J36" s="172">
        <v>3257.0501282494492</v>
      </c>
      <c r="K36" s="171">
        <v>7.803841416875951</v>
      </c>
    </row>
    <row r="37" spans="1:11" ht="15.75" customHeight="1">
      <c r="A37" s="389"/>
      <c r="B37" s="175" t="s">
        <v>37</v>
      </c>
      <c r="C37" s="176">
        <v>5574.204239200897</v>
      </c>
      <c r="D37" s="177">
        <v>9.405399442704566</v>
      </c>
      <c r="E37" s="178">
        <v>7934.570095085537</v>
      </c>
      <c r="F37" s="179">
        <v>8.11112531813061</v>
      </c>
      <c r="G37" s="178">
        <v>32469.677419354837</v>
      </c>
      <c r="H37" s="180">
        <v>4.836958687506256</v>
      </c>
      <c r="J37" s="181">
        <v>12383.233426177549</v>
      </c>
      <c r="K37" s="180">
        <v>4.861260610333234</v>
      </c>
    </row>
    <row r="38" spans="1:11" ht="15.75" customHeight="1">
      <c r="A38" s="389"/>
      <c r="B38" s="182" t="s">
        <v>38</v>
      </c>
      <c r="C38" s="183">
        <v>525.0206703731754</v>
      </c>
      <c r="D38" s="184">
        <v>1.1448016717982545</v>
      </c>
      <c r="E38" s="185">
        <v>652.772703297964</v>
      </c>
      <c r="F38" s="186">
        <v>0.7333504179266439</v>
      </c>
      <c r="G38" s="185">
        <v>7418.290322580646</v>
      </c>
      <c r="H38" s="187">
        <v>-7.69810004146328</v>
      </c>
      <c r="J38" s="188">
        <v>1831.0784372215778</v>
      </c>
      <c r="K38" s="187">
        <v>-1.9259913902522394</v>
      </c>
    </row>
    <row r="39" spans="1:11" ht="15.75" customHeight="1">
      <c r="A39" s="390"/>
      <c r="B39" s="173" t="s">
        <v>39</v>
      </c>
      <c r="C39" s="189">
        <v>341.5797134117534</v>
      </c>
      <c r="D39" s="168">
        <v>23.28723983011935</v>
      </c>
      <c r="E39" s="169">
        <v>305.90233210401425</v>
      </c>
      <c r="F39" s="170">
        <v>24.279614205601316</v>
      </c>
      <c r="G39" s="169">
        <v>10029.677419354839</v>
      </c>
      <c r="H39" s="171">
        <v>487.0781658767254</v>
      </c>
      <c r="J39" s="172">
        <v>774.0871453786555</v>
      </c>
      <c r="K39" s="171">
        <v>18.42966467097831</v>
      </c>
    </row>
    <row r="40" spans="1:11" ht="15.75" customHeight="1">
      <c r="A40" s="386" t="s">
        <v>48</v>
      </c>
      <c r="B40" s="190" t="s">
        <v>33</v>
      </c>
      <c r="C40" s="212">
        <v>1.6902683538637187</v>
      </c>
      <c r="D40" s="192">
        <v>6.791487694864341</v>
      </c>
      <c r="E40" s="213">
        <v>2.2775357978735125</v>
      </c>
      <c r="F40" s="194">
        <v>6.406300472220126</v>
      </c>
      <c r="G40" s="213">
        <v>10.096774193548388</v>
      </c>
      <c r="H40" s="195">
        <v>-10.796745281070564</v>
      </c>
      <c r="J40" s="214">
        <v>3.724062302606374</v>
      </c>
      <c r="K40" s="195">
        <v>3.120299833856596</v>
      </c>
    </row>
    <row r="41" spans="1:11" ht="15.75" customHeight="1">
      <c r="A41" s="387"/>
      <c r="B41" s="173" t="s">
        <v>41</v>
      </c>
      <c r="C41" s="215">
        <v>0.29886603636780307</v>
      </c>
      <c r="D41" s="168">
        <v>1.353911646819985</v>
      </c>
      <c r="E41" s="216">
        <v>0.3749946278770992</v>
      </c>
      <c r="F41" s="170">
        <v>1.0081652871374722</v>
      </c>
      <c r="G41" s="216">
        <v>4.516129032258065</v>
      </c>
      <c r="H41" s="171">
        <v>3.1830805383465193</v>
      </c>
      <c r="J41" s="217">
        <v>1.077761121403462</v>
      </c>
      <c r="K41" s="171">
        <v>-1.430349329878247</v>
      </c>
    </row>
    <row r="42" spans="1:11" ht="15.75" customHeight="1">
      <c r="A42" s="387"/>
      <c r="B42" s="173" t="s">
        <v>128</v>
      </c>
      <c r="C42" s="215">
        <v>1.064800409299444</v>
      </c>
      <c r="D42" s="168">
        <v>8.40344805101074</v>
      </c>
      <c r="E42" s="216">
        <v>1.4924189682282054</v>
      </c>
      <c r="F42" s="170">
        <v>7.710610838528657</v>
      </c>
      <c r="G42" s="216">
        <v>2.870967741935484</v>
      </c>
      <c r="H42" s="171">
        <v>-37.5089040398901</v>
      </c>
      <c r="J42" s="217">
        <v>2.1791028480424943</v>
      </c>
      <c r="K42" s="171">
        <v>4.623789334226925</v>
      </c>
    </row>
    <row r="43" spans="1:11" ht="15.75" customHeight="1">
      <c r="A43" s="387"/>
      <c r="B43" s="173" t="s">
        <v>42</v>
      </c>
      <c r="C43" s="215">
        <v>0.29653662572150996</v>
      </c>
      <c r="D43" s="168">
        <v>5.471731384397653</v>
      </c>
      <c r="E43" s="216">
        <v>0.3840805606459682</v>
      </c>
      <c r="F43" s="170">
        <v>6.018231416856452</v>
      </c>
      <c r="G43" s="216">
        <v>1.6129032258064517</v>
      </c>
      <c r="H43" s="171">
        <v>-14.392059553349867</v>
      </c>
      <c r="J43" s="217">
        <v>0.40409601599070455</v>
      </c>
      <c r="K43" s="171">
        <v>6.0276950303148595</v>
      </c>
    </row>
    <row r="44" spans="1:11" ht="15.75" customHeight="1">
      <c r="A44" s="199" t="s">
        <v>49</v>
      </c>
      <c r="B44" s="175" t="s">
        <v>37</v>
      </c>
      <c r="C44" s="218">
        <v>0.5499246184389904</v>
      </c>
      <c r="D44" s="177">
        <v>9.142130381305478</v>
      </c>
      <c r="E44" s="219">
        <v>0.760461674215348</v>
      </c>
      <c r="F44" s="179">
        <v>7.84676478793312</v>
      </c>
      <c r="G44" s="219">
        <v>2.1612903225806455</v>
      </c>
      <c r="H44" s="180">
        <v>-1.2390514847254699</v>
      </c>
      <c r="J44" s="220">
        <v>1.1278769713850465</v>
      </c>
      <c r="K44" s="180">
        <v>5.1038690465474765</v>
      </c>
    </row>
    <row r="45" spans="1:11" ht="15.75" customHeight="1">
      <c r="A45" s="200" t="s">
        <v>50</v>
      </c>
      <c r="B45" s="182" t="s">
        <v>38</v>
      </c>
      <c r="C45" s="221">
        <v>0.7893299687499846</v>
      </c>
      <c r="D45" s="184">
        <v>1.1415969313828809</v>
      </c>
      <c r="E45" s="222">
        <v>0.9682532267027554</v>
      </c>
      <c r="F45" s="186">
        <v>0.7025840795361389</v>
      </c>
      <c r="G45" s="222">
        <v>11.548387096774194</v>
      </c>
      <c r="H45" s="187">
        <v>-6.033171028606201</v>
      </c>
      <c r="J45" s="223">
        <v>2.6873627863118</v>
      </c>
      <c r="K45" s="187">
        <v>-1.9677166838164704</v>
      </c>
    </row>
    <row r="46" spans="1:11" ht="15.75" customHeight="1">
      <c r="A46" s="224" t="s">
        <v>51</v>
      </c>
      <c r="B46" s="173" t="s">
        <v>39</v>
      </c>
      <c r="C46" s="225">
        <v>0.030065282474961336</v>
      </c>
      <c r="D46" s="168">
        <v>22.7602559038024</v>
      </c>
      <c r="E46" s="216">
        <v>0.026041641122239594</v>
      </c>
      <c r="F46" s="170">
        <v>22.245970608903246</v>
      </c>
      <c r="G46" s="216">
        <v>1.096774193548387</v>
      </c>
      <c r="H46" s="171">
        <v>136.49193548387095</v>
      </c>
      <c r="J46" s="217">
        <v>0.06310231716971289</v>
      </c>
      <c r="K46" s="171">
        <v>16.738860630793244</v>
      </c>
    </row>
    <row r="47" spans="1:11" ht="15.75" customHeight="1">
      <c r="A47" s="386" t="s">
        <v>52</v>
      </c>
      <c r="B47" s="190" t="s">
        <v>33</v>
      </c>
      <c r="C47" s="191">
        <v>18934.806405010495</v>
      </c>
      <c r="D47" s="192">
        <v>1.799606787952215</v>
      </c>
      <c r="E47" s="193">
        <v>19889.867016501637</v>
      </c>
      <c r="F47" s="194">
        <v>1.310836999836377</v>
      </c>
      <c r="G47" s="193">
        <v>13487.178913738016</v>
      </c>
      <c r="H47" s="195">
        <v>93.70568783267805</v>
      </c>
      <c r="J47" s="196">
        <v>21190.734402603488</v>
      </c>
      <c r="K47" s="195">
        <v>1.0325234135895738</v>
      </c>
    </row>
    <row r="48" spans="1:11" ht="15.75" customHeight="1">
      <c r="A48" s="387"/>
      <c r="B48" s="173" t="s">
        <v>34</v>
      </c>
      <c r="C48" s="167">
        <v>39896.55085698794</v>
      </c>
      <c r="D48" s="168">
        <v>5.664631581116254</v>
      </c>
      <c r="E48" s="169">
        <v>45876.681111869</v>
      </c>
      <c r="F48" s="170">
        <v>4.9270067077283395</v>
      </c>
      <c r="G48" s="169">
        <v>14767.642857142859</v>
      </c>
      <c r="H48" s="171">
        <v>798.3619657676948</v>
      </c>
      <c r="J48" s="172">
        <v>35076.04260842381</v>
      </c>
      <c r="K48" s="171">
        <v>3.7904194937463873</v>
      </c>
    </row>
    <row r="49" spans="1:11" ht="15.75" customHeight="1">
      <c r="A49" s="387"/>
      <c r="B49" s="173" t="s">
        <v>35</v>
      </c>
      <c r="C49" s="167">
        <v>10640.361213312808</v>
      </c>
      <c r="D49" s="168">
        <v>1.7012467502011628</v>
      </c>
      <c r="E49" s="169">
        <v>10880.179388297836</v>
      </c>
      <c r="F49" s="170">
        <v>1.6963245155950089</v>
      </c>
      <c r="G49" s="169">
        <v>2701.7977528089887</v>
      </c>
      <c r="H49" s="171">
        <v>-27.07046376467163</v>
      </c>
      <c r="J49" s="172">
        <v>10493.571251463962</v>
      </c>
      <c r="K49" s="171">
        <v>1.9260853923727423</v>
      </c>
    </row>
    <row r="50" spans="1:11" ht="15.75" customHeight="1">
      <c r="A50" s="387"/>
      <c r="B50" s="173" t="s">
        <v>36</v>
      </c>
      <c r="C50" s="167">
        <v>7791.666307370358</v>
      </c>
      <c r="D50" s="168">
        <v>2.457855171714044</v>
      </c>
      <c r="E50" s="169">
        <v>7720.630148394978</v>
      </c>
      <c r="F50" s="170">
        <v>2.3676276804027525</v>
      </c>
      <c r="G50" s="169">
        <v>7322.199999999999</v>
      </c>
      <c r="H50" s="171">
        <v>-0.595662026545832</v>
      </c>
      <c r="J50" s="172">
        <v>8060.089680083289</v>
      </c>
      <c r="K50" s="171">
        <v>1.6751721199383567</v>
      </c>
    </row>
    <row r="51" spans="1:11" ht="15.75" customHeight="1">
      <c r="A51" s="199" t="s">
        <v>53</v>
      </c>
      <c r="B51" s="175" t="s">
        <v>37</v>
      </c>
      <c r="C51" s="176">
        <v>10136.306054134779</v>
      </c>
      <c r="D51" s="177">
        <v>0.2412167148280026</v>
      </c>
      <c r="E51" s="178">
        <v>10433.885577826793</v>
      </c>
      <c r="F51" s="179">
        <v>0.24512606448356533</v>
      </c>
      <c r="G51" s="178">
        <v>15023.28358208955</v>
      </c>
      <c r="H51" s="180">
        <v>6.152239588193121</v>
      </c>
      <c r="J51" s="181">
        <v>10979.241300556736</v>
      </c>
      <c r="K51" s="180">
        <v>-0.2308273124624788</v>
      </c>
    </row>
    <row r="52" spans="1:11" ht="15.75" customHeight="1">
      <c r="A52" s="200" t="s">
        <v>54</v>
      </c>
      <c r="B52" s="182" t="s">
        <v>38</v>
      </c>
      <c r="C52" s="183">
        <v>665.1472656037877</v>
      </c>
      <c r="D52" s="184">
        <v>0.00316856813874756</v>
      </c>
      <c r="E52" s="185">
        <v>674.1756033397234</v>
      </c>
      <c r="F52" s="186">
        <v>0.030551687100926955</v>
      </c>
      <c r="G52" s="185">
        <v>642.3659217877096</v>
      </c>
      <c r="H52" s="187">
        <v>-1.7718263253982</v>
      </c>
      <c r="J52" s="188">
        <v>681.3662995365777</v>
      </c>
      <c r="K52" s="187">
        <v>0.04256280905918948</v>
      </c>
    </row>
    <row r="53" spans="1:11" ht="15.75" customHeight="1">
      <c r="A53" s="226" t="s">
        <v>55</v>
      </c>
      <c r="B53" s="175" t="s">
        <v>39</v>
      </c>
      <c r="C53" s="227">
        <v>11361.267391923702</v>
      </c>
      <c r="D53" s="177">
        <v>0.4292789408405192</v>
      </c>
      <c r="E53" s="178">
        <v>11746.661075164471</v>
      </c>
      <c r="F53" s="179">
        <v>1.6635669761289966</v>
      </c>
      <c r="G53" s="178">
        <v>9144.70588235294</v>
      </c>
      <c r="H53" s="180">
        <v>148.24447593764344</v>
      </c>
      <c r="J53" s="181">
        <v>12267.174647434227</v>
      </c>
      <c r="K53" s="180">
        <v>1.4483643501820125</v>
      </c>
    </row>
    <row r="54" spans="1:11" ht="16.5" customHeight="1">
      <c r="A54" s="383" t="s">
        <v>56</v>
      </c>
      <c r="B54" s="228" t="s">
        <v>33</v>
      </c>
      <c r="C54" s="229">
        <v>23397.700049732244</v>
      </c>
      <c r="D54" s="192">
        <v>1.3001200053189417</v>
      </c>
      <c r="E54" s="230">
        <v>23964.55684546055</v>
      </c>
      <c r="F54" s="194">
        <v>1.3301568114751903</v>
      </c>
      <c r="G54" s="230">
        <v>24543.52906976744</v>
      </c>
      <c r="H54" s="195">
        <v>71.51054485021244</v>
      </c>
      <c r="I54" s="231"/>
      <c r="J54" s="232">
        <v>31921.123011047344</v>
      </c>
      <c r="K54" s="195">
        <v>0.29101890979062256</v>
      </c>
    </row>
    <row r="55" spans="1:11" ht="16.5" customHeight="1">
      <c r="A55" s="384"/>
      <c r="B55" s="233" t="s">
        <v>34</v>
      </c>
      <c r="C55" s="207">
        <v>606238.7532216725</v>
      </c>
      <c r="D55" s="168">
        <v>3.5859497590329292</v>
      </c>
      <c r="E55" s="234">
        <v>637914.8259206404</v>
      </c>
      <c r="F55" s="170">
        <v>3.2052491828030543</v>
      </c>
      <c r="G55" s="234">
        <v>295352.85714285716</v>
      </c>
      <c r="H55" s="171">
        <v>494.9416991839037</v>
      </c>
      <c r="I55" s="231"/>
      <c r="J55" s="235">
        <v>596113.7437309182</v>
      </c>
      <c r="K55" s="171">
        <v>2.8173739730684044</v>
      </c>
    </row>
    <row r="56" spans="1:11" ht="16.5" customHeight="1">
      <c r="A56" s="384"/>
      <c r="B56" s="233" t="s">
        <v>35</v>
      </c>
      <c r="C56" s="207">
        <v>16026.408501288337</v>
      </c>
      <c r="D56" s="168">
        <v>2.830471135444904</v>
      </c>
      <c r="E56" s="234">
        <v>16415.854186897363</v>
      </c>
      <c r="F56" s="170">
        <v>3.118795717804687</v>
      </c>
      <c r="G56" s="234">
        <v>3082.8205128205127</v>
      </c>
      <c r="H56" s="171">
        <v>-52.48637469809493</v>
      </c>
      <c r="I56" s="231"/>
      <c r="J56" s="235">
        <v>17784.580946080212</v>
      </c>
      <c r="K56" s="171">
        <v>2.9354736415585676</v>
      </c>
    </row>
    <row r="57" spans="1:11" ht="16.5" customHeight="1">
      <c r="A57" s="384"/>
      <c r="B57" s="233" t="s">
        <v>36</v>
      </c>
      <c r="C57" s="207">
        <v>13520.666950021787</v>
      </c>
      <c r="D57" s="168">
        <v>2.1190581361029386</v>
      </c>
      <c r="E57" s="234">
        <v>13683.110336962889</v>
      </c>
      <c r="F57" s="170">
        <v>2.1958912235694603</v>
      </c>
      <c r="G57" s="234">
        <v>13559.629629629628</v>
      </c>
      <c r="H57" s="171">
        <v>-5.126913899979629</v>
      </c>
      <c r="I57" s="231"/>
      <c r="J57" s="235">
        <v>14873.727604816526</v>
      </c>
      <c r="K57" s="171">
        <v>1.8645383338620405</v>
      </c>
    </row>
    <row r="58" spans="1:11" ht="16.5" customHeight="1">
      <c r="A58" s="384"/>
      <c r="B58" s="236" t="s">
        <v>37</v>
      </c>
      <c r="C58" s="237">
        <v>11959.379711181477</v>
      </c>
      <c r="D58" s="177">
        <v>1.1760639220546663</v>
      </c>
      <c r="E58" s="238">
        <v>12128.67878088621</v>
      </c>
      <c r="F58" s="179">
        <v>1.2200628404913236</v>
      </c>
      <c r="G58" s="238">
        <v>17658.94736842105</v>
      </c>
      <c r="H58" s="180">
        <v>-4.146019974504843</v>
      </c>
      <c r="I58" s="231"/>
      <c r="J58" s="239">
        <v>13799.852352825908</v>
      </c>
      <c r="K58" s="180">
        <v>0.7370459222471126</v>
      </c>
    </row>
    <row r="59" spans="1:11" ht="16.5" customHeight="1">
      <c r="A59" s="384"/>
      <c r="B59" s="240" t="s">
        <v>38</v>
      </c>
      <c r="C59" s="241">
        <v>28258.64534237775</v>
      </c>
      <c r="D59" s="184">
        <v>-3.3180041951738346</v>
      </c>
      <c r="E59" s="242">
        <v>25434.117232667737</v>
      </c>
      <c r="F59" s="186">
        <v>-3.143876984933632</v>
      </c>
      <c r="G59" s="242">
        <v>32852.42857142857</v>
      </c>
      <c r="H59" s="187">
        <v>-40.75861493344434</v>
      </c>
      <c r="I59" s="231"/>
      <c r="J59" s="243">
        <v>30786.35179722193</v>
      </c>
      <c r="K59" s="187">
        <v>-2.6199256646610856</v>
      </c>
    </row>
    <row r="60" spans="1:11" ht="16.5" customHeight="1" thickBot="1">
      <c r="A60" s="385"/>
      <c r="B60" s="244" t="s">
        <v>39</v>
      </c>
      <c r="C60" s="245">
        <v>80085.54083639926</v>
      </c>
      <c r="D60" s="246">
        <v>5.694100142644862</v>
      </c>
      <c r="E60" s="247">
        <v>94093.73174972512</v>
      </c>
      <c r="F60" s="248">
        <v>7.000633244558244</v>
      </c>
      <c r="G60" s="247">
        <v>103640</v>
      </c>
      <c r="H60" s="249">
        <v>427.5195113674923</v>
      </c>
      <c r="I60" s="231"/>
      <c r="J60" s="250">
        <v>115329.65152530737</v>
      </c>
      <c r="K60" s="249">
        <v>5.932058648310525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0" t="s">
        <v>135</v>
      </c>
      <c r="C1" s="380"/>
      <c r="D1" s="380"/>
      <c r="E1" s="380"/>
      <c r="F1" s="380"/>
      <c r="G1" s="380"/>
      <c r="H1" s="380"/>
      <c r="I1" s="380"/>
      <c r="J1" s="380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8" t="s">
        <v>32</v>
      </c>
      <c r="C7" s="166" t="s">
        <v>33</v>
      </c>
      <c r="D7" s="167">
        <v>8651.53397543</v>
      </c>
      <c r="E7" s="168">
        <v>6.211883093425287</v>
      </c>
      <c r="F7" s="169">
        <v>5310.11432307</v>
      </c>
      <c r="G7" s="170">
        <v>7.067058582381116</v>
      </c>
      <c r="H7" s="169">
        <v>0.042214869999999995</v>
      </c>
      <c r="I7" s="171">
        <v>-22.36891127832492</v>
      </c>
    </row>
    <row r="8" spans="2:11" ht="15.75" customHeight="1">
      <c r="B8" s="389"/>
      <c r="C8" s="173" t="s">
        <v>34</v>
      </c>
      <c r="D8" s="167">
        <v>3260.1534859000003</v>
      </c>
      <c r="E8" s="168">
        <v>4.628650308540084</v>
      </c>
      <c r="F8" s="169">
        <v>2021.0224680000001</v>
      </c>
      <c r="G8" s="170">
        <v>5.318396364004053</v>
      </c>
      <c r="H8" s="169">
        <v>0.0206747</v>
      </c>
      <c r="I8" s="171">
        <v>316.4591894287326</v>
      </c>
      <c r="K8" s="174"/>
    </row>
    <row r="9" spans="2:11" ht="15.75" customHeight="1">
      <c r="B9" s="389"/>
      <c r="C9" s="173" t="s">
        <v>35</v>
      </c>
      <c r="D9" s="167">
        <v>3042.094826</v>
      </c>
      <c r="E9" s="168">
        <v>7.691175316746074</v>
      </c>
      <c r="F9" s="169">
        <v>1899.53832</v>
      </c>
      <c r="G9" s="170">
        <v>8.738163941151496</v>
      </c>
      <c r="H9" s="169">
        <v>0.0024046</v>
      </c>
      <c r="I9" s="171">
        <v>-79.52451506326743</v>
      </c>
      <c r="K9" s="174"/>
    </row>
    <row r="10" spans="2:9" ht="15.75" customHeight="1">
      <c r="B10" s="389"/>
      <c r="C10" s="173" t="s">
        <v>36</v>
      </c>
      <c r="D10" s="167">
        <v>609.4261412000001</v>
      </c>
      <c r="E10" s="168">
        <v>5.770726305710721</v>
      </c>
      <c r="F10" s="169">
        <v>347.4379564</v>
      </c>
      <c r="G10" s="170">
        <v>7.785534389935396</v>
      </c>
      <c r="H10" s="169">
        <v>0.0036611</v>
      </c>
      <c r="I10" s="171">
        <v>-61.76756231790223</v>
      </c>
    </row>
    <row r="11" spans="2:9" ht="15.75" customHeight="1">
      <c r="B11" s="389"/>
      <c r="C11" s="175" t="s">
        <v>37</v>
      </c>
      <c r="D11" s="176">
        <v>1498.4213502999999</v>
      </c>
      <c r="E11" s="177">
        <v>6.8852486225656016</v>
      </c>
      <c r="F11" s="178">
        <v>928.618383</v>
      </c>
      <c r="G11" s="179">
        <v>7.370397520965541</v>
      </c>
      <c r="H11" s="178">
        <v>0.0100656</v>
      </c>
      <c r="I11" s="180">
        <v>-52.899337401265306</v>
      </c>
    </row>
    <row r="12" spans="2:9" ht="15.75" customHeight="1">
      <c r="B12" s="389"/>
      <c r="C12" s="182" t="s">
        <v>38</v>
      </c>
      <c r="D12" s="183">
        <v>146.23934838000002</v>
      </c>
      <c r="E12" s="184">
        <v>-1.08006990903099</v>
      </c>
      <c r="F12" s="185">
        <v>77.26396742</v>
      </c>
      <c r="G12" s="186">
        <v>0.040155993640193614</v>
      </c>
      <c r="H12" s="185">
        <v>0.00229967</v>
      </c>
      <c r="I12" s="187">
        <v>-58.53103045341104</v>
      </c>
    </row>
    <row r="13" spans="2:9" ht="15.75" customHeight="1">
      <c r="B13" s="390"/>
      <c r="C13" s="173" t="s">
        <v>39</v>
      </c>
      <c r="D13" s="189">
        <v>95.19882365</v>
      </c>
      <c r="E13" s="168">
        <v>20.699791065674205</v>
      </c>
      <c r="F13" s="169">
        <v>36.233228249999996</v>
      </c>
      <c r="G13" s="170">
        <v>23.618976519717677</v>
      </c>
      <c r="H13" s="169">
        <v>0.0031092</v>
      </c>
      <c r="I13" s="171">
        <v>163.75975568374616</v>
      </c>
    </row>
    <row r="14" spans="2:11" ht="15.75" customHeight="1">
      <c r="B14" s="386" t="s">
        <v>40</v>
      </c>
      <c r="C14" s="190" t="s">
        <v>33</v>
      </c>
      <c r="D14" s="191">
        <v>3628.3516000000004</v>
      </c>
      <c r="E14" s="192">
        <v>4.819039001355115</v>
      </c>
      <c r="F14" s="193">
        <v>2214.971</v>
      </c>
      <c r="G14" s="194">
        <v>5.643648196226759</v>
      </c>
      <c r="H14" s="193">
        <v>0.0172</v>
      </c>
      <c r="I14" s="195">
        <v>-54.736842105263165</v>
      </c>
      <c r="K14" s="174"/>
    </row>
    <row r="15" spans="2:11" ht="15.75" customHeight="1">
      <c r="B15" s="391"/>
      <c r="C15" s="173" t="s">
        <v>41</v>
      </c>
      <c r="D15" s="167">
        <v>53.7108</v>
      </c>
      <c r="E15" s="168">
        <v>1.0382080893321786</v>
      </c>
      <c r="F15" s="169">
        <v>31.716</v>
      </c>
      <c r="G15" s="170">
        <v>1.9820190613384052</v>
      </c>
      <c r="H15" s="169">
        <v>0.0007</v>
      </c>
      <c r="I15" s="171">
        <v>-30.000000000000004</v>
      </c>
      <c r="K15" s="174"/>
    </row>
    <row r="16" spans="2:9" ht="15.75" customHeight="1">
      <c r="B16" s="391"/>
      <c r="C16" s="173" t="s">
        <v>129</v>
      </c>
      <c r="D16" s="167">
        <v>1875.0987</v>
      </c>
      <c r="E16" s="168">
        <v>4.70996364214688</v>
      </c>
      <c r="F16" s="169">
        <v>1158.6985</v>
      </c>
      <c r="G16" s="170">
        <v>5.481868965986858</v>
      </c>
      <c r="H16" s="169">
        <v>0.0078</v>
      </c>
      <c r="I16" s="171">
        <v>-56.906077348066304</v>
      </c>
    </row>
    <row r="17" spans="2:9" ht="15.75" customHeight="1">
      <c r="B17" s="391"/>
      <c r="C17" s="173" t="s">
        <v>42</v>
      </c>
      <c r="D17" s="167">
        <v>448.4032</v>
      </c>
      <c r="E17" s="168">
        <v>3.5267650794984733</v>
      </c>
      <c r="F17" s="169">
        <v>253.9674</v>
      </c>
      <c r="G17" s="170">
        <v>5.466963008735769</v>
      </c>
      <c r="H17" s="169">
        <v>0.0027</v>
      </c>
      <c r="I17" s="171">
        <v>-59.701492537313435</v>
      </c>
    </row>
    <row r="18" spans="2:12" ht="15.75" customHeight="1">
      <c r="B18" s="391"/>
      <c r="C18" s="175" t="s">
        <v>37</v>
      </c>
      <c r="D18" s="176">
        <v>1239.2535</v>
      </c>
      <c r="E18" s="177">
        <v>5.550622634060844</v>
      </c>
      <c r="F18" s="178">
        <v>766.7378</v>
      </c>
      <c r="G18" s="179">
        <v>6.0606957637017285</v>
      </c>
      <c r="H18" s="178">
        <v>0.0057</v>
      </c>
      <c r="I18" s="180">
        <v>-50.86206896551724</v>
      </c>
      <c r="L18" s="197"/>
    </row>
    <row r="19" spans="2:9" ht="15.75" customHeight="1">
      <c r="B19" s="391"/>
      <c r="C19" s="182" t="s">
        <v>38</v>
      </c>
      <c r="D19" s="198">
        <v>50.8459</v>
      </c>
      <c r="E19" s="184">
        <v>2.2071283410958173</v>
      </c>
      <c r="F19" s="185">
        <v>30.193200000000004</v>
      </c>
      <c r="G19" s="186">
        <v>3.274398941027995</v>
      </c>
      <c r="H19" s="185">
        <v>0.0007</v>
      </c>
      <c r="I19" s="187">
        <v>-30.000000000000004</v>
      </c>
    </row>
    <row r="20" spans="2:9" ht="15.75" customHeight="1">
      <c r="B20" s="392"/>
      <c r="C20" s="173" t="s">
        <v>39</v>
      </c>
      <c r="D20" s="167">
        <v>11.885399999999999</v>
      </c>
      <c r="E20" s="168">
        <v>14.143305770837513</v>
      </c>
      <c r="F20" s="169">
        <v>3.8513</v>
      </c>
      <c r="G20" s="170">
        <v>15.425882635017695</v>
      </c>
      <c r="H20" s="169">
        <v>0.0003</v>
      </c>
      <c r="I20" s="171">
        <v>-50</v>
      </c>
    </row>
    <row r="21" spans="2:9" ht="15.75" customHeight="1">
      <c r="B21" s="386" t="s">
        <v>43</v>
      </c>
      <c r="C21" s="190" t="s">
        <v>33</v>
      </c>
      <c r="D21" s="191">
        <v>4535.595399999999</v>
      </c>
      <c r="E21" s="192">
        <v>4.364565244268096</v>
      </c>
      <c r="F21" s="193">
        <v>2674.1607</v>
      </c>
      <c r="G21" s="194">
        <v>5.671169974310075</v>
      </c>
      <c r="H21" s="193">
        <v>0.0313</v>
      </c>
      <c r="I21" s="195">
        <v>-59.923175416133155</v>
      </c>
    </row>
    <row r="22" spans="2:9" ht="15.75" customHeight="1">
      <c r="B22" s="393"/>
      <c r="C22" s="173" t="s">
        <v>41</v>
      </c>
      <c r="D22" s="167">
        <v>829.897</v>
      </c>
      <c r="E22" s="168">
        <v>-0.8897976312587929</v>
      </c>
      <c r="F22" s="169">
        <v>443.40020000000004</v>
      </c>
      <c r="G22" s="170">
        <v>0.31617453920531174</v>
      </c>
      <c r="H22" s="169">
        <v>0.014</v>
      </c>
      <c r="I22" s="171">
        <v>-53.64238410596027</v>
      </c>
    </row>
    <row r="23" spans="2:9" ht="15.75" customHeight="1">
      <c r="B23" s="393"/>
      <c r="C23" s="173" t="s">
        <v>129</v>
      </c>
      <c r="D23" s="167">
        <v>2839.2322999999997</v>
      </c>
      <c r="E23" s="168">
        <v>5.908857721133028</v>
      </c>
      <c r="F23" s="169">
        <v>1749.754</v>
      </c>
      <c r="G23" s="170">
        <v>6.967170522305476</v>
      </c>
      <c r="H23" s="169">
        <v>0.0089</v>
      </c>
      <c r="I23" s="171">
        <v>-71.92429022082018</v>
      </c>
    </row>
    <row r="24" spans="2:9" ht="15.75" customHeight="1">
      <c r="B24" s="393"/>
      <c r="C24" s="173" t="s">
        <v>42</v>
      </c>
      <c r="D24" s="167">
        <v>782.578</v>
      </c>
      <c r="E24" s="168">
        <v>3.251048141066058</v>
      </c>
      <c r="F24" s="169">
        <v>450.15139999999997</v>
      </c>
      <c r="G24" s="170">
        <v>5.304558832233025</v>
      </c>
      <c r="H24" s="169">
        <v>0.005</v>
      </c>
      <c r="I24" s="171">
        <v>-61.53846153846153</v>
      </c>
    </row>
    <row r="25" spans="2:9" ht="15.75" customHeight="1">
      <c r="B25" s="199" t="s">
        <v>44</v>
      </c>
      <c r="C25" s="175" t="s">
        <v>37</v>
      </c>
      <c r="D25" s="176">
        <v>1462.6761999999999</v>
      </c>
      <c r="E25" s="177">
        <v>6.541175188606142</v>
      </c>
      <c r="F25" s="178">
        <v>891.4301</v>
      </c>
      <c r="G25" s="179">
        <v>7.096096218400429</v>
      </c>
      <c r="H25" s="178">
        <v>0.0067</v>
      </c>
      <c r="I25" s="180">
        <v>-55.629139072847686</v>
      </c>
    </row>
    <row r="26" spans="2:9" ht="15.75" customHeight="1">
      <c r="B26" s="200" t="s">
        <v>45</v>
      </c>
      <c r="C26" s="182" t="s">
        <v>38</v>
      </c>
      <c r="D26" s="198">
        <v>2198.6156</v>
      </c>
      <c r="E26" s="184">
        <v>-1.082817380362611</v>
      </c>
      <c r="F26" s="185">
        <v>1146.1411</v>
      </c>
      <c r="G26" s="186">
        <v>0.010209209387478133</v>
      </c>
      <c r="H26" s="185">
        <v>0.0358</v>
      </c>
      <c r="I26" s="187">
        <v>-57.78301886792453</v>
      </c>
    </row>
    <row r="27" spans="2:9" ht="15.75" customHeight="1">
      <c r="B27" s="201"/>
      <c r="C27" s="173" t="s">
        <v>39</v>
      </c>
      <c r="D27" s="167">
        <v>83.8881</v>
      </c>
      <c r="E27" s="168">
        <v>20.17629311703305</v>
      </c>
      <c r="F27" s="169">
        <v>30.8551</v>
      </c>
      <c r="G27" s="170">
        <v>21.576330223174896</v>
      </c>
      <c r="H27" s="169">
        <v>0.0034</v>
      </c>
      <c r="I27" s="171">
        <v>6.249999999999989</v>
      </c>
    </row>
    <row r="28" spans="2:9" ht="15.75" customHeight="1" thickBot="1">
      <c r="B28" s="381" t="s">
        <v>15</v>
      </c>
      <c r="C28" s="382"/>
      <c r="D28" s="202">
        <v>2578.4528999999998</v>
      </c>
      <c r="E28" s="203">
        <v>-2.35669831084417</v>
      </c>
      <c r="F28" s="204">
        <v>1168.5722</v>
      </c>
      <c r="G28" s="203">
        <v>-0.711316766133299</v>
      </c>
      <c r="H28" s="204">
        <v>0.0031</v>
      </c>
      <c r="I28" s="205">
        <v>-55.072463768115945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8" t="s">
        <v>47</v>
      </c>
      <c r="C33" s="190" t="s">
        <v>33</v>
      </c>
      <c r="D33" s="191">
        <v>33553.19763812634</v>
      </c>
      <c r="E33" s="192">
        <v>8.775390893219933</v>
      </c>
      <c r="F33" s="193">
        <v>45441.046116534344</v>
      </c>
      <c r="G33" s="194">
        <v>7.834100619698064</v>
      </c>
      <c r="H33" s="193">
        <v>136177</v>
      </c>
      <c r="I33" s="195">
        <v>72.79177812243812</v>
      </c>
    </row>
    <row r="34" spans="2:9" ht="15.75" customHeight="1">
      <c r="B34" s="389"/>
      <c r="C34" s="173" t="s">
        <v>34</v>
      </c>
      <c r="D34" s="167">
        <v>12643.83571210473</v>
      </c>
      <c r="E34" s="168">
        <v>7.153945532917228</v>
      </c>
      <c r="F34" s="169">
        <v>17294.801878737144</v>
      </c>
      <c r="G34" s="170">
        <v>6.072910762583923</v>
      </c>
      <c r="H34" s="169">
        <v>66692.5806451613</v>
      </c>
      <c r="I34" s="171">
        <v>826.9575506639534</v>
      </c>
    </row>
    <row r="35" spans="2:9" ht="15.75" customHeight="1">
      <c r="B35" s="389"/>
      <c r="C35" s="173" t="s">
        <v>35</v>
      </c>
      <c r="D35" s="167">
        <v>11798.139985415288</v>
      </c>
      <c r="E35" s="168">
        <v>10.29038700429992</v>
      </c>
      <c r="F35" s="169">
        <v>16255.207166489157</v>
      </c>
      <c r="G35" s="170">
        <v>9.517177989990348</v>
      </c>
      <c r="H35" s="169">
        <v>7756.774193548387</v>
      </c>
      <c r="I35" s="171">
        <v>-54.42553352791782</v>
      </c>
    </row>
    <row r="36" spans="2:9" ht="15.75" customHeight="1">
      <c r="B36" s="389"/>
      <c r="C36" s="173" t="s">
        <v>36</v>
      </c>
      <c r="D36" s="167">
        <v>2363.534122341347</v>
      </c>
      <c r="E36" s="168">
        <v>8.3235864375298</v>
      </c>
      <c r="F36" s="169">
        <v>2973.1834832285076</v>
      </c>
      <c r="G36" s="170">
        <v>8.557723679399624</v>
      </c>
      <c r="H36" s="169">
        <v>11810</v>
      </c>
      <c r="I36" s="171">
        <v>-14.901993546298524</v>
      </c>
    </row>
    <row r="37" spans="2:9" ht="15.75" customHeight="1">
      <c r="B37" s="389"/>
      <c r="C37" s="175" t="s">
        <v>37</v>
      </c>
      <c r="D37" s="176">
        <v>5811.319455554142</v>
      </c>
      <c r="E37" s="177">
        <v>9.465008631960426</v>
      </c>
      <c r="F37" s="178">
        <v>7946.60683353583</v>
      </c>
      <c r="G37" s="179">
        <v>8.139612717053549</v>
      </c>
      <c r="H37" s="178">
        <v>32469.677419354837</v>
      </c>
      <c r="I37" s="180">
        <v>4.836958687506256</v>
      </c>
    </row>
    <row r="38" spans="2:9" ht="15.75" customHeight="1">
      <c r="B38" s="389"/>
      <c r="C38" s="182" t="s">
        <v>38</v>
      </c>
      <c r="D38" s="183">
        <v>567.159277487675</v>
      </c>
      <c r="E38" s="184">
        <v>1.3074408379565896</v>
      </c>
      <c r="F38" s="185">
        <v>661.1826588036238</v>
      </c>
      <c r="G38" s="186">
        <v>0.7568564062869695</v>
      </c>
      <c r="H38" s="185">
        <v>7418.290322580646</v>
      </c>
      <c r="I38" s="187">
        <v>-7.69810004146328</v>
      </c>
    </row>
    <row r="39" spans="2:9" ht="15.75" customHeight="1">
      <c r="B39" s="390"/>
      <c r="C39" s="173" t="s">
        <v>39</v>
      </c>
      <c r="D39" s="189">
        <v>369.20908522315847</v>
      </c>
      <c r="E39" s="168">
        <v>23.61297598264133</v>
      </c>
      <c r="F39" s="169">
        <v>310.0640957400835</v>
      </c>
      <c r="G39" s="170">
        <v>24.504598604196303</v>
      </c>
      <c r="H39" s="169">
        <v>10029.677419354839</v>
      </c>
      <c r="I39" s="171">
        <v>487.0781658767254</v>
      </c>
    </row>
    <row r="40" spans="2:9" ht="15.75" customHeight="1">
      <c r="B40" s="386" t="s">
        <v>48</v>
      </c>
      <c r="C40" s="190" t="s">
        <v>33</v>
      </c>
      <c r="D40" s="212">
        <v>1.7590375220737984</v>
      </c>
      <c r="E40" s="192">
        <v>6.883486566758245</v>
      </c>
      <c r="F40" s="213">
        <v>2.2884000663373643</v>
      </c>
      <c r="G40" s="194">
        <v>6.4282116879422375</v>
      </c>
      <c r="H40" s="213">
        <v>10.096774193548388</v>
      </c>
      <c r="I40" s="195">
        <v>-10.796745281070564</v>
      </c>
    </row>
    <row r="41" spans="2:9" ht="15.75" customHeight="1">
      <c r="B41" s="387"/>
      <c r="C41" s="173" t="s">
        <v>41</v>
      </c>
      <c r="D41" s="215">
        <v>0.32185850670376803</v>
      </c>
      <c r="E41" s="168">
        <v>1.5023054876362205</v>
      </c>
      <c r="F41" s="216">
        <v>0.3794375734764185</v>
      </c>
      <c r="G41" s="170">
        <v>1.0348523838496602</v>
      </c>
      <c r="H41" s="216">
        <v>4.516129032258065</v>
      </c>
      <c r="I41" s="171">
        <v>3.1830805383465193</v>
      </c>
    </row>
    <row r="42" spans="2:9" ht="15.75" customHeight="1">
      <c r="B42" s="387"/>
      <c r="C42" s="173" t="s">
        <v>129</v>
      </c>
      <c r="D42" s="215">
        <v>1.1011379343016117</v>
      </c>
      <c r="E42" s="168">
        <v>8.465051763909338</v>
      </c>
      <c r="F42" s="216">
        <v>1.4973435103111299</v>
      </c>
      <c r="G42" s="170">
        <v>7.7334969488443</v>
      </c>
      <c r="H42" s="216">
        <v>2.870967741935484</v>
      </c>
      <c r="I42" s="171">
        <v>-37.5089040398901</v>
      </c>
    </row>
    <row r="43" spans="2:9" ht="15.75" customHeight="1">
      <c r="B43" s="387"/>
      <c r="C43" s="173" t="s">
        <v>42</v>
      </c>
      <c r="D43" s="215">
        <v>0.3035068044097296</v>
      </c>
      <c r="E43" s="168">
        <v>5.743093847606975</v>
      </c>
      <c r="F43" s="216">
        <v>0.3852148801759959</v>
      </c>
      <c r="G43" s="170">
        <v>6.0589740969737695</v>
      </c>
      <c r="H43" s="216">
        <v>1.6129032258064517</v>
      </c>
      <c r="I43" s="171">
        <v>-14.392059553349867</v>
      </c>
    </row>
    <row r="44" spans="2:9" ht="15.75" customHeight="1">
      <c r="B44" s="199" t="s">
        <v>49</v>
      </c>
      <c r="C44" s="175" t="s">
        <v>37</v>
      </c>
      <c r="D44" s="218">
        <v>0.56726892315931</v>
      </c>
      <c r="E44" s="177">
        <v>9.112630713550004</v>
      </c>
      <c r="F44" s="219">
        <v>0.7628369903032093</v>
      </c>
      <c r="G44" s="179">
        <v>7.863346285038321</v>
      </c>
      <c r="H44" s="219">
        <v>2.1612903225806455</v>
      </c>
      <c r="I44" s="180">
        <v>-1.2390514847254699</v>
      </c>
    </row>
    <row r="45" spans="2:9" ht="15.75" customHeight="1">
      <c r="B45" s="200" t="s">
        <v>50</v>
      </c>
      <c r="C45" s="182" t="s">
        <v>38</v>
      </c>
      <c r="D45" s="221">
        <v>0.8526879044406823</v>
      </c>
      <c r="E45" s="184">
        <v>1.3046270542314495</v>
      </c>
      <c r="F45" s="222">
        <v>0.9808046948233066</v>
      </c>
      <c r="G45" s="186">
        <v>0.7266950794596364</v>
      </c>
      <c r="H45" s="222">
        <v>11.548387096774194</v>
      </c>
      <c r="I45" s="187">
        <v>-6.033171028606201</v>
      </c>
    </row>
    <row r="46" spans="2:9" ht="15.75" customHeight="1">
      <c r="B46" s="224" t="s">
        <v>51</v>
      </c>
      <c r="C46" s="173" t="s">
        <v>39</v>
      </c>
      <c r="D46" s="225">
        <v>0.0325342766586894</v>
      </c>
      <c r="E46" s="168">
        <v>23.07684299698329</v>
      </c>
      <c r="F46" s="216">
        <v>0.026404102373819946</v>
      </c>
      <c r="G46" s="170">
        <v>22.447318529556274</v>
      </c>
      <c r="H46" s="216">
        <v>1.096774193548387</v>
      </c>
      <c r="I46" s="171">
        <v>136.49193548387095</v>
      </c>
    </row>
    <row r="47" spans="2:9" ht="15.75" customHeight="1">
      <c r="B47" s="386" t="s">
        <v>52</v>
      </c>
      <c r="C47" s="190" t="s">
        <v>33</v>
      </c>
      <c r="D47" s="191">
        <v>19074.748103479425</v>
      </c>
      <c r="E47" s="192">
        <v>1.7700623241552085</v>
      </c>
      <c r="F47" s="193">
        <v>19857.124977829495</v>
      </c>
      <c r="G47" s="194">
        <v>1.320973931120859</v>
      </c>
      <c r="H47" s="193">
        <v>13487.178913738016</v>
      </c>
      <c r="I47" s="195">
        <v>93.70568783267805</v>
      </c>
    </row>
    <row r="48" spans="2:9" ht="15.75" customHeight="1">
      <c r="B48" s="387"/>
      <c r="C48" s="173" t="s">
        <v>34</v>
      </c>
      <c r="D48" s="167">
        <v>39283.83264308704</v>
      </c>
      <c r="E48" s="168">
        <v>5.567991798934487</v>
      </c>
      <c r="F48" s="169">
        <v>45580.098249842915</v>
      </c>
      <c r="G48" s="170">
        <v>4.986455920768574</v>
      </c>
      <c r="H48" s="169">
        <v>14767.642857142859</v>
      </c>
      <c r="I48" s="171">
        <v>798.3619657676948</v>
      </c>
    </row>
    <row r="49" spans="2:9" ht="15.75" customHeight="1">
      <c r="B49" s="387"/>
      <c r="C49" s="173" t="s">
        <v>35</v>
      </c>
      <c r="D49" s="167">
        <v>10714.497809848108</v>
      </c>
      <c r="E49" s="168">
        <v>1.682878688302015</v>
      </c>
      <c r="F49" s="169">
        <v>10856.030733463107</v>
      </c>
      <c r="G49" s="170">
        <v>1.655642016329427</v>
      </c>
      <c r="H49" s="169">
        <v>2701.7977528089887</v>
      </c>
      <c r="I49" s="171">
        <v>-27.07046376467163</v>
      </c>
    </row>
    <row r="50" spans="2:9" ht="15.75" customHeight="1">
      <c r="B50" s="387"/>
      <c r="C50" s="173" t="s">
        <v>36</v>
      </c>
      <c r="D50" s="167">
        <v>7787.417244031905</v>
      </c>
      <c r="E50" s="168">
        <v>2.440341488061377</v>
      </c>
      <c r="F50" s="169">
        <v>7718.24671432767</v>
      </c>
      <c r="G50" s="170">
        <v>2.3560001439775857</v>
      </c>
      <c r="H50" s="169">
        <v>7322.199999999999</v>
      </c>
      <c r="I50" s="171">
        <v>-0.595662026545832</v>
      </c>
    </row>
    <row r="51" spans="2:9" ht="15.75" customHeight="1">
      <c r="B51" s="199" t="s">
        <v>53</v>
      </c>
      <c r="C51" s="175" t="s">
        <v>37</v>
      </c>
      <c r="D51" s="176">
        <v>10244.381841312521</v>
      </c>
      <c r="E51" s="177">
        <v>0.322948787968928</v>
      </c>
      <c r="F51" s="178">
        <v>10417.175536253488</v>
      </c>
      <c r="G51" s="179">
        <v>0.25612633163186344</v>
      </c>
      <c r="H51" s="178">
        <v>15023.28358208955</v>
      </c>
      <c r="I51" s="180">
        <v>6.152239588193121</v>
      </c>
    </row>
    <row r="52" spans="2:9" ht="15.75" customHeight="1">
      <c r="B52" s="200" t="s">
        <v>54</v>
      </c>
      <c r="C52" s="182" t="s">
        <v>38</v>
      </c>
      <c r="D52" s="183">
        <v>665.142867084178</v>
      </c>
      <c r="E52" s="184">
        <v>0.0027775470943140726</v>
      </c>
      <c r="F52" s="185">
        <v>674.122648773349</v>
      </c>
      <c r="G52" s="186">
        <v>0.02994372723489441</v>
      </c>
      <c r="H52" s="185">
        <v>642.3659217877096</v>
      </c>
      <c r="I52" s="187">
        <v>-1.7718263253982</v>
      </c>
    </row>
    <row r="53" spans="2:9" ht="15.75" customHeight="1">
      <c r="B53" s="226" t="s">
        <v>55</v>
      </c>
      <c r="C53" s="175" t="s">
        <v>39</v>
      </c>
      <c r="D53" s="227">
        <v>11348.310862923347</v>
      </c>
      <c r="E53" s="177">
        <v>0.43560833427550205</v>
      </c>
      <c r="F53" s="178">
        <v>11743.027327735123</v>
      </c>
      <c r="G53" s="179">
        <v>1.6801348525598307</v>
      </c>
      <c r="H53" s="178">
        <v>9144.70588235294</v>
      </c>
      <c r="I53" s="180">
        <v>148.24447593764344</v>
      </c>
    </row>
    <row r="54" spans="2:17" ht="16.5" customHeight="1">
      <c r="B54" s="383" t="s">
        <v>56</v>
      </c>
      <c r="C54" s="228" t="s">
        <v>33</v>
      </c>
      <c r="D54" s="229">
        <v>23844.254717293657</v>
      </c>
      <c r="E54" s="192">
        <v>1.3288083017553354</v>
      </c>
      <c r="F54" s="230">
        <v>23973.741972558557</v>
      </c>
      <c r="G54" s="194">
        <v>1.3473695867738809</v>
      </c>
      <c r="H54" s="230">
        <v>24543.52906976744</v>
      </c>
      <c r="I54" s="195">
        <v>71.51054485021244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4"/>
      <c r="C55" s="233" t="s">
        <v>34</v>
      </c>
      <c r="D55" s="207">
        <v>606982.8574327697</v>
      </c>
      <c r="E55" s="168">
        <v>3.5535489861750693</v>
      </c>
      <c r="F55" s="234">
        <v>637224.8921679909</v>
      </c>
      <c r="G55" s="170">
        <v>3.2715348581782204</v>
      </c>
      <c r="H55" s="234">
        <v>295352.85714285716</v>
      </c>
      <c r="I55" s="171">
        <v>494.9416991839037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4"/>
      <c r="C56" s="233" t="s">
        <v>35</v>
      </c>
      <c r="D56" s="207">
        <v>16223.65172563983</v>
      </c>
      <c r="E56" s="168">
        <v>2.8471136565262025</v>
      </c>
      <c r="F56" s="234">
        <v>16393.72382030356</v>
      </c>
      <c r="G56" s="170">
        <v>3.08706605892114</v>
      </c>
      <c r="H56" s="234">
        <v>3082.8205128205127</v>
      </c>
      <c r="I56" s="171">
        <v>-52.48637469809493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4"/>
      <c r="C57" s="233" t="s">
        <v>36</v>
      </c>
      <c r="D57" s="207">
        <v>13591.030153219246</v>
      </c>
      <c r="E57" s="168">
        <v>2.1675179597170913</v>
      </c>
      <c r="F57" s="234">
        <v>13680.415533647232</v>
      </c>
      <c r="G57" s="170">
        <v>2.198386409408196</v>
      </c>
      <c r="H57" s="234">
        <v>13559.629629629628</v>
      </c>
      <c r="I57" s="171">
        <v>-5.126913899979629</v>
      </c>
      <c r="J57" s="231"/>
      <c r="K57" s="207"/>
      <c r="L57" s="208"/>
    </row>
    <row r="58" spans="2:12" ht="16.5" customHeight="1">
      <c r="B58" s="384"/>
      <c r="C58" s="255" t="s">
        <v>37</v>
      </c>
      <c r="D58" s="237">
        <v>12091.32231863779</v>
      </c>
      <c r="E58" s="177">
        <v>1.2644416064998811</v>
      </c>
      <c r="F58" s="238">
        <v>12111.28997422587</v>
      </c>
      <c r="G58" s="179">
        <v>1.234860612438157</v>
      </c>
      <c r="H58" s="238">
        <v>17658.94736842105</v>
      </c>
      <c r="I58" s="180">
        <v>-4.146019974504843</v>
      </c>
      <c r="J58" s="231"/>
      <c r="K58" s="207"/>
      <c r="L58" s="208"/>
    </row>
    <row r="59" spans="2:12" ht="16.5" customHeight="1">
      <c r="B59" s="384"/>
      <c r="C59" s="256" t="s">
        <v>38</v>
      </c>
      <c r="D59" s="241">
        <v>28761.286235468353</v>
      </c>
      <c r="E59" s="184">
        <v>-3.2162123165777934</v>
      </c>
      <c r="F59" s="242">
        <v>25589.85712677026</v>
      </c>
      <c r="G59" s="186">
        <v>-3.131698640274469</v>
      </c>
      <c r="H59" s="242">
        <v>32852.42857142857</v>
      </c>
      <c r="I59" s="187">
        <v>-40.75861493344434</v>
      </c>
      <c r="J59" s="231"/>
      <c r="K59" s="207"/>
      <c r="L59" s="208"/>
    </row>
    <row r="60" spans="2:12" ht="16.5" customHeight="1" thickBot="1">
      <c r="B60" s="385"/>
      <c r="C60" s="257" t="s">
        <v>39</v>
      </c>
      <c r="D60" s="245">
        <v>80097.282085584</v>
      </c>
      <c r="E60" s="246">
        <v>5.744082187351379</v>
      </c>
      <c r="F60" s="247">
        <v>94080.5137226391</v>
      </c>
      <c r="G60" s="248">
        <v>7.098142719520682</v>
      </c>
      <c r="H60" s="247">
        <v>103640</v>
      </c>
      <c r="I60" s="249">
        <v>427.5195113674923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0" t="s">
        <v>135</v>
      </c>
      <c r="C1" s="380"/>
      <c r="D1" s="380"/>
      <c r="E1" s="380"/>
      <c r="F1" s="380"/>
      <c r="G1" s="380"/>
      <c r="H1" s="380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8" t="s">
        <v>32</v>
      </c>
      <c r="C7" s="166" t="s">
        <v>33</v>
      </c>
      <c r="D7" s="167">
        <v>465.30170063</v>
      </c>
      <c r="E7" s="168">
        <v>8.350912240156179</v>
      </c>
      <c r="F7" s="169">
        <v>139.32357493</v>
      </c>
      <c r="G7" s="171">
        <v>6.380666556046862</v>
      </c>
    </row>
    <row r="8" spans="2:9" ht="15.75" customHeight="1">
      <c r="B8" s="389"/>
      <c r="C8" s="173" t="s">
        <v>34</v>
      </c>
      <c r="D8" s="258">
        <v>136.408252</v>
      </c>
      <c r="E8" s="168">
        <v>7.383666247458531</v>
      </c>
      <c r="F8" s="169">
        <v>48.5071894</v>
      </c>
      <c r="G8" s="171">
        <v>2.307401158511677</v>
      </c>
      <c r="I8" s="174"/>
    </row>
    <row r="9" spans="2:9" ht="15.75" customHeight="1">
      <c r="B9" s="389"/>
      <c r="C9" s="173" t="s">
        <v>35</v>
      </c>
      <c r="D9" s="258">
        <v>185.3005935</v>
      </c>
      <c r="E9" s="168">
        <v>9.971862415216906</v>
      </c>
      <c r="F9" s="169">
        <v>53.8178222</v>
      </c>
      <c r="G9" s="171">
        <v>10.050769504911608</v>
      </c>
      <c r="I9" s="174"/>
    </row>
    <row r="10" spans="2:7" ht="15.75" customHeight="1">
      <c r="B10" s="389"/>
      <c r="C10" s="173" t="s">
        <v>36</v>
      </c>
      <c r="D10" s="258">
        <v>48.7411322</v>
      </c>
      <c r="E10" s="168">
        <v>4.612376375280343</v>
      </c>
      <c r="F10" s="169">
        <v>9.2838772</v>
      </c>
      <c r="G10" s="171">
        <v>7.2513004218899395</v>
      </c>
    </row>
    <row r="11" spans="2:7" ht="15.75" customHeight="1">
      <c r="B11" s="389"/>
      <c r="C11" s="175" t="s">
        <v>37</v>
      </c>
      <c r="D11" s="259">
        <v>89.4323108</v>
      </c>
      <c r="E11" s="177">
        <v>8.883585747160888</v>
      </c>
      <c r="F11" s="178">
        <v>25.886199</v>
      </c>
      <c r="G11" s="180">
        <v>6.887709102170382</v>
      </c>
    </row>
    <row r="12" spans="2:7" ht="15.75" customHeight="1">
      <c r="B12" s="389"/>
      <c r="C12" s="182" t="s">
        <v>38</v>
      </c>
      <c r="D12" s="260">
        <v>3.31670623</v>
      </c>
      <c r="E12" s="184">
        <v>-1.2037790670554087</v>
      </c>
      <c r="F12" s="185">
        <v>1.26259783</v>
      </c>
      <c r="G12" s="187">
        <v>-0.5309847302903201</v>
      </c>
    </row>
    <row r="13" spans="2:7" ht="15.75" customHeight="1">
      <c r="B13" s="390"/>
      <c r="C13" s="173" t="s">
        <v>39</v>
      </c>
      <c r="D13" s="261">
        <v>2.1027059</v>
      </c>
      <c r="E13" s="168">
        <v>15.054934514298765</v>
      </c>
      <c r="F13" s="169">
        <v>0.5658893</v>
      </c>
      <c r="G13" s="171">
        <v>11.515432537898048</v>
      </c>
    </row>
    <row r="14" spans="2:9" ht="15.75" customHeight="1">
      <c r="B14" s="386" t="s">
        <v>40</v>
      </c>
      <c r="C14" s="190" t="s">
        <v>33</v>
      </c>
      <c r="D14" s="262">
        <v>268.115</v>
      </c>
      <c r="E14" s="192">
        <v>6.822300029164324</v>
      </c>
      <c r="F14" s="193">
        <v>58.9863</v>
      </c>
      <c r="G14" s="195">
        <v>5.66363216216506</v>
      </c>
      <c r="I14" s="174"/>
    </row>
    <row r="15" spans="2:7" ht="15.75" customHeight="1">
      <c r="B15" s="391"/>
      <c r="C15" s="173" t="s">
        <v>41</v>
      </c>
      <c r="D15" s="258">
        <v>2.316</v>
      </c>
      <c r="E15" s="168">
        <v>2.8236547682471875</v>
      </c>
      <c r="F15" s="169">
        <v>0.7261</v>
      </c>
      <c r="G15" s="171">
        <v>1.7659425367904618</v>
      </c>
    </row>
    <row r="16" spans="2:7" ht="15.75" customHeight="1">
      <c r="B16" s="391"/>
      <c r="C16" s="173" t="s">
        <v>130</v>
      </c>
      <c r="D16" s="258">
        <v>138.6996</v>
      </c>
      <c r="E16" s="168">
        <v>6.807105195676258</v>
      </c>
      <c r="F16" s="169">
        <v>31.222</v>
      </c>
      <c r="G16" s="171">
        <v>5.566037097897606</v>
      </c>
    </row>
    <row r="17" spans="2:7" ht="15.75" customHeight="1">
      <c r="B17" s="391"/>
      <c r="C17" s="173" t="s">
        <v>42</v>
      </c>
      <c r="D17" s="258">
        <v>38.3829</v>
      </c>
      <c r="E17" s="168">
        <v>3.0753779100213032</v>
      </c>
      <c r="F17" s="169">
        <v>6.7349000000000006</v>
      </c>
      <c r="G17" s="171">
        <v>5.039146573505117</v>
      </c>
    </row>
    <row r="18" spans="2:10" ht="15.75" customHeight="1">
      <c r="B18" s="391"/>
      <c r="C18" s="175" t="s">
        <v>37</v>
      </c>
      <c r="D18" s="259">
        <v>88.4522</v>
      </c>
      <c r="E18" s="177">
        <v>8.658563850827603</v>
      </c>
      <c r="F18" s="178">
        <v>20.243699999999997</v>
      </c>
      <c r="G18" s="180">
        <v>6.158589984949605</v>
      </c>
      <c r="J18" s="197"/>
    </row>
    <row r="19" spans="2:7" ht="15.75" customHeight="1">
      <c r="B19" s="391"/>
      <c r="C19" s="182" t="s">
        <v>38</v>
      </c>
      <c r="D19" s="263">
        <v>2.0781</v>
      </c>
      <c r="E19" s="184">
        <v>4.943945056054949</v>
      </c>
      <c r="F19" s="185">
        <v>0.6813</v>
      </c>
      <c r="G19" s="187">
        <v>3.431000455442531</v>
      </c>
    </row>
    <row r="20" spans="2:7" ht="15.75" customHeight="1">
      <c r="B20" s="392"/>
      <c r="C20" s="173" t="s">
        <v>39</v>
      </c>
      <c r="D20" s="258">
        <v>0.2643</v>
      </c>
      <c r="E20" s="168">
        <v>11.143818334735057</v>
      </c>
      <c r="F20" s="169">
        <v>0.0596</v>
      </c>
      <c r="G20" s="171">
        <v>9.963099630996314</v>
      </c>
    </row>
    <row r="21" spans="2:7" ht="15.75" customHeight="1">
      <c r="B21" s="386" t="s">
        <v>43</v>
      </c>
      <c r="C21" s="190" t="s">
        <v>33</v>
      </c>
      <c r="D21" s="262">
        <v>279.2601</v>
      </c>
      <c r="E21" s="192">
        <v>5.671907122577643</v>
      </c>
      <c r="F21" s="193">
        <v>65.6454</v>
      </c>
      <c r="G21" s="195">
        <v>5.385724330797913</v>
      </c>
    </row>
    <row r="22" spans="2:7" ht="15.75" customHeight="1">
      <c r="B22" s="393"/>
      <c r="C22" s="173" t="s">
        <v>41</v>
      </c>
      <c r="D22" s="258">
        <v>21.4452</v>
      </c>
      <c r="E22" s="168">
        <v>-0.4317909574616262</v>
      </c>
      <c r="F22" s="169">
        <v>7.706900000000001</v>
      </c>
      <c r="G22" s="171">
        <v>-0.40191263892476836</v>
      </c>
    </row>
    <row r="23" spans="2:7" ht="15.75" customHeight="1">
      <c r="B23" s="393"/>
      <c r="C23" s="173" t="s">
        <v>130</v>
      </c>
      <c r="D23" s="258">
        <v>193.9311</v>
      </c>
      <c r="E23" s="168">
        <v>7.609233045108173</v>
      </c>
      <c r="F23" s="169">
        <v>45.5805</v>
      </c>
      <c r="G23" s="171">
        <v>6.6669630905465755</v>
      </c>
    </row>
    <row r="24" spans="2:7" ht="15.75" customHeight="1">
      <c r="B24" s="393"/>
      <c r="C24" s="173" t="s">
        <v>42</v>
      </c>
      <c r="D24" s="258">
        <v>62.1287</v>
      </c>
      <c r="E24" s="168">
        <v>1.8782191190047148</v>
      </c>
      <c r="F24" s="169">
        <v>11.8858</v>
      </c>
      <c r="G24" s="171">
        <v>4.31813793466623</v>
      </c>
    </row>
    <row r="25" spans="2:7" ht="15.75" customHeight="1">
      <c r="B25" s="199" t="s">
        <v>44</v>
      </c>
      <c r="C25" s="175" t="s">
        <v>37</v>
      </c>
      <c r="D25" s="259">
        <v>103.8251</v>
      </c>
      <c r="E25" s="177">
        <v>9.596217627847182</v>
      </c>
      <c r="F25" s="178">
        <v>23.3821</v>
      </c>
      <c r="G25" s="180">
        <v>7.042762901889346</v>
      </c>
    </row>
    <row r="26" spans="2:7" ht="15.75" customHeight="1">
      <c r="B26" s="200" t="s">
        <v>45</v>
      </c>
      <c r="C26" s="182" t="s">
        <v>38</v>
      </c>
      <c r="D26" s="263">
        <v>49.8497</v>
      </c>
      <c r="E26" s="184">
        <v>-1.223958436535267</v>
      </c>
      <c r="F26" s="185">
        <v>18.637999999999998</v>
      </c>
      <c r="G26" s="187">
        <v>-0.6010442276821679</v>
      </c>
    </row>
    <row r="27" spans="2:7" ht="15.75" customHeight="1">
      <c r="B27" s="201"/>
      <c r="C27" s="173" t="s">
        <v>39</v>
      </c>
      <c r="D27" s="258">
        <v>1.7551</v>
      </c>
      <c r="E27" s="168">
        <v>14.600065295461967</v>
      </c>
      <c r="F27" s="169">
        <v>0.4722</v>
      </c>
      <c r="G27" s="171">
        <v>10.533707865168536</v>
      </c>
    </row>
    <row r="28" spans="2:7" ht="15.75" customHeight="1" thickBot="1">
      <c r="B28" s="381" t="s">
        <v>15</v>
      </c>
      <c r="C28" s="382"/>
      <c r="D28" s="202">
        <v>270.1217</v>
      </c>
      <c r="E28" s="203">
        <v>-0.7046791504297109</v>
      </c>
      <c r="F28" s="204">
        <v>34.3973</v>
      </c>
      <c r="G28" s="205">
        <v>-0.21930269864154578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8" t="s">
        <v>47</v>
      </c>
      <c r="C33" s="190" t="s">
        <v>33</v>
      </c>
      <c r="D33" s="262">
        <v>17225.632025490737</v>
      </c>
      <c r="E33" s="192">
        <v>9.119857122275558</v>
      </c>
      <c r="F33" s="193">
        <v>40504.218333997145</v>
      </c>
      <c r="G33" s="195">
        <v>6.614474976813545</v>
      </c>
    </row>
    <row r="34" spans="2:7" ht="15.75" customHeight="1">
      <c r="B34" s="389"/>
      <c r="C34" s="173" t="s">
        <v>34</v>
      </c>
      <c r="D34" s="258">
        <v>5049.881294246261</v>
      </c>
      <c r="E34" s="168">
        <v>8.145746777073084</v>
      </c>
      <c r="F34" s="169">
        <v>14102.033996854405</v>
      </c>
      <c r="G34" s="171">
        <v>2.53225716545362</v>
      </c>
    </row>
    <row r="35" spans="2:7" ht="15.75" customHeight="1">
      <c r="B35" s="389"/>
      <c r="C35" s="173" t="s">
        <v>35</v>
      </c>
      <c r="D35" s="258">
        <v>6859.892911232233</v>
      </c>
      <c r="E35" s="168">
        <v>10.752310858455528</v>
      </c>
      <c r="F35" s="169">
        <v>15645.943780471143</v>
      </c>
      <c r="G35" s="171">
        <v>10.292644250155332</v>
      </c>
    </row>
    <row r="36" spans="2:7" ht="15.75" customHeight="1">
      <c r="B36" s="389"/>
      <c r="C36" s="173" t="s">
        <v>36</v>
      </c>
      <c r="D36" s="258">
        <v>1804.4137957076389</v>
      </c>
      <c r="E36" s="168">
        <v>5.354789611652746</v>
      </c>
      <c r="F36" s="169">
        <v>2699.013352792225</v>
      </c>
      <c r="G36" s="171">
        <v>7.487022362620619</v>
      </c>
    </row>
    <row r="37" spans="2:7" ht="15.75" customHeight="1">
      <c r="B37" s="389"/>
      <c r="C37" s="175" t="s">
        <v>37</v>
      </c>
      <c r="D37" s="259">
        <v>3310.815487981899</v>
      </c>
      <c r="E37" s="177">
        <v>9.656310907254696</v>
      </c>
      <c r="F37" s="178">
        <v>7525.648524738861</v>
      </c>
      <c r="G37" s="180">
        <v>7.122631924837407</v>
      </c>
    </row>
    <row r="38" spans="2:7" ht="15.75" customHeight="1">
      <c r="B38" s="389"/>
      <c r="C38" s="182" t="s">
        <v>38</v>
      </c>
      <c r="D38" s="260">
        <v>122.78562699701654</v>
      </c>
      <c r="E38" s="184">
        <v>-0.5026419295042291</v>
      </c>
      <c r="F38" s="185">
        <v>367.0630630892541</v>
      </c>
      <c r="G38" s="187">
        <v>-0.312367061043301</v>
      </c>
    </row>
    <row r="39" spans="2:7" ht="15.75" customHeight="1">
      <c r="B39" s="390"/>
      <c r="C39" s="173" t="s">
        <v>39</v>
      </c>
      <c r="D39" s="261">
        <v>77.84290932568544</v>
      </c>
      <c r="E39" s="168">
        <v>15.871456509621309</v>
      </c>
      <c r="F39" s="169">
        <v>164.51561605125983</v>
      </c>
      <c r="G39" s="171">
        <v>11.76052638828355</v>
      </c>
    </row>
    <row r="40" spans="2:7" ht="15.75" customHeight="1">
      <c r="B40" s="386" t="s">
        <v>48</v>
      </c>
      <c r="C40" s="190" t="s">
        <v>33</v>
      </c>
      <c r="D40" s="268">
        <v>1.0338306770614876</v>
      </c>
      <c r="E40" s="192">
        <v>6.421839638010433</v>
      </c>
      <c r="F40" s="213">
        <v>1.9084463024714147</v>
      </c>
      <c r="G40" s="195">
        <v>5.617346020855226</v>
      </c>
    </row>
    <row r="41" spans="2:7" ht="15.75" customHeight="1">
      <c r="B41" s="387"/>
      <c r="C41" s="173" t="s">
        <v>41</v>
      </c>
      <c r="D41" s="269">
        <v>0.07939088196172318</v>
      </c>
      <c r="E41" s="168">
        <v>0.2748248262186539</v>
      </c>
      <c r="F41" s="216">
        <v>0.22405537643942985</v>
      </c>
      <c r="G41" s="171">
        <v>-0.183011288978774</v>
      </c>
    </row>
    <row r="42" spans="2:7" ht="15.75" customHeight="1">
      <c r="B42" s="387"/>
      <c r="C42" s="173" t="s">
        <v>130</v>
      </c>
      <c r="D42" s="269">
        <v>0.7179397286482352</v>
      </c>
      <c r="E42" s="168">
        <v>8.372914377439022</v>
      </c>
      <c r="F42" s="216">
        <v>1.3251185412808564</v>
      </c>
      <c r="G42" s="171">
        <v>6.901400747270959</v>
      </c>
    </row>
    <row r="43" spans="2:7" ht="15.75" customHeight="1">
      <c r="B43" s="387"/>
      <c r="C43" s="173" t="s">
        <v>42</v>
      </c>
      <c r="D43" s="269">
        <v>0.2300026247428474</v>
      </c>
      <c r="E43" s="168">
        <v>2.601228584927429</v>
      </c>
      <c r="F43" s="216">
        <v>0.3455445630907077</v>
      </c>
      <c r="G43" s="171">
        <v>4.547413233246674</v>
      </c>
    </row>
    <row r="44" spans="2:7" ht="15.75" customHeight="1">
      <c r="B44" s="199" t="s">
        <v>49</v>
      </c>
      <c r="C44" s="175" t="s">
        <v>37</v>
      </c>
      <c r="D44" s="270">
        <v>0.38436415882174596</v>
      </c>
      <c r="E44" s="177">
        <v>10.374000194714586</v>
      </c>
      <c r="F44" s="219">
        <v>0.67976556299477</v>
      </c>
      <c r="G44" s="180">
        <v>7.278026509073145</v>
      </c>
    </row>
    <row r="45" spans="2:7" ht="15.75" customHeight="1">
      <c r="B45" s="200" t="s">
        <v>50</v>
      </c>
      <c r="C45" s="182" t="s">
        <v>38</v>
      </c>
      <c r="D45" s="271">
        <v>0.18454533641688173</v>
      </c>
      <c r="E45" s="184">
        <v>-0.5229645079572834</v>
      </c>
      <c r="F45" s="222">
        <v>0.5418448541019207</v>
      </c>
      <c r="G45" s="187">
        <v>-0.38258053848600343</v>
      </c>
    </row>
    <row r="46" spans="2:7" ht="15.75" customHeight="1">
      <c r="B46" s="224" t="s">
        <v>51</v>
      </c>
      <c r="C46" s="173" t="s">
        <v>39</v>
      </c>
      <c r="D46" s="272">
        <v>0.006497441708681681</v>
      </c>
      <c r="E46" s="168">
        <v>15.413359174374348</v>
      </c>
      <c r="F46" s="216">
        <v>0.013727821660421021</v>
      </c>
      <c r="G46" s="171">
        <v>10.776644035001834</v>
      </c>
    </row>
    <row r="47" spans="2:7" ht="15.75" customHeight="1">
      <c r="B47" s="386" t="s">
        <v>52</v>
      </c>
      <c r="C47" s="190" t="s">
        <v>33</v>
      </c>
      <c r="D47" s="262">
        <v>16661.947074787986</v>
      </c>
      <c r="E47" s="192">
        <v>2.5352103416388183</v>
      </c>
      <c r="F47" s="193">
        <v>21223.661510174363</v>
      </c>
      <c r="G47" s="195">
        <v>0.9440958266092123</v>
      </c>
    </row>
    <row r="48" spans="2:7" ht="15.75" customHeight="1">
      <c r="B48" s="387"/>
      <c r="C48" s="173" t="s">
        <v>34</v>
      </c>
      <c r="D48" s="258">
        <v>63607.824594781116</v>
      </c>
      <c r="E48" s="168">
        <v>7.8493499883895375</v>
      </c>
      <c r="F48" s="169">
        <v>62939.94913648808</v>
      </c>
      <c r="G48" s="171">
        <v>2.7202468131886124</v>
      </c>
    </row>
    <row r="49" spans="2:7" ht="15.75" customHeight="1">
      <c r="B49" s="387"/>
      <c r="C49" s="173" t="s">
        <v>35</v>
      </c>
      <c r="D49" s="258">
        <v>9554.97047662804</v>
      </c>
      <c r="E49" s="168">
        <v>2.1955638036360137</v>
      </c>
      <c r="F49" s="169">
        <v>11807.203124143001</v>
      </c>
      <c r="G49" s="171">
        <v>3.172309697701464</v>
      </c>
    </row>
    <row r="50" spans="2:7" ht="15.75" customHeight="1">
      <c r="B50" s="387"/>
      <c r="C50" s="173" t="s">
        <v>36</v>
      </c>
      <c r="D50" s="258">
        <v>7845.1878439432985</v>
      </c>
      <c r="E50" s="168">
        <v>2.683750540517232</v>
      </c>
      <c r="F50" s="169">
        <v>7810.898046408319</v>
      </c>
      <c r="G50" s="171">
        <v>2.811747357933795</v>
      </c>
    </row>
    <row r="51" spans="2:7" ht="15.75" customHeight="1">
      <c r="B51" s="199" t="s">
        <v>53</v>
      </c>
      <c r="C51" s="175" t="s">
        <v>37</v>
      </c>
      <c r="D51" s="259">
        <v>8613.746656636979</v>
      </c>
      <c r="E51" s="177">
        <v>-0.6502340099967223</v>
      </c>
      <c r="F51" s="178">
        <v>11070.947006470762</v>
      </c>
      <c r="G51" s="180">
        <v>-0.1448522025361776</v>
      </c>
    </row>
    <row r="52" spans="2:7" ht="15.75" customHeight="1">
      <c r="B52" s="200" t="s">
        <v>54</v>
      </c>
      <c r="C52" s="182" t="s">
        <v>38</v>
      </c>
      <c r="D52" s="260">
        <v>665.3412618330702</v>
      </c>
      <c r="E52" s="184">
        <v>0.020429417053428826</v>
      </c>
      <c r="F52" s="185">
        <v>677.4320366992167</v>
      </c>
      <c r="G52" s="187">
        <v>0.07048313218935524</v>
      </c>
    </row>
    <row r="53" spans="2:7" ht="15.75" customHeight="1">
      <c r="B53" s="226" t="s">
        <v>55</v>
      </c>
      <c r="C53" s="175" t="s">
        <v>39</v>
      </c>
      <c r="D53" s="273">
        <v>11980.547547148311</v>
      </c>
      <c r="E53" s="177">
        <v>0.39691881297279846</v>
      </c>
      <c r="F53" s="178">
        <v>11984.102075391784</v>
      </c>
      <c r="G53" s="180">
        <v>0.8881676835875619</v>
      </c>
    </row>
    <row r="54" spans="2:7" ht="15.75" customHeight="1">
      <c r="B54" s="383" t="s">
        <v>56</v>
      </c>
      <c r="C54" s="228" t="s">
        <v>33</v>
      </c>
      <c r="D54" s="274">
        <v>17354.556836805103</v>
      </c>
      <c r="E54" s="275">
        <v>1.4309860493310198</v>
      </c>
      <c r="F54" s="230">
        <v>23619.64980512424</v>
      </c>
      <c r="G54" s="195">
        <v>0.6786009331776072</v>
      </c>
    </row>
    <row r="55" spans="2:7" ht="15.75" customHeight="1">
      <c r="B55" s="384"/>
      <c r="C55" s="233" t="s">
        <v>34</v>
      </c>
      <c r="D55" s="264">
        <v>588982.0898100173</v>
      </c>
      <c r="E55" s="276">
        <v>4.434788366051653</v>
      </c>
      <c r="F55" s="234">
        <v>668051.0866271864</v>
      </c>
      <c r="G55" s="171">
        <v>0.532062700176413</v>
      </c>
    </row>
    <row r="56" spans="2:7" ht="15.75" customHeight="1">
      <c r="B56" s="384"/>
      <c r="C56" s="233" t="s">
        <v>35</v>
      </c>
      <c r="D56" s="264">
        <v>13359.850605192803</v>
      </c>
      <c r="E56" s="276">
        <v>2.9630586970245423</v>
      </c>
      <c r="F56" s="234">
        <v>17237.147588239062</v>
      </c>
      <c r="G56" s="171">
        <v>4.2482720108694</v>
      </c>
    </row>
    <row r="57" spans="2:7" ht="15.75" customHeight="1">
      <c r="B57" s="384"/>
      <c r="C57" s="233" t="s">
        <v>36</v>
      </c>
      <c r="D57" s="264">
        <v>12698.658048245445</v>
      </c>
      <c r="E57" s="276">
        <v>1.4911402668838643</v>
      </c>
      <c r="F57" s="234">
        <v>13784.729097685191</v>
      </c>
      <c r="G57" s="171">
        <v>2.1060280100779294</v>
      </c>
    </row>
    <row r="58" spans="2:7" ht="15.75" customHeight="1">
      <c r="B58" s="384"/>
      <c r="C58" s="236" t="s">
        <v>37</v>
      </c>
      <c r="D58" s="277">
        <v>10110.806831260274</v>
      </c>
      <c r="E58" s="278">
        <v>0.20709080661347432</v>
      </c>
      <c r="F58" s="238">
        <v>12787.286415032828</v>
      </c>
      <c r="G58" s="180">
        <v>0.6868206494869151</v>
      </c>
    </row>
    <row r="59" spans="2:7" ht="15.75" customHeight="1">
      <c r="B59" s="384"/>
      <c r="C59" s="240" t="s">
        <v>38</v>
      </c>
      <c r="D59" s="279">
        <v>15960.282132717384</v>
      </c>
      <c r="E59" s="280">
        <v>-5.858102742208331</v>
      </c>
      <c r="F59" s="242">
        <v>18532.185968002348</v>
      </c>
      <c r="G59" s="187">
        <v>-3.8305586993134195</v>
      </c>
    </row>
    <row r="60" spans="2:7" ht="15.75" customHeight="1" thickBot="1">
      <c r="B60" s="385"/>
      <c r="C60" s="257" t="s">
        <v>39</v>
      </c>
      <c r="D60" s="281">
        <v>79557.54445705638</v>
      </c>
      <c r="E60" s="282">
        <v>3.51896870034147</v>
      </c>
      <c r="F60" s="247">
        <v>94947.86912751678</v>
      </c>
      <c r="G60" s="249">
        <v>1.4116852945314318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33553.19763812634</v>
      </c>
      <c r="C7" s="293">
        <v>8.775390893219946</v>
      </c>
      <c r="D7" s="295">
        <v>45441.04611653435</v>
      </c>
      <c r="E7" s="296">
        <v>7.834100619698118</v>
      </c>
      <c r="F7" s="295">
        <v>136177</v>
      </c>
      <c r="G7" s="297">
        <v>72.79177812243812</v>
      </c>
      <c r="H7" s="78"/>
      <c r="I7" s="292">
        <v>78915.61515327964</v>
      </c>
      <c r="J7" s="298">
        <v>4.1850410738048955</v>
      </c>
      <c r="K7" s="78"/>
    </row>
    <row r="8" spans="1:11" ht="12.75" customHeight="1">
      <c r="A8" s="299" t="s">
        <v>67</v>
      </c>
      <c r="B8" s="42">
        <v>36265.09891485418</v>
      </c>
      <c r="C8" s="300">
        <v>9.200577528667766</v>
      </c>
      <c r="D8" s="38">
        <v>46153.35156312372</v>
      </c>
      <c r="E8" s="301">
        <v>9.713058046895537</v>
      </c>
      <c r="F8" s="38">
        <v>16610</v>
      </c>
      <c r="G8" s="302">
        <v>-90.62673783184252</v>
      </c>
      <c r="H8" s="78"/>
      <c r="I8" s="303">
        <v>90061.09131167507</v>
      </c>
      <c r="J8" s="304">
        <v>4.90974147695845</v>
      </c>
      <c r="K8" s="78"/>
    </row>
    <row r="9" spans="1:11" ht="12.75" customHeight="1">
      <c r="A9" s="299" t="s">
        <v>68</v>
      </c>
      <c r="B9" s="42">
        <v>31842.46886068426</v>
      </c>
      <c r="C9" s="300">
        <v>7.741769987590648</v>
      </c>
      <c r="D9" s="38">
        <v>38585.51261786511</v>
      </c>
      <c r="E9" s="301">
        <v>5.2247545032315115</v>
      </c>
      <c r="F9" s="38" t="s">
        <v>139</v>
      </c>
      <c r="G9" s="302" t="s">
        <v>139</v>
      </c>
      <c r="H9" s="78"/>
      <c r="I9" s="305">
        <v>67738.50509752406</v>
      </c>
      <c r="J9" s="304">
        <v>3.394560062606982</v>
      </c>
      <c r="K9" s="78"/>
    </row>
    <row r="10" spans="1:11" ht="12.75" customHeight="1">
      <c r="A10" s="299" t="s">
        <v>69</v>
      </c>
      <c r="B10" s="42">
        <v>35267.327358524206</v>
      </c>
      <c r="C10" s="300">
        <v>10.299897708096733</v>
      </c>
      <c r="D10" s="38">
        <v>41383.65042441619</v>
      </c>
      <c r="E10" s="301">
        <v>7.450104196431671</v>
      </c>
      <c r="F10" s="38">
        <v>259695</v>
      </c>
      <c r="G10" s="302">
        <v>217.45614571236476</v>
      </c>
      <c r="H10" s="78"/>
      <c r="I10" s="305">
        <v>64843.91582651658</v>
      </c>
      <c r="J10" s="304">
        <v>4.0184796648516885</v>
      </c>
      <c r="K10" s="78"/>
    </row>
    <row r="11" spans="1:11" ht="12.75" customHeight="1">
      <c r="A11" s="299" t="s">
        <v>70</v>
      </c>
      <c r="B11" s="42">
        <v>35020.518545320956</v>
      </c>
      <c r="C11" s="300">
        <v>9.80947598892861</v>
      </c>
      <c r="D11" s="38">
        <v>46661.387569889725</v>
      </c>
      <c r="E11" s="301">
        <v>9.617860094843843</v>
      </c>
      <c r="F11" s="38" t="s">
        <v>139</v>
      </c>
      <c r="G11" s="302" t="s">
        <v>139</v>
      </c>
      <c r="H11" s="78"/>
      <c r="I11" s="305">
        <v>71286.35900614815</v>
      </c>
      <c r="J11" s="304">
        <v>4.334849961931834</v>
      </c>
      <c r="K11" s="78"/>
    </row>
    <row r="12" spans="1:11" ht="12.75" customHeight="1">
      <c r="A12" s="299" t="s">
        <v>71</v>
      </c>
      <c r="B12" s="42">
        <v>37276.44050704421</v>
      </c>
      <c r="C12" s="300">
        <v>8.41014622133321</v>
      </c>
      <c r="D12" s="38">
        <v>43798.71442088663</v>
      </c>
      <c r="E12" s="301">
        <v>7.71072065747688</v>
      </c>
      <c r="F12" s="38" t="s">
        <v>139</v>
      </c>
      <c r="G12" s="302" t="s">
        <v>139</v>
      </c>
      <c r="H12" s="78"/>
      <c r="I12" s="305">
        <v>67104.02144423859</v>
      </c>
      <c r="J12" s="304">
        <v>1.3256329749092661</v>
      </c>
      <c r="K12" s="78"/>
    </row>
    <row r="13" spans="1:11" ht="12.75" customHeight="1">
      <c r="A13" s="306" t="s">
        <v>72</v>
      </c>
      <c r="B13" s="307">
        <v>35725.7589171452</v>
      </c>
      <c r="C13" s="308">
        <v>8.828123404108771</v>
      </c>
      <c r="D13" s="50">
        <v>42602.2874937935</v>
      </c>
      <c r="E13" s="309">
        <v>10.098862352611167</v>
      </c>
      <c r="F13" s="50" t="s">
        <v>139</v>
      </c>
      <c r="G13" s="310" t="s">
        <v>139</v>
      </c>
      <c r="H13" s="78"/>
      <c r="I13" s="311">
        <v>69973.69392487574</v>
      </c>
      <c r="J13" s="312">
        <v>3.3217539973030568</v>
      </c>
      <c r="K13" s="78"/>
    </row>
    <row r="14" spans="1:11" ht="12.75" customHeight="1">
      <c r="A14" s="299" t="s">
        <v>73</v>
      </c>
      <c r="B14" s="42">
        <v>32948.07095371801</v>
      </c>
      <c r="C14" s="300">
        <v>7.23769299652338</v>
      </c>
      <c r="D14" s="38">
        <v>40037.602077496966</v>
      </c>
      <c r="E14" s="301">
        <v>6.670022891102371</v>
      </c>
      <c r="F14" s="38" t="s">
        <v>139</v>
      </c>
      <c r="G14" s="302" t="s">
        <v>139</v>
      </c>
      <c r="H14" s="78"/>
      <c r="I14" s="305">
        <v>68469.62162938337</v>
      </c>
      <c r="J14" s="304">
        <v>1.766955154202424</v>
      </c>
      <c r="K14" s="78"/>
    </row>
    <row r="15" spans="1:11" ht="12.75" customHeight="1">
      <c r="A15" s="299" t="s">
        <v>74</v>
      </c>
      <c r="B15" s="42">
        <v>29233.16912310253</v>
      </c>
      <c r="C15" s="300">
        <v>8.671285499521431</v>
      </c>
      <c r="D15" s="38">
        <v>37802.94981869067</v>
      </c>
      <c r="E15" s="301">
        <v>8.354993644427038</v>
      </c>
      <c r="F15" s="38" t="s">
        <v>139</v>
      </c>
      <c r="G15" s="302" t="s">
        <v>139</v>
      </c>
      <c r="H15" s="78"/>
      <c r="I15" s="305">
        <v>70658.5035689637</v>
      </c>
      <c r="J15" s="304">
        <v>4.068976914041743</v>
      </c>
      <c r="K15" s="78"/>
    </row>
    <row r="16" spans="1:11" ht="12.75" customHeight="1">
      <c r="A16" s="299" t="s">
        <v>75</v>
      </c>
      <c r="B16" s="42">
        <v>31428.796843398282</v>
      </c>
      <c r="C16" s="300">
        <v>7.075131834551238</v>
      </c>
      <c r="D16" s="38">
        <v>40743.79404170998</v>
      </c>
      <c r="E16" s="301">
        <v>6.420104632143527</v>
      </c>
      <c r="F16" s="38" t="s">
        <v>139</v>
      </c>
      <c r="G16" s="302" t="s">
        <v>139</v>
      </c>
      <c r="H16" s="78"/>
      <c r="I16" s="305">
        <v>69232.25389124575</v>
      </c>
      <c r="J16" s="304">
        <v>2.5594579581470405</v>
      </c>
      <c r="K16" s="78"/>
    </row>
    <row r="17" spans="1:11" ht="12.75" customHeight="1">
      <c r="A17" s="313" t="s">
        <v>76</v>
      </c>
      <c r="B17" s="44">
        <v>31365.705988093578</v>
      </c>
      <c r="C17" s="314">
        <v>7.702831023182222</v>
      </c>
      <c r="D17" s="68">
        <v>40089.732082600225</v>
      </c>
      <c r="E17" s="315">
        <v>6.7150820260274955</v>
      </c>
      <c r="F17" s="68">
        <v>20080</v>
      </c>
      <c r="G17" s="316">
        <v>-87.37861026430748</v>
      </c>
      <c r="H17" s="78"/>
      <c r="I17" s="317">
        <v>71989.93013193074</v>
      </c>
      <c r="J17" s="318">
        <v>3.833829298969134</v>
      </c>
      <c r="K17" s="78"/>
    </row>
    <row r="18" spans="1:11" ht="12.75" customHeight="1">
      <c r="A18" s="299" t="s">
        <v>77</v>
      </c>
      <c r="B18" s="42">
        <v>30553.268149191306</v>
      </c>
      <c r="C18" s="300">
        <v>8.533196525446336</v>
      </c>
      <c r="D18" s="38">
        <v>42220.33657911614</v>
      </c>
      <c r="E18" s="301">
        <v>6.810690318460728</v>
      </c>
      <c r="F18" s="38">
        <v>684247.3333333334</v>
      </c>
      <c r="G18" s="302">
        <v>1243.3472069525158</v>
      </c>
      <c r="H18" s="78"/>
      <c r="I18" s="305">
        <v>70572.71090092564</v>
      </c>
      <c r="J18" s="304">
        <v>4.478215086835095</v>
      </c>
      <c r="K18" s="78"/>
    </row>
    <row r="19" spans="1:11" ht="12.75" customHeight="1">
      <c r="A19" s="299" t="s">
        <v>78</v>
      </c>
      <c r="B19" s="42">
        <v>31086.52377950858</v>
      </c>
      <c r="C19" s="300">
        <v>9.502931402943851</v>
      </c>
      <c r="D19" s="38">
        <v>43011.005382398675</v>
      </c>
      <c r="E19" s="301">
        <v>8.260889122063585</v>
      </c>
      <c r="F19" s="38">
        <v>114212.5</v>
      </c>
      <c r="G19" s="302">
        <v>3.759389957926175</v>
      </c>
      <c r="H19" s="78"/>
      <c r="I19" s="305">
        <v>69223.73097139059</v>
      </c>
      <c r="J19" s="304">
        <v>4.3355308895880835</v>
      </c>
      <c r="K19" s="78"/>
    </row>
    <row r="20" spans="1:11" ht="12.75" customHeight="1">
      <c r="A20" s="299" t="s">
        <v>79</v>
      </c>
      <c r="B20" s="42">
        <v>30046.97194800927</v>
      </c>
      <c r="C20" s="300">
        <v>10.873197254956988</v>
      </c>
      <c r="D20" s="38">
        <v>48179.74314006392</v>
      </c>
      <c r="E20" s="301">
        <v>8.68527539101276</v>
      </c>
      <c r="F20" s="38" t="s">
        <v>139</v>
      </c>
      <c r="G20" s="302" t="s">
        <v>139</v>
      </c>
      <c r="H20" s="78"/>
      <c r="I20" s="305">
        <v>78783.13433772088</v>
      </c>
      <c r="J20" s="304">
        <v>5.188323105004405</v>
      </c>
      <c r="K20" s="78"/>
    </row>
    <row r="21" spans="1:11" ht="12.75" customHeight="1">
      <c r="A21" s="299" t="s">
        <v>80</v>
      </c>
      <c r="B21" s="42">
        <v>32413.544177124553</v>
      </c>
      <c r="C21" s="300">
        <v>9.842601560342741</v>
      </c>
      <c r="D21" s="38">
        <v>46202.670332454756</v>
      </c>
      <c r="E21" s="301">
        <v>8.201819802657788</v>
      </c>
      <c r="F21" s="38">
        <v>1268820</v>
      </c>
      <c r="G21" s="302">
        <v>38.31764154405752</v>
      </c>
      <c r="H21" s="78"/>
      <c r="I21" s="305">
        <v>73683.34157245059</v>
      </c>
      <c r="J21" s="304">
        <v>5.271732066254425</v>
      </c>
      <c r="K21" s="78"/>
    </row>
    <row r="22" spans="1:11" ht="12.75" customHeight="1">
      <c r="A22" s="299" t="s">
        <v>81</v>
      </c>
      <c r="B22" s="42">
        <v>33648.42171643559</v>
      </c>
      <c r="C22" s="300">
        <v>6.8885427413837075</v>
      </c>
      <c r="D22" s="38">
        <v>40645.38981419917</v>
      </c>
      <c r="E22" s="301">
        <v>6.347012626446518</v>
      </c>
      <c r="F22" s="38" t="s">
        <v>139</v>
      </c>
      <c r="G22" s="302" t="s">
        <v>139</v>
      </c>
      <c r="H22" s="78"/>
      <c r="I22" s="305">
        <v>63906.803420645076</v>
      </c>
      <c r="J22" s="304">
        <v>4.5309412643434905</v>
      </c>
      <c r="K22" s="78"/>
    </row>
    <row r="23" spans="1:11" ht="12.75" customHeight="1">
      <c r="A23" s="306" t="s">
        <v>82</v>
      </c>
      <c r="B23" s="307">
        <v>34525.57847049358</v>
      </c>
      <c r="C23" s="308">
        <v>5.337613512220886</v>
      </c>
      <c r="D23" s="50">
        <v>40236.742785673894</v>
      </c>
      <c r="E23" s="309">
        <v>5.466856395044519</v>
      </c>
      <c r="F23" s="50" t="s">
        <v>139</v>
      </c>
      <c r="G23" s="310" t="s">
        <v>139</v>
      </c>
      <c r="H23" s="78"/>
      <c r="I23" s="311">
        <v>77591.52994087653</v>
      </c>
      <c r="J23" s="312">
        <v>3.1144187324318873</v>
      </c>
      <c r="K23" s="78"/>
    </row>
    <row r="24" spans="1:11" ht="12.75" customHeight="1">
      <c r="A24" s="299" t="s">
        <v>83</v>
      </c>
      <c r="B24" s="42">
        <v>38224.88990220959</v>
      </c>
      <c r="C24" s="300">
        <v>9.412504688769674</v>
      </c>
      <c r="D24" s="38">
        <v>47388.012342739945</v>
      </c>
      <c r="E24" s="301">
        <v>8.95293027208629</v>
      </c>
      <c r="F24" s="38" t="s">
        <v>139</v>
      </c>
      <c r="G24" s="302" t="s">
        <v>139</v>
      </c>
      <c r="H24" s="78"/>
      <c r="I24" s="305">
        <v>81743.41573300034</v>
      </c>
      <c r="J24" s="304">
        <v>3.4218533941461593</v>
      </c>
      <c r="K24" s="78"/>
    </row>
    <row r="25" spans="1:11" ht="12.75" customHeight="1">
      <c r="A25" s="299" t="s">
        <v>84</v>
      </c>
      <c r="B25" s="42">
        <v>36921.94355147478</v>
      </c>
      <c r="C25" s="300">
        <v>11.734250629122174</v>
      </c>
      <c r="D25" s="38">
        <v>44960.58242411148</v>
      </c>
      <c r="E25" s="301">
        <v>7.894330717032902</v>
      </c>
      <c r="F25" s="38" t="s">
        <v>139</v>
      </c>
      <c r="G25" s="302" t="s">
        <v>139</v>
      </c>
      <c r="H25" s="78"/>
      <c r="I25" s="305">
        <v>77969.95589479095</v>
      </c>
      <c r="J25" s="304">
        <v>5.316127303409095</v>
      </c>
      <c r="K25" s="78"/>
    </row>
    <row r="26" spans="1:11" ht="12.75" customHeight="1">
      <c r="A26" s="299" t="s">
        <v>85</v>
      </c>
      <c r="B26" s="42">
        <v>32983.30219553733</v>
      </c>
      <c r="C26" s="300">
        <v>12.488713194658091</v>
      </c>
      <c r="D26" s="38">
        <v>43784.31720893952</v>
      </c>
      <c r="E26" s="301">
        <v>9.680195656888868</v>
      </c>
      <c r="F26" s="38" t="s">
        <v>139</v>
      </c>
      <c r="G26" s="302" t="s">
        <v>139</v>
      </c>
      <c r="H26" s="78"/>
      <c r="I26" s="305">
        <v>72360.44277307438</v>
      </c>
      <c r="J26" s="304">
        <v>5.9059498288732835</v>
      </c>
      <c r="K26" s="78"/>
    </row>
    <row r="27" spans="1:11" ht="12.75" customHeight="1">
      <c r="A27" s="313" t="s">
        <v>86</v>
      </c>
      <c r="B27" s="44">
        <v>32759.02949477348</v>
      </c>
      <c r="C27" s="314">
        <v>7.759687905732027</v>
      </c>
      <c r="D27" s="68">
        <v>42279.94245372454</v>
      </c>
      <c r="E27" s="315">
        <v>7.825789593703581</v>
      </c>
      <c r="F27" s="68" t="s">
        <v>139</v>
      </c>
      <c r="G27" s="316" t="s">
        <v>139</v>
      </c>
      <c r="H27" s="78"/>
      <c r="I27" s="317">
        <v>70914.64338509509</v>
      </c>
      <c r="J27" s="318">
        <v>4.1129664875080945</v>
      </c>
      <c r="K27" s="78"/>
    </row>
    <row r="28" spans="1:11" ht="12.75" customHeight="1">
      <c r="A28" s="299" t="s">
        <v>87</v>
      </c>
      <c r="B28" s="42">
        <v>34847.256789762694</v>
      </c>
      <c r="C28" s="300">
        <v>12.41970894642414</v>
      </c>
      <c r="D28" s="38">
        <v>45463.86770706742</v>
      </c>
      <c r="E28" s="301">
        <v>11.498353886439343</v>
      </c>
      <c r="F28" s="38">
        <v>169940</v>
      </c>
      <c r="G28" s="302">
        <v>-13.334239961921595</v>
      </c>
      <c r="H28" s="78"/>
      <c r="I28" s="305">
        <v>71899.41752328146</v>
      </c>
      <c r="J28" s="304">
        <v>4.350315985847731</v>
      </c>
      <c r="K28" s="78"/>
    </row>
    <row r="29" spans="1:11" ht="12.75" customHeight="1">
      <c r="A29" s="299" t="s">
        <v>88</v>
      </c>
      <c r="B29" s="42">
        <v>32946.602186293014</v>
      </c>
      <c r="C29" s="300">
        <v>9.229355119811336</v>
      </c>
      <c r="D29" s="38">
        <v>42964.200712497644</v>
      </c>
      <c r="E29" s="301">
        <v>8.110823226081926</v>
      </c>
      <c r="F29" s="38">
        <v>8600</v>
      </c>
      <c r="G29" s="302">
        <v>-82.06090947017104</v>
      </c>
      <c r="H29" s="78"/>
      <c r="I29" s="305">
        <v>68585.86281300746</v>
      </c>
      <c r="J29" s="304">
        <v>4.897034392804352</v>
      </c>
      <c r="K29" s="78"/>
    </row>
    <row r="30" spans="1:11" ht="12.75" customHeight="1">
      <c r="A30" s="299" t="s">
        <v>89</v>
      </c>
      <c r="B30" s="42">
        <v>30813.557865431278</v>
      </c>
      <c r="C30" s="300">
        <v>10.750010471289416</v>
      </c>
      <c r="D30" s="38">
        <v>40024.658856559145</v>
      </c>
      <c r="E30" s="301">
        <v>9.386837984591205</v>
      </c>
      <c r="F30" s="38" t="s">
        <v>139</v>
      </c>
      <c r="G30" s="302" t="s">
        <v>139</v>
      </c>
      <c r="H30" s="78"/>
      <c r="I30" s="305">
        <v>78892.77163424628</v>
      </c>
      <c r="J30" s="304">
        <v>4.771148440923082</v>
      </c>
      <c r="K30" s="78"/>
    </row>
    <row r="31" spans="1:11" ht="12.75" customHeight="1">
      <c r="A31" s="299" t="s">
        <v>90</v>
      </c>
      <c r="B31" s="42">
        <v>35122.11602197273</v>
      </c>
      <c r="C31" s="300">
        <v>8.00022900319779</v>
      </c>
      <c r="D31" s="38">
        <v>45323.97881068236</v>
      </c>
      <c r="E31" s="301">
        <v>8.963252248376119</v>
      </c>
      <c r="F31" s="38" t="s">
        <v>139</v>
      </c>
      <c r="G31" s="302" t="s">
        <v>139</v>
      </c>
      <c r="H31" s="78"/>
      <c r="I31" s="305">
        <v>70459.58262176353</v>
      </c>
      <c r="J31" s="304">
        <v>4.03656558316314</v>
      </c>
      <c r="K31" s="78"/>
    </row>
    <row r="32" spans="1:11" ht="12.75" customHeight="1">
      <c r="A32" s="299" t="s">
        <v>91</v>
      </c>
      <c r="B32" s="42">
        <v>34287.64184428988</v>
      </c>
      <c r="C32" s="300">
        <v>9.851737009414204</v>
      </c>
      <c r="D32" s="38">
        <v>45946.4311160889</v>
      </c>
      <c r="E32" s="301">
        <v>9.17642910196271</v>
      </c>
      <c r="F32" s="38" t="s">
        <v>139</v>
      </c>
      <c r="G32" s="302" t="s">
        <v>139</v>
      </c>
      <c r="H32" s="78"/>
      <c r="I32" s="305">
        <v>76757.9264062064</v>
      </c>
      <c r="J32" s="304">
        <v>3.621984158832431</v>
      </c>
      <c r="K32" s="78"/>
    </row>
    <row r="33" spans="1:11" ht="12.75" customHeight="1">
      <c r="A33" s="306" t="s">
        <v>92</v>
      </c>
      <c r="B33" s="307">
        <v>34328.42253038072</v>
      </c>
      <c r="C33" s="308">
        <v>10.14799963787147</v>
      </c>
      <c r="D33" s="50">
        <v>48668.049238917476</v>
      </c>
      <c r="E33" s="309">
        <v>8.230242735898964</v>
      </c>
      <c r="F33" s="50" t="s">
        <v>139</v>
      </c>
      <c r="G33" s="310" t="s">
        <v>139</v>
      </c>
      <c r="H33" s="78"/>
      <c r="I33" s="311">
        <v>85155.70760567827</v>
      </c>
      <c r="J33" s="312">
        <v>3.0868259146575667</v>
      </c>
      <c r="K33" s="78"/>
    </row>
    <row r="34" spans="1:11" ht="12.75" customHeight="1">
      <c r="A34" s="299" t="s">
        <v>93</v>
      </c>
      <c r="B34" s="42">
        <v>33852.95062215143</v>
      </c>
      <c r="C34" s="300">
        <v>8.207312756624882</v>
      </c>
      <c r="D34" s="38">
        <v>50794.89146341962</v>
      </c>
      <c r="E34" s="301">
        <v>7.4418454697729</v>
      </c>
      <c r="F34" s="38" t="s">
        <v>139</v>
      </c>
      <c r="G34" s="302" t="s">
        <v>139</v>
      </c>
      <c r="H34" s="78"/>
      <c r="I34" s="305">
        <v>88421.04838403505</v>
      </c>
      <c r="J34" s="304">
        <v>3.083103132573173</v>
      </c>
      <c r="K34" s="78"/>
    </row>
    <row r="35" spans="1:11" ht="12.75" customHeight="1">
      <c r="A35" s="299" t="s">
        <v>94</v>
      </c>
      <c r="B35" s="42">
        <v>34992.067629429635</v>
      </c>
      <c r="C35" s="300">
        <v>7.230024631641423</v>
      </c>
      <c r="D35" s="38">
        <v>47507.446350109065</v>
      </c>
      <c r="E35" s="301">
        <v>7.934372527243338</v>
      </c>
      <c r="F35" s="38">
        <v>384465</v>
      </c>
      <c r="G35" s="302">
        <v>384.4569052419355</v>
      </c>
      <c r="H35" s="78"/>
      <c r="I35" s="305">
        <v>85105.89853065659</v>
      </c>
      <c r="J35" s="304">
        <v>4.943423621084883</v>
      </c>
      <c r="K35" s="78"/>
    </row>
    <row r="36" spans="1:11" ht="12.75" customHeight="1">
      <c r="A36" s="299" t="s">
        <v>95</v>
      </c>
      <c r="B36" s="42">
        <v>33979.871917465236</v>
      </c>
      <c r="C36" s="300">
        <v>10.311023419872926</v>
      </c>
      <c r="D36" s="38">
        <v>45809.74642895655</v>
      </c>
      <c r="E36" s="301">
        <v>10.605070091692607</v>
      </c>
      <c r="F36" s="38">
        <v>-2804030</v>
      </c>
      <c r="G36" s="302">
        <v>667.722593363268</v>
      </c>
      <c r="H36" s="78"/>
      <c r="I36" s="305">
        <v>78123.77385474138</v>
      </c>
      <c r="J36" s="304">
        <v>4.022805538345459</v>
      </c>
      <c r="K36" s="78"/>
    </row>
    <row r="37" spans="1:11" ht="12.75" customHeight="1">
      <c r="A37" s="313" t="s">
        <v>96</v>
      </c>
      <c r="B37" s="44">
        <v>33534.119544535235</v>
      </c>
      <c r="C37" s="314">
        <v>6.841899563349393</v>
      </c>
      <c r="D37" s="68">
        <v>45033.10971113645</v>
      </c>
      <c r="E37" s="315">
        <v>6.989923073268886</v>
      </c>
      <c r="F37" s="68" t="s">
        <v>139</v>
      </c>
      <c r="G37" s="316" t="s">
        <v>139</v>
      </c>
      <c r="H37" s="78"/>
      <c r="I37" s="317">
        <v>79929.88865038243</v>
      </c>
      <c r="J37" s="318">
        <v>2.9180912939293293</v>
      </c>
      <c r="K37" s="78"/>
    </row>
    <row r="38" spans="1:11" ht="12.75" customHeight="1">
      <c r="A38" s="299" t="s">
        <v>97</v>
      </c>
      <c r="B38" s="42">
        <v>36266.21054507225</v>
      </c>
      <c r="C38" s="300">
        <v>7.944786894531796</v>
      </c>
      <c r="D38" s="38">
        <v>45291.035180135164</v>
      </c>
      <c r="E38" s="301">
        <v>7.355703277824881</v>
      </c>
      <c r="F38" s="38" t="s">
        <v>139</v>
      </c>
      <c r="G38" s="302" t="s">
        <v>139</v>
      </c>
      <c r="H38" s="78"/>
      <c r="I38" s="305">
        <v>78782.26276440156</v>
      </c>
      <c r="J38" s="304">
        <v>3.068169673500624</v>
      </c>
      <c r="K38" s="78"/>
    </row>
    <row r="39" spans="1:11" ht="12.75" customHeight="1">
      <c r="A39" s="299" t="s">
        <v>98</v>
      </c>
      <c r="B39" s="42">
        <v>41141.75784247348</v>
      </c>
      <c r="C39" s="300">
        <v>5.686379754824634</v>
      </c>
      <c r="D39" s="38">
        <v>47732.44517999247</v>
      </c>
      <c r="E39" s="301">
        <v>4.963445163985055</v>
      </c>
      <c r="F39" s="38">
        <v>556290</v>
      </c>
      <c r="G39" s="302">
        <v>494.803528468324</v>
      </c>
      <c r="H39" s="78"/>
      <c r="I39" s="305">
        <v>79829.02847265922</v>
      </c>
      <c r="J39" s="304">
        <v>3.7817318068661856</v>
      </c>
      <c r="K39" s="78"/>
    </row>
    <row r="40" spans="1:11" ht="12.75" customHeight="1">
      <c r="A40" s="299" t="s">
        <v>99</v>
      </c>
      <c r="B40" s="42">
        <v>38034.649713222585</v>
      </c>
      <c r="C40" s="300">
        <v>7.357769970292158</v>
      </c>
      <c r="D40" s="38">
        <v>49552.451609355325</v>
      </c>
      <c r="E40" s="301">
        <v>6.504919650364471</v>
      </c>
      <c r="F40" s="38" t="s">
        <v>139</v>
      </c>
      <c r="G40" s="302" t="s">
        <v>139</v>
      </c>
      <c r="H40" s="78"/>
      <c r="I40" s="305">
        <v>81765.27993464249</v>
      </c>
      <c r="J40" s="304">
        <v>5.151561043920386</v>
      </c>
      <c r="K40" s="78"/>
    </row>
    <row r="41" spans="1:11" ht="12.75" customHeight="1">
      <c r="A41" s="299" t="s">
        <v>100</v>
      </c>
      <c r="B41" s="42">
        <v>36013.4262373072</v>
      </c>
      <c r="C41" s="300">
        <v>5.801975684364416</v>
      </c>
      <c r="D41" s="38">
        <v>45275.00276089499</v>
      </c>
      <c r="E41" s="301">
        <v>4.718677730589605</v>
      </c>
      <c r="F41" s="38" t="s">
        <v>139</v>
      </c>
      <c r="G41" s="302" t="s">
        <v>139</v>
      </c>
      <c r="H41" s="78"/>
      <c r="I41" s="305">
        <v>87283.13224884449</v>
      </c>
      <c r="J41" s="304">
        <v>4.039914252385705</v>
      </c>
      <c r="K41" s="78"/>
    </row>
    <row r="42" spans="1:11" ht="12.75" customHeight="1">
      <c r="A42" s="299" t="s">
        <v>101</v>
      </c>
      <c r="B42" s="42">
        <v>41474.171349704724</v>
      </c>
      <c r="C42" s="300">
        <v>6.802569793488729</v>
      </c>
      <c r="D42" s="38">
        <v>49692.251709595796</v>
      </c>
      <c r="E42" s="301">
        <v>5.70837511042213</v>
      </c>
      <c r="F42" s="38" t="s">
        <v>139</v>
      </c>
      <c r="G42" s="302" t="s">
        <v>139</v>
      </c>
      <c r="H42" s="78"/>
      <c r="I42" s="305">
        <v>85370.15386629572</v>
      </c>
      <c r="J42" s="304">
        <v>3.6370391347192643</v>
      </c>
      <c r="K42" s="78"/>
    </row>
    <row r="43" spans="1:11" ht="12.75" customHeight="1">
      <c r="A43" s="306" t="s">
        <v>102</v>
      </c>
      <c r="B43" s="307">
        <v>38202.1524156135</v>
      </c>
      <c r="C43" s="308">
        <v>6.415380517242391</v>
      </c>
      <c r="D43" s="50">
        <v>45325.198298317955</v>
      </c>
      <c r="E43" s="309">
        <v>7.138730980606583</v>
      </c>
      <c r="F43" s="50" t="s">
        <v>139</v>
      </c>
      <c r="G43" s="310" t="s">
        <v>139</v>
      </c>
      <c r="H43" s="78"/>
      <c r="I43" s="311">
        <v>88266.39512257774</v>
      </c>
      <c r="J43" s="312">
        <v>2.8778371158293368</v>
      </c>
      <c r="K43" s="78"/>
    </row>
    <row r="44" spans="1:11" ht="12.75" customHeight="1">
      <c r="A44" s="299" t="s">
        <v>103</v>
      </c>
      <c r="B44" s="42">
        <v>39967.56426973005</v>
      </c>
      <c r="C44" s="300">
        <v>8.32569398466232</v>
      </c>
      <c r="D44" s="38">
        <v>51235.61309108315</v>
      </c>
      <c r="E44" s="301">
        <v>9.634240511429983</v>
      </c>
      <c r="F44" s="38" t="s">
        <v>139</v>
      </c>
      <c r="G44" s="302" t="s">
        <v>139</v>
      </c>
      <c r="H44" s="78"/>
      <c r="I44" s="305">
        <v>82930.52830908257</v>
      </c>
      <c r="J44" s="304">
        <v>4.894760991377074</v>
      </c>
      <c r="K44" s="78"/>
    </row>
    <row r="45" spans="1:11" ht="12.75" customHeight="1">
      <c r="A45" s="299" t="s">
        <v>104</v>
      </c>
      <c r="B45" s="42">
        <v>36139.784879197345</v>
      </c>
      <c r="C45" s="300">
        <v>7.299962110712525</v>
      </c>
      <c r="D45" s="38">
        <v>45563.081093311004</v>
      </c>
      <c r="E45" s="301">
        <v>6.034931416432499</v>
      </c>
      <c r="F45" s="38" t="s">
        <v>139</v>
      </c>
      <c r="G45" s="302" t="s">
        <v>139</v>
      </c>
      <c r="H45" s="78"/>
      <c r="I45" s="305">
        <v>80954.92677951918</v>
      </c>
      <c r="J45" s="304">
        <v>3.5712916691998524</v>
      </c>
      <c r="K45" s="78"/>
    </row>
    <row r="46" spans="1:11" ht="12.75" customHeight="1">
      <c r="A46" s="299" t="s">
        <v>105</v>
      </c>
      <c r="B46" s="42">
        <v>38882.964575105856</v>
      </c>
      <c r="C46" s="300">
        <v>7.670364954592681</v>
      </c>
      <c r="D46" s="38">
        <v>51401.05638644468</v>
      </c>
      <c r="E46" s="301">
        <v>6.232038835805331</v>
      </c>
      <c r="F46" s="38" t="s">
        <v>139</v>
      </c>
      <c r="G46" s="302" t="s">
        <v>139</v>
      </c>
      <c r="H46" s="78"/>
      <c r="I46" s="305">
        <v>99043.5430692526</v>
      </c>
      <c r="J46" s="304">
        <v>5.267166828541826</v>
      </c>
      <c r="K46" s="78"/>
    </row>
    <row r="47" spans="1:11" ht="12.75" customHeight="1">
      <c r="A47" s="313" t="s">
        <v>106</v>
      </c>
      <c r="B47" s="44">
        <v>34244.29208640758</v>
      </c>
      <c r="C47" s="314">
        <v>7.254675895817108</v>
      </c>
      <c r="D47" s="68">
        <v>46836.36314116911</v>
      </c>
      <c r="E47" s="315">
        <v>8.12922578103734</v>
      </c>
      <c r="F47" s="68" t="s">
        <v>139</v>
      </c>
      <c r="G47" s="316" t="s">
        <v>139</v>
      </c>
      <c r="H47" s="78"/>
      <c r="I47" s="317">
        <v>97836.82972489849</v>
      </c>
      <c r="J47" s="318">
        <v>2.9327911461828275</v>
      </c>
      <c r="K47" s="78"/>
    </row>
    <row r="48" spans="1:11" ht="12.75" customHeight="1">
      <c r="A48" s="306" t="s">
        <v>107</v>
      </c>
      <c r="B48" s="307">
        <v>41029.16688668144</v>
      </c>
      <c r="C48" s="308">
        <v>10.248745009013149</v>
      </c>
      <c r="D48" s="50">
        <v>52833.45643034826</v>
      </c>
      <c r="E48" s="309">
        <v>7.887831991854207</v>
      </c>
      <c r="F48" s="50" t="s">
        <v>139</v>
      </c>
      <c r="G48" s="310" t="s">
        <v>139</v>
      </c>
      <c r="H48" s="78"/>
      <c r="I48" s="311">
        <v>91120.30434747586</v>
      </c>
      <c r="J48" s="312">
        <v>4.522683184872335</v>
      </c>
      <c r="K48" s="78"/>
    </row>
    <row r="49" spans="1:11" ht="12.75" customHeight="1">
      <c r="A49" s="299" t="s">
        <v>108</v>
      </c>
      <c r="B49" s="42">
        <v>39756.14904195659</v>
      </c>
      <c r="C49" s="300">
        <v>8.711959248277035</v>
      </c>
      <c r="D49" s="38">
        <v>52333.833862111445</v>
      </c>
      <c r="E49" s="301">
        <v>7.800219821741283</v>
      </c>
      <c r="F49" s="38" t="s">
        <v>139</v>
      </c>
      <c r="G49" s="302" t="s">
        <v>139</v>
      </c>
      <c r="H49" s="78"/>
      <c r="I49" s="305">
        <v>92230.51742327219</v>
      </c>
      <c r="J49" s="304">
        <v>3.950886948780554</v>
      </c>
      <c r="K49" s="78"/>
    </row>
    <row r="50" spans="1:11" ht="12.75" customHeight="1">
      <c r="A50" s="299" t="s">
        <v>109</v>
      </c>
      <c r="B50" s="42">
        <v>37955.12978670484</v>
      </c>
      <c r="C50" s="300">
        <v>7.122568621301186</v>
      </c>
      <c r="D50" s="38">
        <v>50190.58270604972</v>
      </c>
      <c r="E50" s="301">
        <v>6.169629636267504</v>
      </c>
      <c r="F50" s="38">
        <v>23037.5</v>
      </c>
      <c r="G50" s="302">
        <v>-74.64734130358661</v>
      </c>
      <c r="H50" s="78"/>
      <c r="I50" s="305">
        <v>90236.8922477758</v>
      </c>
      <c r="J50" s="304">
        <v>4.415358506898684</v>
      </c>
      <c r="K50" s="78"/>
    </row>
    <row r="51" spans="1:11" ht="12.75" customHeight="1">
      <c r="A51" s="299" t="s">
        <v>110</v>
      </c>
      <c r="B51" s="42">
        <v>40415.196312039756</v>
      </c>
      <c r="C51" s="300">
        <v>6.556787242804332</v>
      </c>
      <c r="D51" s="38">
        <v>51053.866644117574</v>
      </c>
      <c r="E51" s="301">
        <v>4.760563818158385</v>
      </c>
      <c r="F51" s="38">
        <v>-7670</v>
      </c>
      <c r="G51" s="302" t="s">
        <v>139</v>
      </c>
      <c r="H51" s="78"/>
      <c r="I51" s="305">
        <v>88018.490968655</v>
      </c>
      <c r="J51" s="304">
        <v>2.829315319313613</v>
      </c>
      <c r="K51" s="78"/>
    </row>
    <row r="52" spans="1:11" ht="12.75" customHeight="1">
      <c r="A52" s="313" t="s">
        <v>111</v>
      </c>
      <c r="B52" s="44">
        <v>35252.18289588819</v>
      </c>
      <c r="C52" s="314">
        <v>5.473598278895333</v>
      </c>
      <c r="D52" s="68">
        <v>45324.338283197605</v>
      </c>
      <c r="E52" s="315">
        <v>5.27434331867199</v>
      </c>
      <c r="F52" s="68" t="s">
        <v>139</v>
      </c>
      <c r="G52" s="316" t="s">
        <v>139</v>
      </c>
      <c r="H52" s="78"/>
      <c r="I52" s="317">
        <v>75808.66893754608</v>
      </c>
      <c r="J52" s="318">
        <v>3.6975940227588038</v>
      </c>
      <c r="K52" s="78"/>
    </row>
    <row r="53" spans="1:11" ht="12.75" customHeight="1">
      <c r="A53" s="299" t="s">
        <v>112</v>
      </c>
      <c r="B53" s="42">
        <v>40799.82951119635</v>
      </c>
      <c r="C53" s="300">
        <v>8.101973354237208</v>
      </c>
      <c r="D53" s="38">
        <v>52627.67770357641</v>
      </c>
      <c r="E53" s="301">
        <v>7.432519164038339</v>
      </c>
      <c r="F53" s="38" t="s">
        <v>139</v>
      </c>
      <c r="G53" s="302" t="s">
        <v>139</v>
      </c>
      <c r="H53" s="78"/>
      <c r="I53" s="305">
        <v>94204.39589600138</v>
      </c>
      <c r="J53" s="304">
        <v>6.0259119950904525</v>
      </c>
      <c r="K53" s="78"/>
    </row>
    <row r="54" spans="1:11" ht="12.75" customHeight="1" thickBot="1">
      <c r="A54" s="299" t="s">
        <v>113</v>
      </c>
      <c r="B54" s="42">
        <v>29911.666515876423</v>
      </c>
      <c r="C54" s="300">
        <v>8.975480668214338</v>
      </c>
      <c r="D54" s="38">
        <v>48411.10238233585</v>
      </c>
      <c r="E54" s="301">
        <v>6.197596720342533</v>
      </c>
      <c r="F54" s="38" t="s">
        <v>139</v>
      </c>
      <c r="G54" s="302" t="s">
        <v>139</v>
      </c>
      <c r="H54" s="78"/>
      <c r="I54" s="305">
        <v>84743.97747236</v>
      </c>
      <c r="J54" s="304">
        <v>3.3319542299894827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41474.171349704724</v>
      </c>
      <c r="C56" s="361" t="str">
        <f>INDEX(A8:A54,MATCH(B56,$B$8:$B$54,0))</f>
        <v>山口県</v>
      </c>
      <c r="D56" s="372">
        <f>LARGE(D8:D54,1)</f>
        <v>52833.45643034826</v>
      </c>
      <c r="E56" s="323" t="str">
        <f>INDEX(A8:A54,MATCH(D56,$D$8:$D$54,0))</f>
        <v>佐賀県</v>
      </c>
      <c r="F56" s="366">
        <f>LARGE(F8:F54,1)</f>
        <v>1268820</v>
      </c>
      <c r="G56" s="324" t="str">
        <f>INDEX(A8:A54,MATCH(F56,$F$8:$F$54,0))</f>
        <v>神奈川県</v>
      </c>
      <c r="I56" s="343">
        <f>LARGE(I8:I54,1)</f>
        <v>99043.5430692526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41141.75784247348</v>
      </c>
      <c r="C57" s="362" t="str">
        <f>INDEX(A8:A54,MATCH(B57,$B$8:$B$54,0))</f>
        <v>島根県</v>
      </c>
      <c r="D57" s="373">
        <f>LARGE(D8:D54,2)</f>
        <v>52627.67770357641</v>
      </c>
      <c r="E57" s="326" t="str">
        <f>INDEX(A8:A54,MATCH(D57,$D$8:$D$54,0))</f>
        <v>鹿児島県</v>
      </c>
      <c r="F57" s="367">
        <f>LARGE(F8:F54,2)</f>
        <v>684247.3333333334</v>
      </c>
      <c r="G57" s="328" t="str">
        <f>INDEX(A8:A54,MATCH(F57,$F$8:$F$54,0))</f>
        <v>埼玉県</v>
      </c>
      <c r="I57" s="327">
        <f>LARGE(I8:I54,2)</f>
        <v>97836.82972489849</v>
      </c>
      <c r="J57" s="328" t="str">
        <f>INDEX(A8:A54,MATCH(I57,$I$8:$I$54,0))</f>
        <v>福岡県</v>
      </c>
    </row>
    <row r="58" spans="1:10" ht="12.75">
      <c r="A58" s="325" t="s">
        <v>116</v>
      </c>
      <c r="B58" s="344">
        <f>LARGE(B8:B54,3)</f>
        <v>41029.16688668144</v>
      </c>
      <c r="C58" s="362" t="str">
        <f>INDEX(A8:A54,MATCH(B58,$B$8:$B$54,0))</f>
        <v>佐賀県</v>
      </c>
      <c r="D58" s="374">
        <f>LARGE(D8:D54,3)</f>
        <v>52333.833862111445</v>
      </c>
      <c r="E58" s="326" t="str">
        <f>INDEX(A8:A54,MATCH(D58,$D$8:$D$54,0))</f>
        <v>長崎県</v>
      </c>
      <c r="F58" s="368">
        <f>LARGE(F8:F54,3)</f>
        <v>556290</v>
      </c>
      <c r="G58" s="328" t="str">
        <f>INDEX(A8:A54,MATCH(F58,$F$8:$F$54,0))</f>
        <v>島根県</v>
      </c>
      <c r="I58" s="344">
        <f>LARGE(I8:I54,3)</f>
        <v>94204.39589600138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30046.97194800927</v>
      </c>
      <c r="C59" s="363" t="str">
        <f>INDEX(A8:A54,MATCH(B59,$B$8:$B$54,0))</f>
        <v>東京都</v>
      </c>
      <c r="D59" s="375">
        <f>SMALL(D8:D54,3)</f>
        <v>40024.658856559145</v>
      </c>
      <c r="E59" s="331" t="str">
        <f>INDEX(A8:A54,MATCH(D59,$D$8:$D$54,0))</f>
        <v>愛知県</v>
      </c>
      <c r="F59" s="369">
        <f>SMALL(F8:F54,3)</f>
        <v>8600</v>
      </c>
      <c r="G59" s="332" t="str">
        <f>INDEX(A8:A54,MATCH(F59,$F$8:$F$54,0))</f>
        <v>静岡県</v>
      </c>
      <c r="I59" s="345">
        <f>SMALL(I8:I54,3)</f>
        <v>67104.02144423859</v>
      </c>
      <c r="J59" s="332" t="str">
        <f>INDEX(A8:A54,MATCH(I59,$I$8:$I$54,0))</f>
        <v>秋田県</v>
      </c>
    </row>
    <row r="60" spans="1:10" ht="12.75">
      <c r="A60" s="325" t="s">
        <v>118</v>
      </c>
      <c r="B60" s="344">
        <f>SMALL(B8:B54,2)</f>
        <v>29911.666515876423</v>
      </c>
      <c r="C60" s="362" t="str">
        <f>INDEX(A8:A54,MATCH(B60,$B$8:$B$54,0))</f>
        <v>沖縄県</v>
      </c>
      <c r="D60" s="374">
        <f>SMALL(D8:D54,2)</f>
        <v>38585.51261786511</v>
      </c>
      <c r="E60" s="326" t="str">
        <f>INDEX(A8:A54,MATCH(D60,$D$8:$D$54,0))</f>
        <v>青森県</v>
      </c>
      <c r="F60" s="368">
        <f>SMALL(F8:F54,2)</f>
        <v>-7670</v>
      </c>
      <c r="G60" s="328" t="str">
        <f>INDEX(A8:A54,MATCH(F60,$F$8:$F$54,0))</f>
        <v>大分県</v>
      </c>
      <c r="I60" s="344">
        <f>SMALL(I8:I54,2)</f>
        <v>64843.91582651658</v>
      </c>
      <c r="J60" s="328" t="str">
        <f>INDEX(A8:A54,MATCH(I60,$I$8:$I$54,0))</f>
        <v>岩手県</v>
      </c>
    </row>
    <row r="61" spans="1:10" ht="12.75">
      <c r="A61" s="333" t="s">
        <v>119</v>
      </c>
      <c r="B61" s="347">
        <f>SMALL(B8:B54,1)</f>
        <v>29233.16912310253</v>
      </c>
      <c r="C61" s="364" t="str">
        <f>INDEX(A8:A54,MATCH(B61,$B$8:$B$54,0))</f>
        <v>茨城県</v>
      </c>
      <c r="D61" s="376">
        <f>SMALL(D8:D54,1)</f>
        <v>37802.94981869067</v>
      </c>
      <c r="E61" s="335" t="str">
        <f>INDEX(A8:A54,MATCH(D61,$D$8:$D$54,0))</f>
        <v>茨城県</v>
      </c>
      <c r="F61" s="370">
        <f>SMALL(F8:F54,1)</f>
        <v>-2804030</v>
      </c>
      <c r="G61" s="336" t="str">
        <f>INDEX(A8:A54,MATCH(F61,$F$8:$F$54,0))</f>
        <v>奈良県</v>
      </c>
      <c r="I61" s="347">
        <f>SMALL(I8:I54,1)</f>
        <v>63906.803420645076</v>
      </c>
      <c r="J61" s="336" t="str">
        <f>INDEX(A8:A54,MATCH(I61,$I$8:$I$54,0))</f>
        <v>新潟県</v>
      </c>
    </row>
    <row r="62" spans="1:11" ht="13.5" thickBot="1">
      <c r="A62" s="337" t="s">
        <v>120</v>
      </c>
      <c r="B62" s="338">
        <f>IF(B61=0,0,B56/B61)</f>
        <v>1.4187367498561188</v>
      </c>
      <c r="C62" s="365"/>
      <c r="D62" s="377">
        <f>IF(D61=0,0,D56/D61)</f>
        <v>1.3976014222103417</v>
      </c>
      <c r="E62" s="339"/>
      <c r="F62" s="371">
        <f>IF(F61=0,0,F56/F61)</f>
        <v>-0.45249872504930405</v>
      </c>
      <c r="G62" s="341"/>
      <c r="H62" s="340"/>
      <c r="I62" s="338">
        <f>IF(I61=0,0,I56/I61)</f>
        <v>1.5498121916274192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12643.835712104728</v>
      </c>
      <c r="C7" s="293">
        <v>7.153945532917212</v>
      </c>
      <c r="D7" s="295">
        <v>17294.801878737147</v>
      </c>
      <c r="E7" s="296">
        <v>6.072910762583946</v>
      </c>
      <c r="F7" s="295">
        <v>66692.58064516129</v>
      </c>
      <c r="G7" s="297">
        <v>826.9575506639532</v>
      </c>
      <c r="H7" s="78"/>
      <c r="I7" s="292">
        <v>37803.59501605045</v>
      </c>
      <c r="J7" s="298">
        <v>2.3058539240397566</v>
      </c>
    </row>
    <row r="8" spans="1:10" ht="12.75" customHeight="1">
      <c r="A8" s="299" t="s">
        <v>67</v>
      </c>
      <c r="B8" s="42">
        <v>15067.723485012104</v>
      </c>
      <c r="C8" s="300">
        <v>8.654459455238984</v>
      </c>
      <c r="D8" s="38">
        <v>19578.495370505592</v>
      </c>
      <c r="E8" s="301">
        <v>9.786680305506186</v>
      </c>
      <c r="F8" s="38">
        <v>0</v>
      </c>
      <c r="G8" s="302">
        <v>-100</v>
      </c>
      <c r="H8" s="78"/>
      <c r="I8" s="303">
        <v>48233.24440902336</v>
      </c>
      <c r="J8" s="304">
        <v>4.066462381122471</v>
      </c>
    </row>
    <row r="9" spans="1:10" ht="12.75" customHeight="1">
      <c r="A9" s="299" t="s">
        <v>68</v>
      </c>
      <c r="B9" s="42">
        <v>11620.679145660053</v>
      </c>
      <c r="C9" s="300">
        <v>4.711296799030673</v>
      </c>
      <c r="D9" s="38">
        <v>13629.472252213345</v>
      </c>
      <c r="E9" s="301">
        <v>-0.2532429910886114</v>
      </c>
      <c r="F9" s="38" t="s">
        <v>139</v>
      </c>
      <c r="G9" s="302" t="s">
        <v>139</v>
      </c>
      <c r="H9" s="78"/>
      <c r="I9" s="305">
        <v>30711.365479624183</v>
      </c>
      <c r="J9" s="304">
        <v>2.141373000606442</v>
      </c>
    </row>
    <row r="10" spans="1:10" ht="12.75" customHeight="1">
      <c r="A10" s="299" t="s">
        <v>69</v>
      </c>
      <c r="B10" s="42">
        <v>13384.447904656627</v>
      </c>
      <c r="C10" s="300">
        <v>10.253217198953221</v>
      </c>
      <c r="D10" s="38">
        <v>15141.420379522391</v>
      </c>
      <c r="E10" s="301">
        <v>5.792621656673408</v>
      </c>
      <c r="F10" s="38">
        <v>0</v>
      </c>
      <c r="G10" s="302" t="s">
        <v>139</v>
      </c>
      <c r="H10" s="78"/>
      <c r="I10" s="305">
        <v>29918.81083222634</v>
      </c>
      <c r="J10" s="304">
        <v>3.5873497097862397</v>
      </c>
    </row>
    <row r="11" spans="1:10" ht="12.75" customHeight="1">
      <c r="A11" s="299" t="s">
        <v>70</v>
      </c>
      <c r="B11" s="42">
        <v>13308.144494164198</v>
      </c>
      <c r="C11" s="300">
        <v>10.796623535587793</v>
      </c>
      <c r="D11" s="38">
        <v>17886.850971843447</v>
      </c>
      <c r="E11" s="301">
        <v>11.80110025195463</v>
      </c>
      <c r="F11" s="38" t="s">
        <v>139</v>
      </c>
      <c r="G11" s="302" t="s">
        <v>139</v>
      </c>
      <c r="H11" s="78"/>
      <c r="I11" s="305">
        <v>32394.04082072681</v>
      </c>
      <c r="J11" s="304">
        <v>2.622579991135238</v>
      </c>
    </row>
    <row r="12" spans="1:10" ht="12.75" customHeight="1">
      <c r="A12" s="299" t="s">
        <v>71</v>
      </c>
      <c r="B12" s="42">
        <v>14919.39260742231</v>
      </c>
      <c r="C12" s="300">
        <v>6.418757643377853</v>
      </c>
      <c r="D12" s="38">
        <v>17214.305502015068</v>
      </c>
      <c r="E12" s="301">
        <v>6.873009696401615</v>
      </c>
      <c r="F12" s="38" t="s">
        <v>139</v>
      </c>
      <c r="G12" s="302" t="s">
        <v>139</v>
      </c>
      <c r="H12" s="78"/>
      <c r="I12" s="305">
        <v>31546.473892118658</v>
      </c>
      <c r="J12" s="304">
        <v>-1.7164046930642642</v>
      </c>
    </row>
    <row r="13" spans="1:10" ht="12.75" customHeight="1">
      <c r="A13" s="306" t="s">
        <v>72</v>
      </c>
      <c r="B13" s="307">
        <v>13701.624282198523</v>
      </c>
      <c r="C13" s="308">
        <v>6.037349235198976</v>
      </c>
      <c r="D13" s="50">
        <v>15864.24594290891</v>
      </c>
      <c r="E13" s="309">
        <v>9.409776717176776</v>
      </c>
      <c r="F13" s="50" t="s">
        <v>139</v>
      </c>
      <c r="G13" s="310" t="s">
        <v>139</v>
      </c>
      <c r="H13" s="78"/>
      <c r="I13" s="311">
        <v>33361.46197038767</v>
      </c>
      <c r="J13" s="312">
        <v>1.281243293799626</v>
      </c>
    </row>
    <row r="14" spans="1:10" ht="12.75" customHeight="1">
      <c r="A14" s="299" t="s">
        <v>73</v>
      </c>
      <c r="B14" s="42">
        <v>12488.676091990757</v>
      </c>
      <c r="C14" s="300">
        <v>4.282011721877034</v>
      </c>
      <c r="D14" s="38">
        <v>15156.639103935095</v>
      </c>
      <c r="E14" s="301">
        <v>4.6963324406136815</v>
      </c>
      <c r="F14" s="38" t="s">
        <v>139</v>
      </c>
      <c r="G14" s="302" t="s">
        <v>139</v>
      </c>
      <c r="H14" s="78"/>
      <c r="I14" s="305">
        <v>31296.79275754535</v>
      </c>
      <c r="J14" s="304">
        <v>-2.323626055836711</v>
      </c>
    </row>
    <row r="15" spans="1:10" ht="12.75" customHeight="1">
      <c r="A15" s="299" t="s">
        <v>74</v>
      </c>
      <c r="B15" s="42">
        <v>10231.023805447196</v>
      </c>
      <c r="C15" s="300">
        <v>5.585803414904666</v>
      </c>
      <c r="D15" s="38">
        <v>13175.282257250692</v>
      </c>
      <c r="E15" s="301">
        <v>5.808917111932219</v>
      </c>
      <c r="F15" s="38" t="s">
        <v>139</v>
      </c>
      <c r="G15" s="302" t="s">
        <v>139</v>
      </c>
      <c r="H15" s="78"/>
      <c r="I15" s="305">
        <v>31708.28247569806</v>
      </c>
      <c r="J15" s="304">
        <v>2.653074728354815</v>
      </c>
    </row>
    <row r="16" spans="1:10" ht="12.75" customHeight="1">
      <c r="A16" s="299" t="s">
        <v>75</v>
      </c>
      <c r="B16" s="42">
        <v>11289.532013012797</v>
      </c>
      <c r="C16" s="300">
        <v>1.812087218108165</v>
      </c>
      <c r="D16" s="38">
        <v>14726.481836683895</v>
      </c>
      <c r="E16" s="301">
        <v>2.689757121503271</v>
      </c>
      <c r="F16" s="38" t="s">
        <v>139</v>
      </c>
      <c r="G16" s="302" t="s">
        <v>139</v>
      </c>
      <c r="H16" s="78"/>
      <c r="I16" s="305">
        <v>31227.14657785592</v>
      </c>
      <c r="J16" s="304">
        <v>-0.7574355063975525</v>
      </c>
    </row>
    <row r="17" spans="1:10" ht="12.75" customHeight="1">
      <c r="A17" s="313" t="s">
        <v>76</v>
      </c>
      <c r="B17" s="44">
        <v>11955.983605413701</v>
      </c>
      <c r="C17" s="314">
        <v>4.096989477335952</v>
      </c>
      <c r="D17" s="68">
        <v>14895.133355596648</v>
      </c>
      <c r="E17" s="315">
        <v>3.453601225183991</v>
      </c>
      <c r="F17" s="68">
        <v>0</v>
      </c>
      <c r="G17" s="316">
        <v>-100</v>
      </c>
      <c r="H17" s="78"/>
      <c r="I17" s="317">
        <v>34870.79387421121</v>
      </c>
      <c r="J17" s="318">
        <v>1.3240647278713948</v>
      </c>
    </row>
    <row r="18" spans="1:10" ht="12.75" customHeight="1">
      <c r="A18" s="299" t="s">
        <v>77</v>
      </c>
      <c r="B18" s="42">
        <v>10906.255982968873</v>
      </c>
      <c r="C18" s="300">
        <v>8.0791602942358</v>
      </c>
      <c r="D18" s="38">
        <v>15087.794599698334</v>
      </c>
      <c r="E18" s="301">
        <v>4.102850991715718</v>
      </c>
      <c r="F18" s="38">
        <v>529180</v>
      </c>
      <c r="G18" s="302">
        <v>-117695.55555555556</v>
      </c>
      <c r="H18" s="78"/>
      <c r="I18" s="305">
        <v>31662.053031917945</v>
      </c>
      <c r="J18" s="304">
        <v>2.4932411765242155</v>
      </c>
    </row>
    <row r="19" spans="1:10" ht="12.75" customHeight="1">
      <c r="A19" s="299" t="s">
        <v>78</v>
      </c>
      <c r="B19" s="42">
        <v>11246.035412229903</v>
      </c>
      <c r="C19" s="300">
        <v>8.603405233602922</v>
      </c>
      <c r="D19" s="38">
        <v>15719.264275094329</v>
      </c>
      <c r="E19" s="301">
        <v>6.270303417073396</v>
      </c>
      <c r="F19" s="38">
        <v>104966.66666666667</v>
      </c>
      <c r="G19" s="302">
        <v>29.118231953584687</v>
      </c>
      <c r="H19" s="78"/>
      <c r="I19" s="305">
        <v>31844.330056554154</v>
      </c>
      <c r="J19" s="304">
        <v>2.1352042726667557</v>
      </c>
    </row>
    <row r="20" spans="1:10" ht="12.75" customHeight="1">
      <c r="A20" s="299" t="s">
        <v>79</v>
      </c>
      <c r="B20" s="42">
        <v>10343.903971711741</v>
      </c>
      <c r="C20" s="300">
        <v>11.204728055177318</v>
      </c>
      <c r="D20" s="38">
        <v>17392.947361240116</v>
      </c>
      <c r="E20" s="301">
        <v>6.571540720699326</v>
      </c>
      <c r="F20" s="38" t="s">
        <v>139</v>
      </c>
      <c r="G20" s="302" t="s">
        <v>139</v>
      </c>
      <c r="H20" s="78"/>
      <c r="I20" s="305">
        <v>35062.03687118414</v>
      </c>
      <c r="J20" s="304">
        <v>3.462042859342943</v>
      </c>
    </row>
    <row r="21" spans="1:10" ht="12.75" customHeight="1">
      <c r="A21" s="299" t="s">
        <v>80</v>
      </c>
      <c r="B21" s="42">
        <v>11322.349654111073</v>
      </c>
      <c r="C21" s="300">
        <v>7.793205685655633</v>
      </c>
      <c r="D21" s="38">
        <v>16311.871254554864</v>
      </c>
      <c r="E21" s="301">
        <v>4.89177975286742</v>
      </c>
      <c r="F21" s="38">
        <v>1219860</v>
      </c>
      <c r="G21" s="302">
        <v>90.16436035605349</v>
      </c>
      <c r="H21" s="78"/>
      <c r="I21" s="305">
        <v>31680.394574911927</v>
      </c>
      <c r="J21" s="304">
        <v>3.0190885501009013</v>
      </c>
    </row>
    <row r="22" spans="1:10" ht="12.75" customHeight="1">
      <c r="A22" s="299" t="s">
        <v>81</v>
      </c>
      <c r="B22" s="42">
        <v>12557.5040082351</v>
      </c>
      <c r="C22" s="300">
        <v>3.8203191411327238</v>
      </c>
      <c r="D22" s="38">
        <v>14716.042388525693</v>
      </c>
      <c r="E22" s="301">
        <v>3.0940982569826128</v>
      </c>
      <c r="F22" s="38" t="s">
        <v>139</v>
      </c>
      <c r="G22" s="302" t="s">
        <v>139</v>
      </c>
      <c r="H22" s="78"/>
      <c r="I22" s="305">
        <v>30259.741243013937</v>
      </c>
      <c r="J22" s="304">
        <v>4.5074751955168075</v>
      </c>
    </row>
    <row r="23" spans="1:10" ht="12.75" customHeight="1">
      <c r="A23" s="306" t="s">
        <v>82</v>
      </c>
      <c r="B23" s="307">
        <v>13841.888097539377</v>
      </c>
      <c r="C23" s="308">
        <v>0.7768002735029232</v>
      </c>
      <c r="D23" s="50">
        <v>15717.767991489443</v>
      </c>
      <c r="E23" s="309">
        <v>0.5754547653759259</v>
      </c>
      <c r="F23" s="50" t="s">
        <v>139</v>
      </c>
      <c r="G23" s="310" t="s">
        <v>139</v>
      </c>
      <c r="H23" s="78"/>
      <c r="I23" s="311">
        <v>40911.26576992395</v>
      </c>
      <c r="J23" s="312">
        <v>0.08654274009688394</v>
      </c>
    </row>
    <row r="24" spans="1:10" ht="12.75" customHeight="1">
      <c r="A24" s="299" t="s">
        <v>83</v>
      </c>
      <c r="B24" s="42">
        <v>16370.357497657644</v>
      </c>
      <c r="C24" s="300">
        <v>8.181588423871384</v>
      </c>
      <c r="D24" s="38">
        <v>19841.033200871683</v>
      </c>
      <c r="E24" s="301">
        <v>7.183106361488809</v>
      </c>
      <c r="F24" s="38" t="s">
        <v>139</v>
      </c>
      <c r="G24" s="302" t="s">
        <v>139</v>
      </c>
      <c r="H24" s="78"/>
      <c r="I24" s="305">
        <v>42595.19777538821</v>
      </c>
      <c r="J24" s="304">
        <v>1.7694541357549494</v>
      </c>
    </row>
    <row r="25" spans="1:10" ht="12.75" customHeight="1">
      <c r="A25" s="299" t="s">
        <v>84</v>
      </c>
      <c r="B25" s="42">
        <v>15064.801881135905</v>
      </c>
      <c r="C25" s="300">
        <v>11.603816351022239</v>
      </c>
      <c r="D25" s="38">
        <v>18616.172356054878</v>
      </c>
      <c r="E25" s="301">
        <v>8.463070764810501</v>
      </c>
      <c r="F25" s="38" t="s">
        <v>139</v>
      </c>
      <c r="G25" s="302" t="s">
        <v>139</v>
      </c>
      <c r="H25" s="78"/>
      <c r="I25" s="305">
        <v>40722.648053864905</v>
      </c>
      <c r="J25" s="304">
        <v>3.7388325874730888</v>
      </c>
    </row>
    <row r="26" spans="1:10" ht="12.75" customHeight="1">
      <c r="A26" s="299" t="s">
        <v>85</v>
      </c>
      <c r="B26" s="42">
        <v>12288.120505060366</v>
      </c>
      <c r="C26" s="300">
        <v>12.978090190973607</v>
      </c>
      <c r="D26" s="38">
        <v>16326.363206599459</v>
      </c>
      <c r="E26" s="301">
        <v>8.556562714498233</v>
      </c>
      <c r="F26" s="38" t="s">
        <v>139</v>
      </c>
      <c r="G26" s="302" t="s">
        <v>139</v>
      </c>
      <c r="H26" s="78"/>
      <c r="I26" s="305">
        <v>34748.8057557273</v>
      </c>
      <c r="J26" s="304">
        <v>4.621036101297845</v>
      </c>
    </row>
    <row r="27" spans="1:10" ht="12.75" customHeight="1">
      <c r="A27" s="313" t="s">
        <v>86</v>
      </c>
      <c r="B27" s="44">
        <v>12372.180360083099</v>
      </c>
      <c r="C27" s="314">
        <v>5.5679528352566745</v>
      </c>
      <c r="D27" s="68">
        <v>15896.045495025328</v>
      </c>
      <c r="E27" s="315">
        <v>6.560522373410538</v>
      </c>
      <c r="F27" s="68" t="s">
        <v>139</v>
      </c>
      <c r="G27" s="316" t="s">
        <v>139</v>
      </c>
      <c r="H27" s="78"/>
      <c r="I27" s="317">
        <v>34155.54041398184</v>
      </c>
      <c r="J27" s="318">
        <v>1.4089404774794434</v>
      </c>
    </row>
    <row r="28" spans="1:10" ht="12.75" customHeight="1">
      <c r="A28" s="299" t="s">
        <v>87</v>
      </c>
      <c r="B28" s="42">
        <v>12723.603194895959</v>
      </c>
      <c r="C28" s="300">
        <v>16.07014450559673</v>
      </c>
      <c r="D28" s="38">
        <v>16467.99009000998</v>
      </c>
      <c r="E28" s="301">
        <v>14.316619054966335</v>
      </c>
      <c r="F28" s="38">
        <v>135033.33333333334</v>
      </c>
      <c r="G28" s="302">
        <v>-56.43664440644793</v>
      </c>
      <c r="H28" s="78"/>
      <c r="I28" s="305">
        <v>31658.259516667575</v>
      </c>
      <c r="J28" s="304">
        <v>2.6468495192580543</v>
      </c>
    </row>
    <row r="29" spans="1:10" ht="12.75" customHeight="1">
      <c r="A29" s="299" t="s">
        <v>88</v>
      </c>
      <c r="B29" s="42">
        <v>11648.258482285077</v>
      </c>
      <c r="C29" s="300">
        <v>7.819840910340471</v>
      </c>
      <c r="D29" s="38">
        <v>15249.057055558358</v>
      </c>
      <c r="E29" s="301">
        <v>7.353603999184564</v>
      </c>
      <c r="F29" s="38">
        <v>0</v>
      </c>
      <c r="G29" s="302" t="s">
        <v>139</v>
      </c>
      <c r="H29" s="78"/>
      <c r="I29" s="305">
        <v>30401.26415171022</v>
      </c>
      <c r="J29" s="304">
        <v>2.82240209485764</v>
      </c>
    </row>
    <row r="30" spans="1:10" ht="12.75" customHeight="1">
      <c r="A30" s="299" t="s">
        <v>89</v>
      </c>
      <c r="B30" s="42">
        <v>10307.30937187712</v>
      </c>
      <c r="C30" s="300">
        <v>10.651831803234282</v>
      </c>
      <c r="D30" s="38">
        <v>13618.653848624826</v>
      </c>
      <c r="E30" s="301">
        <v>8.4258717232415</v>
      </c>
      <c r="F30" s="38" t="s">
        <v>139</v>
      </c>
      <c r="G30" s="302" t="s">
        <v>139</v>
      </c>
      <c r="H30" s="78"/>
      <c r="I30" s="305">
        <v>34286.889459586666</v>
      </c>
      <c r="J30" s="304">
        <v>2.781647101367426</v>
      </c>
    </row>
    <row r="31" spans="1:10" ht="12.75" customHeight="1">
      <c r="A31" s="299" t="s">
        <v>90</v>
      </c>
      <c r="B31" s="42">
        <v>13133.547231046228</v>
      </c>
      <c r="C31" s="300">
        <v>5.967858417304476</v>
      </c>
      <c r="D31" s="38">
        <v>16713.05810795519</v>
      </c>
      <c r="E31" s="301">
        <v>8.307026902415226</v>
      </c>
      <c r="F31" s="38" t="s">
        <v>139</v>
      </c>
      <c r="G31" s="302" t="s">
        <v>139</v>
      </c>
      <c r="H31" s="78"/>
      <c r="I31" s="305">
        <v>31778.106319029514</v>
      </c>
      <c r="J31" s="304">
        <v>2.3365774391001115</v>
      </c>
    </row>
    <row r="32" spans="1:10" ht="12.75" customHeight="1">
      <c r="A32" s="299" t="s">
        <v>91</v>
      </c>
      <c r="B32" s="42">
        <v>13321.6182035749</v>
      </c>
      <c r="C32" s="300">
        <v>12.082283916385135</v>
      </c>
      <c r="D32" s="38">
        <v>18082.786731821077</v>
      </c>
      <c r="E32" s="301">
        <v>10.209675713416368</v>
      </c>
      <c r="F32" s="38" t="s">
        <v>139</v>
      </c>
      <c r="G32" s="302" t="s">
        <v>139</v>
      </c>
      <c r="H32" s="78"/>
      <c r="I32" s="305">
        <v>37860.69376783913</v>
      </c>
      <c r="J32" s="304">
        <v>0.1537267669703583</v>
      </c>
    </row>
    <row r="33" spans="1:10" ht="12.75" customHeight="1">
      <c r="A33" s="306" t="s">
        <v>92</v>
      </c>
      <c r="B33" s="307">
        <v>12894.670816979675</v>
      </c>
      <c r="C33" s="308">
        <v>8.47002239012129</v>
      </c>
      <c r="D33" s="50">
        <v>18840.772019721404</v>
      </c>
      <c r="E33" s="309">
        <v>6.023160715147275</v>
      </c>
      <c r="F33" s="50" t="s">
        <v>139</v>
      </c>
      <c r="G33" s="310" t="s">
        <v>139</v>
      </c>
      <c r="H33" s="78"/>
      <c r="I33" s="311">
        <v>42585.34894551961</v>
      </c>
      <c r="J33" s="312">
        <v>0.326763185625134</v>
      </c>
    </row>
    <row r="34" spans="1:10" ht="12.75" customHeight="1">
      <c r="A34" s="299" t="s">
        <v>93</v>
      </c>
      <c r="B34" s="42">
        <v>12174.238661867319</v>
      </c>
      <c r="C34" s="300">
        <v>5.507852835856515</v>
      </c>
      <c r="D34" s="38">
        <v>19098.52995431287</v>
      </c>
      <c r="E34" s="301">
        <v>5.100103071042413</v>
      </c>
      <c r="F34" s="38" t="s">
        <v>139</v>
      </c>
      <c r="G34" s="302" t="s">
        <v>139</v>
      </c>
      <c r="H34" s="78"/>
      <c r="I34" s="305">
        <v>41520.28182583293</v>
      </c>
      <c r="J34" s="304">
        <v>0.07328161410840361</v>
      </c>
    </row>
    <row r="35" spans="1:10" ht="12.75" customHeight="1">
      <c r="A35" s="299" t="s">
        <v>94</v>
      </c>
      <c r="B35" s="42">
        <v>12683.933361497815</v>
      </c>
      <c r="C35" s="300">
        <v>2.5510073058769773</v>
      </c>
      <c r="D35" s="38">
        <v>17476.52294328451</v>
      </c>
      <c r="E35" s="301">
        <v>4.884021145685913</v>
      </c>
      <c r="F35" s="38">
        <v>0</v>
      </c>
      <c r="G35" s="302">
        <v>-100</v>
      </c>
      <c r="H35" s="78"/>
      <c r="I35" s="305">
        <v>40601.31072492663</v>
      </c>
      <c r="J35" s="304">
        <v>3.707412223433085</v>
      </c>
    </row>
    <row r="36" spans="1:10" ht="12.75" customHeight="1">
      <c r="A36" s="299" t="s">
        <v>95</v>
      </c>
      <c r="B36" s="42">
        <v>12885.24162956764</v>
      </c>
      <c r="C36" s="300">
        <v>10.65661010566112</v>
      </c>
      <c r="D36" s="38">
        <v>17794.796161173213</v>
      </c>
      <c r="E36" s="301">
        <v>12.63109929792045</v>
      </c>
      <c r="F36" s="38">
        <v>-1743050</v>
      </c>
      <c r="G36" s="302">
        <v>369.4451925666577</v>
      </c>
      <c r="H36" s="78"/>
      <c r="I36" s="305">
        <v>36840.890099531454</v>
      </c>
      <c r="J36" s="304">
        <v>1.178810357101811</v>
      </c>
    </row>
    <row r="37" spans="1:10" ht="12.75" customHeight="1">
      <c r="A37" s="313" t="s">
        <v>96</v>
      </c>
      <c r="B37" s="44">
        <v>12594.616818673543</v>
      </c>
      <c r="C37" s="314">
        <v>3.7933037648836048</v>
      </c>
      <c r="D37" s="68">
        <v>17334.658589889776</v>
      </c>
      <c r="E37" s="315">
        <v>6.201323643769073</v>
      </c>
      <c r="F37" s="68" t="s">
        <v>139</v>
      </c>
      <c r="G37" s="316" t="s">
        <v>139</v>
      </c>
      <c r="H37" s="78"/>
      <c r="I37" s="317">
        <v>38218.954354798916</v>
      </c>
      <c r="J37" s="318">
        <v>-0.6982416481306821</v>
      </c>
    </row>
    <row r="38" spans="1:10" ht="12.75" customHeight="1">
      <c r="A38" s="299" t="s">
        <v>97</v>
      </c>
      <c r="B38" s="42">
        <v>15080.561643591525</v>
      </c>
      <c r="C38" s="300">
        <v>6.989909615702034</v>
      </c>
      <c r="D38" s="38">
        <v>19027.784684699946</v>
      </c>
      <c r="E38" s="301">
        <v>6.7151763093957</v>
      </c>
      <c r="F38" s="38" t="s">
        <v>139</v>
      </c>
      <c r="G38" s="302" t="s">
        <v>139</v>
      </c>
      <c r="H38" s="78"/>
      <c r="I38" s="305">
        <v>41023.40191220449</v>
      </c>
      <c r="J38" s="304">
        <v>0.559313923930857</v>
      </c>
    </row>
    <row r="39" spans="1:10" ht="12.75" customHeight="1">
      <c r="A39" s="299" t="s">
        <v>98</v>
      </c>
      <c r="B39" s="42">
        <v>17421.770803107975</v>
      </c>
      <c r="C39" s="300">
        <v>2.669541114689641</v>
      </c>
      <c r="D39" s="38">
        <v>19404.680222429724</v>
      </c>
      <c r="E39" s="301">
        <v>-0.21784904917081907</v>
      </c>
      <c r="F39" s="38">
        <v>0</v>
      </c>
      <c r="G39" s="302" t="s">
        <v>139</v>
      </c>
      <c r="H39" s="78"/>
      <c r="I39" s="305">
        <v>40982.0618977959</v>
      </c>
      <c r="J39" s="304">
        <v>2.186906361640278</v>
      </c>
    </row>
    <row r="40" spans="1:10" ht="12.75" customHeight="1">
      <c r="A40" s="299" t="s">
        <v>99</v>
      </c>
      <c r="B40" s="42">
        <v>15198.731326441868</v>
      </c>
      <c r="C40" s="300">
        <v>5.863981347924764</v>
      </c>
      <c r="D40" s="38">
        <v>19926.029267005055</v>
      </c>
      <c r="E40" s="301">
        <v>4.913016295360065</v>
      </c>
      <c r="F40" s="38" t="s">
        <v>139</v>
      </c>
      <c r="G40" s="302" t="s">
        <v>139</v>
      </c>
      <c r="H40" s="78"/>
      <c r="I40" s="305">
        <v>41768.910340587485</v>
      </c>
      <c r="J40" s="304">
        <v>4.344512406820777</v>
      </c>
    </row>
    <row r="41" spans="1:10" ht="12.75" customHeight="1">
      <c r="A41" s="299" t="s">
        <v>100</v>
      </c>
      <c r="B41" s="42">
        <v>13631.385056010107</v>
      </c>
      <c r="C41" s="300">
        <v>2.4609175286313154</v>
      </c>
      <c r="D41" s="38">
        <v>16820.20514983607</v>
      </c>
      <c r="E41" s="301">
        <v>0.5284300763450182</v>
      </c>
      <c r="F41" s="38" t="s">
        <v>139</v>
      </c>
      <c r="G41" s="302" t="s">
        <v>139</v>
      </c>
      <c r="H41" s="78"/>
      <c r="I41" s="305">
        <v>41366.28695704371</v>
      </c>
      <c r="J41" s="304">
        <v>2.4430303586032727</v>
      </c>
    </row>
    <row r="42" spans="1:10" ht="12.75" customHeight="1">
      <c r="A42" s="299" t="s">
        <v>101</v>
      </c>
      <c r="B42" s="42">
        <v>17566.132012185062</v>
      </c>
      <c r="C42" s="300">
        <v>4.171433565017086</v>
      </c>
      <c r="D42" s="38">
        <v>20783.520145331862</v>
      </c>
      <c r="E42" s="301">
        <v>3.127993093700465</v>
      </c>
      <c r="F42" s="38" t="s">
        <v>139</v>
      </c>
      <c r="G42" s="302" t="s">
        <v>139</v>
      </c>
      <c r="H42" s="78"/>
      <c r="I42" s="305">
        <v>45318.21827182718</v>
      </c>
      <c r="J42" s="304">
        <v>1.7846474726698496</v>
      </c>
    </row>
    <row r="43" spans="1:10" ht="12.75" customHeight="1">
      <c r="A43" s="306" t="s">
        <v>102</v>
      </c>
      <c r="B43" s="307">
        <v>16444.503346131285</v>
      </c>
      <c r="C43" s="308">
        <v>5.575775687953156</v>
      </c>
      <c r="D43" s="50">
        <v>19086.868512337194</v>
      </c>
      <c r="E43" s="309">
        <v>6.772339855750371</v>
      </c>
      <c r="F43" s="50" t="s">
        <v>139</v>
      </c>
      <c r="G43" s="310" t="s">
        <v>139</v>
      </c>
      <c r="H43" s="78"/>
      <c r="I43" s="311">
        <v>45712.9987798417</v>
      </c>
      <c r="J43" s="312">
        <v>2.8897246233645513</v>
      </c>
    </row>
    <row r="44" spans="1:10" ht="12.75" customHeight="1">
      <c r="A44" s="299" t="s">
        <v>103</v>
      </c>
      <c r="B44" s="42">
        <v>15511.10002987218</v>
      </c>
      <c r="C44" s="300">
        <v>5.471421159836948</v>
      </c>
      <c r="D44" s="38">
        <v>20032.74755190363</v>
      </c>
      <c r="E44" s="301">
        <v>8.903037491509483</v>
      </c>
      <c r="F44" s="38" t="s">
        <v>139</v>
      </c>
      <c r="G44" s="302" t="s">
        <v>139</v>
      </c>
      <c r="H44" s="78"/>
      <c r="I44" s="305">
        <v>39061.15169065887</v>
      </c>
      <c r="J44" s="304">
        <v>3.500000586077068</v>
      </c>
    </row>
    <row r="45" spans="1:10" ht="12.75" customHeight="1">
      <c r="A45" s="299" t="s">
        <v>104</v>
      </c>
      <c r="B45" s="42">
        <v>14520.003805343109</v>
      </c>
      <c r="C45" s="300">
        <v>4.845290768772612</v>
      </c>
      <c r="D45" s="38">
        <v>18542.18783769181</v>
      </c>
      <c r="E45" s="301">
        <v>4.856177573714952</v>
      </c>
      <c r="F45" s="38" t="s">
        <v>139</v>
      </c>
      <c r="G45" s="302" t="s">
        <v>139</v>
      </c>
      <c r="H45" s="78"/>
      <c r="I45" s="305">
        <v>40404.49098690748</v>
      </c>
      <c r="J45" s="304">
        <v>2.646954800643983</v>
      </c>
    </row>
    <row r="46" spans="1:10" ht="12.75" customHeight="1">
      <c r="A46" s="299" t="s">
        <v>105</v>
      </c>
      <c r="B46" s="42">
        <v>17430.716123472557</v>
      </c>
      <c r="C46" s="300">
        <v>8.555181902137942</v>
      </c>
      <c r="D46" s="38">
        <v>23220.49985890562</v>
      </c>
      <c r="E46" s="301">
        <v>6.504149351230205</v>
      </c>
      <c r="F46" s="38" t="s">
        <v>139</v>
      </c>
      <c r="G46" s="302" t="s">
        <v>139</v>
      </c>
      <c r="H46" s="78"/>
      <c r="I46" s="305">
        <v>58276.515341559396</v>
      </c>
      <c r="J46" s="304">
        <v>5.429966899229212</v>
      </c>
    </row>
    <row r="47" spans="1:10" ht="12.75" customHeight="1">
      <c r="A47" s="313" t="s">
        <v>106</v>
      </c>
      <c r="B47" s="44">
        <v>14099.965957827275</v>
      </c>
      <c r="C47" s="314">
        <v>4.826360160634888</v>
      </c>
      <c r="D47" s="68">
        <v>19565.833049396162</v>
      </c>
      <c r="E47" s="315">
        <v>6.7405637836160315</v>
      </c>
      <c r="F47" s="68" t="s">
        <v>139</v>
      </c>
      <c r="G47" s="316" t="s">
        <v>139</v>
      </c>
      <c r="H47" s="78"/>
      <c r="I47" s="317">
        <v>51742.88982232908</v>
      </c>
      <c r="J47" s="318">
        <v>1.092153287934936</v>
      </c>
    </row>
    <row r="48" spans="1:10" ht="12.75" customHeight="1">
      <c r="A48" s="306" t="s">
        <v>107</v>
      </c>
      <c r="B48" s="307">
        <v>17416.300944371105</v>
      </c>
      <c r="C48" s="308">
        <v>12.288870729321465</v>
      </c>
      <c r="D48" s="50">
        <v>21633.81405472637</v>
      </c>
      <c r="E48" s="309">
        <v>8.276380590385788</v>
      </c>
      <c r="F48" s="50" t="s">
        <v>139</v>
      </c>
      <c r="G48" s="310" t="s">
        <v>139</v>
      </c>
      <c r="H48" s="78"/>
      <c r="I48" s="311">
        <v>47869.14355450657</v>
      </c>
      <c r="J48" s="312">
        <v>3.798355726828496</v>
      </c>
    </row>
    <row r="49" spans="1:10" ht="12.75" customHeight="1">
      <c r="A49" s="299" t="s">
        <v>108</v>
      </c>
      <c r="B49" s="42">
        <v>17728.312649288608</v>
      </c>
      <c r="C49" s="300">
        <v>8.798628074054713</v>
      </c>
      <c r="D49" s="38">
        <v>23450.425892685642</v>
      </c>
      <c r="E49" s="301">
        <v>9.20231415056127</v>
      </c>
      <c r="F49" s="38" t="s">
        <v>139</v>
      </c>
      <c r="G49" s="302" t="s">
        <v>139</v>
      </c>
      <c r="H49" s="78"/>
      <c r="I49" s="305">
        <v>50259.5649249537</v>
      </c>
      <c r="J49" s="304">
        <v>3.5671658922176994</v>
      </c>
    </row>
    <row r="50" spans="1:10" ht="12.75" customHeight="1">
      <c r="A50" s="299" t="s">
        <v>109</v>
      </c>
      <c r="B50" s="42">
        <v>16148.919438183997</v>
      </c>
      <c r="C50" s="300">
        <v>4.733685985504188</v>
      </c>
      <c r="D50" s="38">
        <v>21075.37716051738</v>
      </c>
      <c r="E50" s="301">
        <v>3.4657221771025983</v>
      </c>
      <c r="F50" s="38">
        <v>0</v>
      </c>
      <c r="G50" s="302">
        <v>-100</v>
      </c>
      <c r="H50" s="78"/>
      <c r="I50" s="305">
        <v>49393.26270795317</v>
      </c>
      <c r="J50" s="304">
        <v>3.23054714092995</v>
      </c>
    </row>
    <row r="51" spans="1:10" ht="12.75" customHeight="1">
      <c r="A51" s="299" t="s">
        <v>110</v>
      </c>
      <c r="B51" s="42">
        <v>17596.976419975883</v>
      </c>
      <c r="C51" s="300">
        <v>2.5945065613445037</v>
      </c>
      <c r="D51" s="38">
        <v>21869.866437875877</v>
      </c>
      <c r="E51" s="301">
        <v>-0.09451633690346431</v>
      </c>
      <c r="F51" s="38">
        <v>-450</v>
      </c>
      <c r="G51" s="302" t="s">
        <v>139</v>
      </c>
      <c r="H51" s="78"/>
      <c r="I51" s="305">
        <v>47394.33950099591</v>
      </c>
      <c r="J51" s="304">
        <v>0.5484546751128623</v>
      </c>
    </row>
    <row r="52" spans="1:10" ht="12.75" customHeight="1">
      <c r="A52" s="313" t="s">
        <v>111</v>
      </c>
      <c r="B52" s="44">
        <v>14419.435070461364</v>
      </c>
      <c r="C52" s="314">
        <v>1.8329625079448313</v>
      </c>
      <c r="D52" s="68">
        <v>18666.452052517867</v>
      </c>
      <c r="E52" s="315">
        <v>2.0983660661805525</v>
      </c>
      <c r="F52" s="68" t="s">
        <v>139</v>
      </c>
      <c r="G52" s="316" t="s">
        <v>139</v>
      </c>
      <c r="H52" s="78"/>
      <c r="I52" s="317">
        <v>36724.81524760338</v>
      </c>
      <c r="J52" s="318">
        <v>2.8660945853414272</v>
      </c>
    </row>
    <row r="53" spans="1:10" ht="12.75" customHeight="1">
      <c r="A53" s="299" t="s">
        <v>112</v>
      </c>
      <c r="B53" s="42">
        <v>18417.814382478246</v>
      </c>
      <c r="C53" s="300">
        <v>7.328024978077478</v>
      </c>
      <c r="D53" s="38">
        <v>23653.575119092267</v>
      </c>
      <c r="E53" s="301">
        <v>7.210561026607752</v>
      </c>
      <c r="F53" s="38" t="s">
        <v>139</v>
      </c>
      <c r="G53" s="302" t="s">
        <v>139</v>
      </c>
      <c r="H53" s="78"/>
      <c r="I53" s="305">
        <v>53385.557411913476</v>
      </c>
      <c r="J53" s="304">
        <v>5.995635712163141</v>
      </c>
    </row>
    <row r="54" spans="1:10" ht="12.75" customHeight="1" thickBot="1">
      <c r="A54" s="299" t="s">
        <v>113</v>
      </c>
      <c r="B54" s="42">
        <v>13180.437419493344</v>
      </c>
      <c r="C54" s="300">
        <v>8.478438421172328</v>
      </c>
      <c r="D54" s="38">
        <v>21358.856395783183</v>
      </c>
      <c r="E54" s="301">
        <v>5.301568784352984</v>
      </c>
      <c r="F54" s="38" t="s">
        <v>139</v>
      </c>
      <c r="G54" s="302" t="s">
        <v>139</v>
      </c>
      <c r="H54" s="78"/>
      <c r="I54" s="305">
        <v>47790.25416331846</v>
      </c>
      <c r="J54" s="304">
        <v>1.2281601146312362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18417.814382478246</v>
      </c>
      <c r="C56" s="361" t="str">
        <f>INDEX(A8:A54,MATCH(B56,$B$8:$B$54,0))</f>
        <v>鹿児島県</v>
      </c>
      <c r="D56" s="372">
        <f>LARGE(D8:D54,1)</f>
        <v>23653.575119092267</v>
      </c>
      <c r="E56" s="323" t="str">
        <f>INDEX(A8:A54,MATCH(D56,$D$8:$D$54,0))</f>
        <v>鹿児島県</v>
      </c>
      <c r="F56" s="366">
        <f>LARGE(F8:F54,1)</f>
        <v>1219860</v>
      </c>
      <c r="G56" s="324" t="str">
        <f>INDEX(A8:A54,MATCH(F56,$F$8:$F$54,0))</f>
        <v>神奈川県</v>
      </c>
      <c r="I56" s="343">
        <f>LARGE(I8:I54,1)</f>
        <v>58276.515341559396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17728.312649288608</v>
      </c>
      <c r="C57" s="362" t="str">
        <f>INDEX(A8:A54,MATCH(B57,$B$8:$B$54,0))</f>
        <v>長崎県</v>
      </c>
      <c r="D57" s="373">
        <f>LARGE(D8:D54,2)</f>
        <v>23450.425892685642</v>
      </c>
      <c r="E57" s="326" t="str">
        <f>INDEX(A8:A54,MATCH(D57,$D$8:$D$54,0))</f>
        <v>長崎県</v>
      </c>
      <c r="F57" s="367">
        <f>LARGE(F8:F54,2)</f>
        <v>529180</v>
      </c>
      <c r="G57" s="328" t="str">
        <f>INDEX(A8:A54,MATCH(F57,$F$8:$F$54,0))</f>
        <v>埼玉県</v>
      </c>
      <c r="I57" s="327">
        <f>LARGE(I8:I54,2)</f>
        <v>53385.557411913476</v>
      </c>
      <c r="J57" s="328" t="str">
        <f>INDEX(A8:A54,MATCH(I57,$I$8:$I$54,0))</f>
        <v>鹿児島県</v>
      </c>
    </row>
    <row r="58" spans="1:10" ht="12.75">
      <c r="A58" s="325" t="s">
        <v>116</v>
      </c>
      <c r="B58" s="344">
        <f>LARGE(B8:B54,3)</f>
        <v>17596.976419975883</v>
      </c>
      <c r="C58" s="362" t="str">
        <f>INDEX(A8:A54,MATCH(B58,$B$8:$B$54,0))</f>
        <v>大分県</v>
      </c>
      <c r="D58" s="374">
        <f>LARGE(D8:D54,3)</f>
        <v>23220.49985890562</v>
      </c>
      <c r="E58" s="326" t="str">
        <f>INDEX(A8:A54,MATCH(D58,$D$8:$D$54,0))</f>
        <v>高知県</v>
      </c>
      <c r="F58" s="368">
        <f>LARGE(F8:F54,3)</f>
        <v>135033.33333333334</v>
      </c>
      <c r="G58" s="328" t="str">
        <f>INDEX(A8:A54,MATCH(F58,$F$8:$F$54,0))</f>
        <v>岐阜県</v>
      </c>
      <c r="I58" s="344">
        <f>LARGE(I8:I54,3)</f>
        <v>51742.88982232908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10343.903971711741</v>
      </c>
      <c r="C59" s="363" t="str">
        <f>INDEX(A8:A54,MATCH(B59,$B$8:$B$54,0))</f>
        <v>東京都</v>
      </c>
      <c r="D59" s="375">
        <f>SMALL(D8:D54,3)</f>
        <v>13629.472252213345</v>
      </c>
      <c r="E59" s="331" t="str">
        <f>INDEX(A8:A54,MATCH(D59,$D$8:$D$54,0))</f>
        <v>青森県</v>
      </c>
      <c r="F59" s="369">
        <f>SMALL(F8:F54,3)</f>
        <v>0</v>
      </c>
      <c r="G59" s="332" t="str">
        <f>INDEX(A8:A54,MATCH(F59,$F$8:$F$54,0))</f>
        <v>北海道</v>
      </c>
      <c r="I59" s="345">
        <f>SMALL(I8:I54,3)</f>
        <v>30401.26415171022</v>
      </c>
      <c r="J59" s="332" t="str">
        <f>INDEX(A8:A54,MATCH(I59,$I$8:$I$54,0))</f>
        <v>静岡県</v>
      </c>
    </row>
    <row r="60" spans="1:10" ht="12.75">
      <c r="A60" s="325" t="s">
        <v>118</v>
      </c>
      <c r="B60" s="344">
        <f>SMALL(B8:B54,2)</f>
        <v>10307.30937187712</v>
      </c>
      <c r="C60" s="362" t="str">
        <f>INDEX(A8:A54,MATCH(B60,$B$8:$B$54,0))</f>
        <v>愛知県</v>
      </c>
      <c r="D60" s="374">
        <f>SMALL(D8:D54,2)</f>
        <v>13618.653848624826</v>
      </c>
      <c r="E60" s="326" t="str">
        <f>INDEX(A8:A54,MATCH(D60,$D$8:$D$54,0))</f>
        <v>愛知県</v>
      </c>
      <c r="F60" s="368">
        <f>SMALL(F8:F54,2)</f>
        <v>-450</v>
      </c>
      <c r="G60" s="328" t="str">
        <f>INDEX(A8:A54,MATCH(F60,$F$8:$F$54,0))</f>
        <v>大分県</v>
      </c>
      <c r="I60" s="344">
        <f>SMALL(I8:I54,2)</f>
        <v>30259.741243013937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10231.023805447196</v>
      </c>
      <c r="C61" s="364" t="str">
        <f>INDEX(A8:A54,MATCH(B61,$B$8:$B$54,0))</f>
        <v>茨城県</v>
      </c>
      <c r="D61" s="376">
        <f>SMALL(D8:D54,1)</f>
        <v>13175.282257250692</v>
      </c>
      <c r="E61" s="335" t="str">
        <f>INDEX(A8:A54,MATCH(D61,$D$8:$D$54,0))</f>
        <v>茨城県</v>
      </c>
      <c r="F61" s="370">
        <f>SMALL(F8:F54,1)</f>
        <v>-1743050</v>
      </c>
      <c r="G61" s="336" t="str">
        <f>INDEX(A8:A54,MATCH(F61,$F$8:$F$54,0))</f>
        <v>奈良県</v>
      </c>
      <c r="I61" s="347">
        <f>SMALL(I8:I54,1)</f>
        <v>29918.81083222634</v>
      </c>
      <c r="J61" s="336" t="str">
        <f>INDEX(A8:A54,MATCH(I61,$I$8:$I$54,0))</f>
        <v>岩手県</v>
      </c>
    </row>
    <row r="62" spans="1:10" ht="13.5" thickBot="1">
      <c r="A62" s="337" t="s">
        <v>120</v>
      </c>
      <c r="B62" s="338">
        <f>IF(B61=0,0,B56/B61)</f>
        <v>1.8001927014061139</v>
      </c>
      <c r="C62" s="365"/>
      <c r="D62" s="377">
        <f>IF(D61=0,0,D56/D61)</f>
        <v>1.7952993079958575</v>
      </c>
      <c r="E62" s="339"/>
      <c r="F62" s="371">
        <f>IF(F61=0,0,F56/F61)</f>
        <v>-0.6998422305728464</v>
      </c>
      <c r="G62" s="341"/>
      <c r="H62" s="340"/>
      <c r="I62" s="338">
        <f>IF(I61=0,0,I56/I61)</f>
        <v>1.9478219127208165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11798.139985415286</v>
      </c>
      <c r="C7" s="293">
        <v>10.290387004299921</v>
      </c>
      <c r="D7" s="295">
        <v>16255.207166489157</v>
      </c>
      <c r="E7" s="296">
        <v>9.517177989990348</v>
      </c>
      <c r="F7" s="295">
        <v>7756.774193548387</v>
      </c>
      <c r="G7" s="297">
        <v>-54.42553352791782</v>
      </c>
      <c r="H7" s="78"/>
      <c r="I7" s="292">
        <v>22866.57100020196</v>
      </c>
      <c r="J7" s="298">
        <v>6.638932857540288</v>
      </c>
    </row>
    <row r="8" spans="1:10" ht="12.75" customHeight="1">
      <c r="A8" s="299" t="s">
        <v>67</v>
      </c>
      <c r="B8" s="42">
        <v>11320.274272578565</v>
      </c>
      <c r="C8" s="300">
        <v>10.823393298111059</v>
      </c>
      <c r="D8" s="38">
        <v>14281.724489100487</v>
      </c>
      <c r="E8" s="301">
        <v>11.081764959422754</v>
      </c>
      <c r="F8" s="38">
        <v>30026.666666666668</v>
      </c>
      <c r="G8" s="302">
        <v>-14.894786567035988</v>
      </c>
      <c r="H8" s="78"/>
      <c r="I8" s="303">
        <v>22137.524362865264</v>
      </c>
      <c r="J8" s="304">
        <v>7.563464019082939</v>
      </c>
    </row>
    <row r="9" spans="1:10" ht="12.75" customHeight="1">
      <c r="A9" s="299" t="s">
        <v>68</v>
      </c>
      <c r="B9" s="42">
        <v>10929.278386139264</v>
      </c>
      <c r="C9" s="300">
        <v>10.804206902292066</v>
      </c>
      <c r="D9" s="38">
        <v>13279.239761030734</v>
      </c>
      <c r="E9" s="301">
        <v>9.014898812950864</v>
      </c>
      <c r="F9" s="38" t="s">
        <v>139</v>
      </c>
      <c r="G9" s="302" t="s">
        <v>139</v>
      </c>
      <c r="H9" s="78"/>
      <c r="I9" s="305">
        <v>19514.495245166632</v>
      </c>
      <c r="J9" s="304">
        <v>5.214120091473125</v>
      </c>
    </row>
    <row r="10" spans="1:10" ht="12.75" customHeight="1">
      <c r="A10" s="299" t="s">
        <v>69</v>
      </c>
      <c r="B10" s="42">
        <v>11816.398077601201</v>
      </c>
      <c r="C10" s="300">
        <v>12.825206772151958</v>
      </c>
      <c r="D10" s="38">
        <v>14022.006564303769</v>
      </c>
      <c r="E10" s="301">
        <v>10.291733904114713</v>
      </c>
      <c r="F10" s="38">
        <v>92680</v>
      </c>
      <c r="G10" s="302">
        <v>301.2121212121212</v>
      </c>
      <c r="H10" s="78"/>
      <c r="I10" s="305">
        <v>17480.984362255003</v>
      </c>
      <c r="J10" s="304">
        <v>6.4201381876993855</v>
      </c>
    </row>
    <row r="11" spans="1:10" ht="12.75" customHeight="1">
      <c r="A11" s="299" t="s">
        <v>70</v>
      </c>
      <c r="B11" s="42">
        <v>12323.626185639105</v>
      </c>
      <c r="C11" s="300">
        <v>9.713424989093363</v>
      </c>
      <c r="D11" s="38">
        <v>16584.630553554</v>
      </c>
      <c r="E11" s="301">
        <v>9.291595000858608</v>
      </c>
      <c r="F11" s="38" t="s">
        <v>139</v>
      </c>
      <c r="G11" s="302" t="s">
        <v>139</v>
      </c>
      <c r="H11" s="78"/>
      <c r="I11" s="305">
        <v>21192.946391484533</v>
      </c>
      <c r="J11" s="304">
        <v>6.582587386691038</v>
      </c>
    </row>
    <row r="12" spans="1:10" ht="12.75" customHeight="1">
      <c r="A12" s="299" t="s">
        <v>71</v>
      </c>
      <c r="B12" s="42">
        <v>11505.299930127801</v>
      </c>
      <c r="C12" s="300">
        <v>9.861577350022827</v>
      </c>
      <c r="D12" s="38">
        <v>13807.379271070615</v>
      </c>
      <c r="E12" s="301">
        <v>8.207192669953708</v>
      </c>
      <c r="F12" s="38" t="s">
        <v>139</v>
      </c>
      <c r="G12" s="302" t="s">
        <v>139</v>
      </c>
      <c r="H12" s="78"/>
      <c r="I12" s="305">
        <v>16996.23416171554</v>
      </c>
      <c r="J12" s="304">
        <v>3.4951845161940613</v>
      </c>
    </row>
    <row r="13" spans="1:10" ht="12.75" customHeight="1">
      <c r="A13" s="306" t="s">
        <v>72</v>
      </c>
      <c r="B13" s="307">
        <v>12367.3606937771</v>
      </c>
      <c r="C13" s="308">
        <v>13.408354023331663</v>
      </c>
      <c r="D13" s="50">
        <v>15227.449193808308</v>
      </c>
      <c r="E13" s="309">
        <v>12.37287690601713</v>
      </c>
      <c r="F13" s="50" t="s">
        <v>139</v>
      </c>
      <c r="G13" s="310" t="s">
        <v>139</v>
      </c>
      <c r="H13" s="78"/>
      <c r="I13" s="311">
        <v>20073.01146778087</v>
      </c>
      <c r="J13" s="312">
        <v>6.594611531645422</v>
      </c>
    </row>
    <row r="14" spans="1:10" ht="12.75" customHeight="1">
      <c r="A14" s="299" t="s">
        <v>73</v>
      </c>
      <c r="B14" s="42">
        <v>11385.242874571662</v>
      </c>
      <c r="C14" s="300">
        <v>10.53849562056013</v>
      </c>
      <c r="D14" s="38">
        <v>13753.201293289554</v>
      </c>
      <c r="E14" s="301">
        <v>9.621673104740504</v>
      </c>
      <c r="F14" s="38" t="s">
        <v>139</v>
      </c>
      <c r="G14" s="302" t="s">
        <v>139</v>
      </c>
      <c r="H14" s="78"/>
      <c r="I14" s="305">
        <v>20536.980981630328</v>
      </c>
      <c r="J14" s="304">
        <v>6.457035670274358</v>
      </c>
    </row>
    <row r="15" spans="1:10" ht="12.75" customHeight="1">
      <c r="A15" s="299" t="s">
        <v>74</v>
      </c>
      <c r="B15" s="42">
        <v>10498.749462052116</v>
      </c>
      <c r="C15" s="300">
        <v>12.01238747279783</v>
      </c>
      <c r="D15" s="38">
        <v>13799.648683741363</v>
      </c>
      <c r="E15" s="301">
        <v>11.83448054447614</v>
      </c>
      <c r="F15" s="38" t="s">
        <v>139</v>
      </c>
      <c r="G15" s="302" t="s">
        <v>139</v>
      </c>
      <c r="H15" s="78"/>
      <c r="I15" s="305">
        <v>21842.653549662522</v>
      </c>
      <c r="J15" s="304">
        <v>5.715989270529369</v>
      </c>
    </row>
    <row r="16" spans="1:10" ht="12.75" customHeight="1">
      <c r="A16" s="299" t="s">
        <v>75</v>
      </c>
      <c r="B16" s="42">
        <v>11904.958771911493</v>
      </c>
      <c r="C16" s="300">
        <v>10.483856830840375</v>
      </c>
      <c r="D16" s="38">
        <v>15516.099877495839</v>
      </c>
      <c r="E16" s="301">
        <v>9.114411517988557</v>
      </c>
      <c r="F16" s="38" t="s">
        <v>139</v>
      </c>
      <c r="G16" s="302" t="s">
        <v>139</v>
      </c>
      <c r="H16" s="78"/>
      <c r="I16" s="305">
        <v>22555.694223045804</v>
      </c>
      <c r="J16" s="304">
        <v>5.844151875377505</v>
      </c>
    </row>
    <row r="17" spans="1:10" ht="12.75" customHeight="1">
      <c r="A17" s="313" t="s">
        <v>76</v>
      </c>
      <c r="B17" s="44">
        <v>11509.267499186084</v>
      </c>
      <c r="C17" s="314">
        <v>10.298968333323655</v>
      </c>
      <c r="D17" s="68">
        <v>15192.015710590194</v>
      </c>
      <c r="E17" s="315">
        <v>8.470751000871235</v>
      </c>
      <c r="F17" s="68">
        <v>17356.666666666668</v>
      </c>
      <c r="G17" s="316">
        <v>-19.65436099216911</v>
      </c>
      <c r="H17" s="78"/>
      <c r="I17" s="317">
        <v>22159.00243792386</v>
      </c>
      <c r="J17" s="318">
        <v>7.3205243519445595</v>
      </c>
    </row>
    <row r="18" spans="1:10" ht="12.75" customHeight="1">
      <c r="A18" s="299" t="s">
        <v>77</v>
      </c>
      <c r="B18" s="42">
        <v>11089.832183208686</v>
      </c>
      <c r="C18" s="300">
        <v>8.862461164696482</v>
      </c>
      <c r="D18" s="38">
        <v>15735.611868905806</v>
      </c>
      <c r="E18" s="301">
        <v>8.851190435241119</v>
      </c>
      <c r="F18" s="38">
        <v>29846.666666666668</v>
      </c>
      <c r="G18" s="302">
        <v>184.14572226453416</v>
      </c>
      <c r="H18" s="78"/>
      <c r="I18" s="305">
        <v>21786.341478162485</v>
      </c>
      <c r="J18" s="304">
        <v>7.05909328339067</v>
      </c>
    </row>
    <row r="19" spans="1:10" ht="12.75" customHeight="1">
      <c r="A19" s="299" t="s">
        <v>78</v>
      </c>
      <c r="B19" s="42">
        <v>11324.518774800496</v>
      </c>
      <c r="C19" s="300">
        <v>10.956151290754871</v>
      </c>
      <c r="D19" s="38">
        <v>15939.727988132865</v>
      </c>
      <c r="E19" s="301">
        <v>10.237919617738665</v>
      </c>
      <c r="F19" s="38">
        <v>-6030</v>
      </c>
      <c r="G19" s="302">
        <v>-139.3924546790789</v>
      </c>
      <c r="H19" s="78"/>
      <c r="I19" s="305">
        <v>20742.088418803072</v>
      </c>
      <c r="J19" s="304">
        <v>7.270756100041211</v>
      </c>
    </row>
    <row r="20" spans="1:10" ht="12.75" customHeight="1">
      <c r="A20" s="299" t="s">
        <v>79</v>
      </c>
      <c r="B20" s="42">
        <v>11069.007500983242</v>
      </c>
      <c r="C20" s="300">
        <v>11.723015745915989</v>
      </c>
      <c r="D20" s="38">
        <v>17945.8077066377</v>
      </c>
      <c r="E20" s="301">
        <v>11.118046997861294</v>
      </c>
      <c r="F20" s="38" t="s">
        <v>139</v>
      </c>
      <c r="G20" s="302" t="s">
        <v>139</v>
      </c>
      <c r="H20" s="78"/>
      <c r="I20" s="305">
        <v>24343.109571597794</v>
      </c>
      <c r="J20" s="304">
        <v>7.910236566741467</v>
      </c>
    </row>
    <row r="21" spans="1:10" ht="12.75" customHeight="1">
      <c r="A21" s="299" t="s">
        <v>80</v>
      </c>
      <c r="B21" s="42">
        <v>11526.590692547901</v>
      </c>
      <c r="C21" s="300">
        <v>11.211656420621924</v>
      </c>
      <c r="D21" s="38">
        <v>16840.29106884782</v>
      </c>
      <c r="E21" s="301">
        <v>10.43652058082218</v>
      </c>
      <c r="F21" s="38">
        <v>-11120</v>
      </c>
      <c r="G21" s="302">
        <v>-109.03061638829485</v>
      </c>
      <c r="H21" s="78"/>
      <c r="I21" s="305">
        <v>22828.05776538844</v>
      </c>
      <c r="J21" s="304">
        <v>8.297407700732368</v>
      </c>
    </row>
    <row r="22" spans="1:10" ht="12.75" customHeight="1">
      <c r="A22" s="299" t="s">
        <v>81</v>
      </c>
      <c r="B22" s="42">
        <v>11663.95958970248</v>
      </c>
      <c r="C22" s="300">
        <v>9.657905125363321</v>
      </c>
      <c r="D22" s="38">
        <v>14453.43390834266</v>
      </c>
      <c r="E22" s="301">
        <v>8.80842594223024</v>
      </c>
      <c r="F22" s="38" t="s">
        <v>139</v>
      </c>
      <c r="G22" s="302" t="s">
        <v>139</v>
      </c>
      <c r="H22" s="78"/>
      <c r="I22" s="305">
        <v>17643.727102552017</v>
      </c>
      <c r="J22" s="304">
        <v>4.969743472558905</v>
      </c>
    </row>
    <row r="23" spans="1:10" ht="12.75" customHeight="1">
      <c r="A23" s="306" t="s">
        <v>82</v>
      </c>
      <c r="B23" s="307">
        <v>11760.587860494501</v>
      </c>
      <c r="C23" s="308">
        <v>8.029960191740138</v>
      </c>
      <c r="D23" s="50">
        <v>14001.9466940129</v>
      </c>
      <c r="E23" s="309">
        <v>8.447067764780986</v>
      </c>
      <c r="F23" s="50" t="s">
        <v>139</v>
      </c>
      <c r="G23" s="310" t="s">
        <v>139</v>
      </c>
      <c r="H23" s="78"/>
      <c r="I23" s="311">
        <v>20542.56813486307</v>
      </c>
      <c r="J23" s="312">
        <v>6.071006669295558</v>
      </c>
    </row>
    <row r="24" spans="1:10" ht="12.75" customHeight="1">
      <c r="A24" s="299" t="s">
        <v>83</v>
      </c>
      <c r="B24" s="42">
        <v>12477.692202662047</v>
      </c>
      <c r="C24" s="300">
        <v>11.219930814598978</v>
      </c>
      <c r="D24" s="38">
        <v>16135.930649916678</v>
      </c>
      <c r="E24" s="301">
        <v>11.00153442567808</v>
      </c>
      <c r="F24" s="38" t="s">
        <v>139</v>
      </c>
      <c r="G24" s="302" t="s">
        <v>139</v>
      </c>
      <c r="H24" s="78"/>
      <c r="I24" s="305">
        <v>21176.281464266307</v>
      </c>
      <c r="J24" s="304">
        <v>5.647120171266815</v>
      </c>
    </row>
    <row r="25" spans="1:10" ht="12.75" customHeight="1">
      <c r="A25" s="299" t="s">
        <v>84</v>
      </c>
      <c r="B25" s="42">
        <v>12835.813894688175</v>
      </c>
      <c r="C25" s="300">
        <v>10.306961453473583</v>
      </c>
      <c r="D25" s="38">
        <v>16002.370638435777</v>
      </c>
      <c r="E25" s="301">
        <v>5.91314412737624</v>
      </c>
      <c r="F25" s="38" t="s">
        <v>139</v>
      </c>
      <c r="G25" s="302" t="s">
        <v>139</v>
      </c>
      <c r="H25" s="78"/>
      <c r="I25" s="305">
        <v>22274.837393654954</v>
      </c>
      <c r="J25" s="304">
        <v>7.757412292319729</v>
      </c>
    </row>
    <row r="26" spans="1:10" ht="12.75" customHeight="1">
      <c r="A26" s="299" t="s">
        <v>85</v>
      </c>
      <c r="B26" s="42">
        <v>11712.741655547963</v>
      </c>
      <c r="C26" s="300">
        <v>13.798276519259682</v>
      </c>
      <c r="D26" s="38">
        <v>15770.573197971942</v>
      </c>
      <c r="E26" s="301">
        <v>11.735884049816717</v>
      </c>
      <c r="F26" s="38" t="s">
        <v>139</v>
      </c>
      <c r="G26" s="302" t="s">
        <v>139</v>
      </c>
      <c r="H26" s="78"/>
      <c r="I26" s="305">
        <v>20253.610620284868</v>
      </c>
      <c r="J26" s="304">
        <v>8.225799698772702</v>
      </c>
    </row>
    <row r="27" spans="1:10" ht="12.75" customHeight="1">
      <c r="A27" s="313" t="s">
        <v>86</v>
      </c>
      <c r="B27" s="44">
        <v>11319.55246078645</v>
      </c>
      <c r="C27" s="314">
        <v>10.208701384296544</v>
      </c>
      <c r="D27" s="68">
        <v>14973.172298882495</v>
      </c>
      <c r="E27" s="315">
        <v>10.06234710929054</v>
      </c>
      <c r="F27" s="68" t="s">
        <v>139</v>
      </c>
      <c r="G27" s="316" t="s">
        <v>139</v>
      </c>
      <c r="H27" s="78"/>
      <c r="I27" s="317">
        <v>19971.704156081585</v>
      </c>
      <c r="J27" s="318">
        <v>7.337799069414234</v>
      </c>
    </row>
    <row r="28" spans="1:10" ht="12.75" customHeight="1">
      <c r="A28" s="299" t="s">
        <v>87</v>
      </c>
      <c r="B28" s="42">
        <v>12796.599773532527</v>
      </c>
      <c r="C28" s="300">
        <v>10.389633227120912</v>
      </c>
      <c r="D28" s="38">
        <v>17289.840975783263</v>
      </c>
      <c r="E28" s="301">
        <v>10.156802853368273</v>
      </c>
      <c r="F28" s="38">
        <v>4686.666666666667</v>
      </c>
      <c r="G28" s="302">
        <v>-103.10248573981929</v>
      </c>
      <c r="H28" s="78"/>
      <c r="I28" s="305">
        <v>22952.576054908714</v>
      </c>
      <c r="J28" s="304">
        <v>6.562648423784914</v>
      </c>
    </row>
    <row r="29" spans="1:10" ht="12.75" customHeight="1">
      <c r="A29" s="299" t="s">
        <v>88</v>
      </c>
      <c r="B29" s="42">
        <v>12777.763077870892</v>
      </c>
      <c r="C29" s="300">
        <v>10.667526429089033</v>
      </c>
      <c r="D29" s="38">
        <v>16894.231264417856</v>
      </c>
      <c r="E29" s="301">
        <v>8.989857078211474</v>
      </c>
      <c r="F29" s="38">
        <v>6980</v>
      </c>
      <c r="G29" s="302">
        <v>7.716049382716049</v>
      </c>
      <c r="H29" s="78"/>
      <c r="I29" s="305">
        <v>22249.912001851848</v>
      </c>
      <c r="J29" s="304">
        <v>7.411912576200747</v>
      </c>
    </row>
    <row r="30" spans="1:10" ht="12.75" customHeight="1">
      <c r="A30" s="299" t="s">
        <v>89</v>
      </c>
      <c r="B30" s="42">
        <v>11921.204531207133</v>
      </c>
      <c r="C30" s="300">
        <v>10.850855045867586</v>
      </c>
      <c r="D30" s="38">
        <v>15805.05934675207</v>
      </c>
      <c r="E30" s="301">
        <v>10.126159386888661</v>
      </c>
      <c r="F30" s="38" t="s">
        <v>139</v>
      </c>
      <c r="G30" s="302" t="s">
        <v>139</v>
      </c>
      <c r="H30" s="78"/>
      <c r="I30" s="305">
        <v>26336.872509260458</v>
      </c>
      <c r="J30" s="304">
        <v>6.680318236815864</v>
      </c>
    </row>
    <row r="31" spans="1:10" ht="12.75" customHeight="1">
      <c r="A31" s="299" t="s">
        <v>90</v>
      </c>
      <c r="B31" s="42">
        <v>12725.492207479443</v>
      </c>
      <c r="C31" s="300">
        <v>8.275521006147908</v>
      </c>
      <c r="D31" s="38">
        <v>16941.22088944212</v>
      </c>
      <c r="E31" s="301">
        <v>8.373455343108995</v>
      </c>
      <c r="F31" s="38" t="s">
        <v>139</v>
      </c>
      <c r="G31" s="302" t="s">
        <v>139</v>
      </c>
      <c r="H31" s="78"/>
      <c r="I31" s="305">
        <v>22237.070758645663</v>
      </c>
      <c r="J31" s="304">
        <v>4.873425390061338</v>
      </c>
    </row>
    <row r="32" spans="1:10" ht="12.75" customHeight="1">
      <c r="A32" s="299" t="s">
        <v>91</v>
      </c>
      <c r="B32" s="42">
        <v>11644.336137910403</v>
      </c>
      <c r="C32" s="300">
        <v>8.468084186935128</v>
      </c>
      <c r="D32" s="38">
        <v>15921.093228595319</v>
      </c>
      <c r="E32" s="301">
        <v>9.27539413169588</v>
      </c>
      <c r="F32" s="38" t="s">
        <v>139</v>
      </c>
      <c r="G32" s="302" t="s">
        <v>139</v>
      </c>
      <c r="H32" s="78"/>
      <c r="I32" s="305">
        <v>20906.91809558555</v>
      </c>
      <c r="J32" s="304">
        <v>7.892318202540006</v>
      </c>
    </row>
    <row r="33" spans="1:10" ht="12.75" customHeight="1">
      <c r="A33" s="306" t="s">
        <v>92</v>
      </c>
      <c r="B33" s="307">
        <v>12313.753682583907</v>
      </c>
      <c r="C33" s="308">
        <v>10.849186586777915</v>
      </c>
      <c r="D33" s="50">
        <v>17729.50287424376</v>
      </c>
      <c r="E33" s="309">
        <v>9.34093764917038</v>
      </c>
      <c r="F33" s="50" t="s">
        <v>139</v>
      </c>
      <c r="G33" s="310" t="s">
        <v>139</v>
      </c>
      <c r="H33" s="78"/>
      <c r="I33" s="311">
        <v>24335.52663500375</v>
      </c>
      <c r="J33" s="312">
        <v>5.183767975171548</v>
      </c>
    </row>
    <row r="34" spans="1:10" ht="12.75" customHeight="1">
      <c r="A34" s="299" t="s">
        <v>93</v>
      </c>
      <c r="B34" s="42">
        <v>12318.269956239215</v>
      </c>
      <c r="C34" s="300">
        <v>10.113103199541042</v>
      </c>
      <c r="D34" s="38">
        <v>18778.135826151687</v>
      </c>
      <c r="E34" s="301">
        <v>9.196364221031354</v>
      </c>
      <c r="F34" s="38" t="s">
        <v>139</v>
      </c>
      <c r="G34" s="302" t="s">
        <v>139</v>
      </c>
      <c r="H34" s="78"/>
      <c r="I34" s="305">
        <v>26328.64501351467</v>
      </c>
      <c r="J34" s="304">
        <v>6.196995490006989</v>
      </c>
    </row>
    <row r="35" spans="1:10" ht="12.75" customHeight="1">
      <c r="A35" s="299" t="s">
        <v>94</v>
      </c>
      <c r="B35" s="42">
        <v>12520.811456435235</v>
      </c>
      <c r="C35" s="300">
        <v>10.386734524448244</v>
      </c>
      <c r="D35" s="38">
        <v>17365.135809442192</v>
      </c>
      <c r="E35" s="301">
        <v>10.050314098755045</v>
      </c>
      <c r="F35" s="38">
        <v>324120</v>
      </c>
      <c r="G35" s="302">
        <v>453.3891070513915</v>
      </c>
      <c r="H35" s="78"/>
      <c r="I35" s="305">
        <v>24871.67236165164</v>
      </c>
      <c r="J35" s="304">
        <v>6.310808735482313</v>
      </c>
    </row>
    <row r="36" spans="1:10" ht="12.75" customHeight="1">
      <c r="A36" s="299" t="s">
        <v>95</v>
      </c>
      <c r="B36" s="42">
        <v>13182.070605908862</v>
      </c>
      <c r="C36" s="300">
        <v>11.087927563446033</v>
      </c>
      <c r="D36" s="38">
        <v>17988.542396031775</v>
      </c>
      <c r="E36" s="301">
        <v>10.173115764284974</v>
      </c>
      <c r="F36" s="38">
        <v>-1056890</v>
      </c>
      <c r="G36" s="302">
        <v>-12318.381502890174</v>
      </c>
      <c r="H36" s="78"/>
      <c r="I36" s="305">
        <v>25126.186291090224</v>
      </c>
      <c r="J36" s="304">
        <v>7.231940947068039</v>
      </c>
    </row>
    <row r="37" spans="1:10" ht="12.75" customHeight="1">
      <c r="A37" s="313" t="s">
        <v>96</v>
      </c>
      <c r="B37" s="44">
        <v>12450.76165920529</v>
      </c>
      <c r="C37" s="314">
        <v>8.935381628230642</v>
      </c>
      <c r="D37" s="68">
        <v>16980.941087039148</v>
      </c>
      <c r="E37" s="315">
        <v>7.4268427391557585</v>
      </c>
      <c r="F37" s="68" t="s">
        <v>139</v>
      </c>
      <c r="G37" s="316" t="s">
        <v>139</v>
      </c>
      <c r="H37" s="78"/>
      <c r="I37" s="317">
        <v>24767.936898593634</v>
      </c>
      <c r="J37" s="318">
        <v>6.770009621629111</v>
      </c>
    </row>
    <row r="38" spans="1:10" ht="12.75" customHeight="1">
      <c r="A38" s="299" t="s">
        <v>97</v>
      </c>
      <c r="B38" s="42">
        <v>11665.75631225388</v>
      </c>
      <c r="C38" s="300">
        <v>9.92958729432201</v>
      </c>
      <c r="D38" s="38">
        <v>14679.631768830774</v>
      </c>
      <c r="E38" s="301">
        <v>8.161337097943656</v>
      </c>
      <c r="F38" s="38" t="s">
        <v>139</v>
      </c>
      <c r="G38" s="302" t="s">
        <v>139</v>
      </c>
      <c r="H38" s="78"/>
      <c r="I38" s="305">
        <v>20416.266289755735</v>
      </c>
      <c r="J38" s="304">
        <v>6.696813755536313</v>
      </c>
    </row>
    <row r="39" spans="1:10" ht="12.75" customHeight="1">
      <c r="A39" s="299" t="s">
        <v>98</v>
      </c>
      <c r="B39" s="42">
        <v>12849.848389592804</v>
      </c>
      <c r="C39" s="300">
        <v>7.662545912782511</v>
      </c>
      <c r="D39" s="38">
        <v>15662.118657059635</v>
      </c>
      <c r="E39" s="301">
        <v>8.823424026640007</v>
      </c>
      <c r="F39" s="38">
        <v>63730</v>
      </c>
      <c r="G39" s="302">
        <v>67.11682181722827</v>
      </c>
      <c r="H39" s="78"/>
      <c r="I39" s="305">
        <v>20492.61541479042</v>
      </c>
      <c r="J39" s="304">
        <v>5.39614985947445</v>
      </c>
    </row>
    <row r="40" spans="1:10" ht="12.75" customHeight="1">
      <c r="A40" s="299" t="s">
        <v>99</v>
      </c>
      <c r="B40" s="42">
        <v>13877.986916124486</v>
      </c>
      <c r="C40" s="300">
        <v>7.998588829123953</v>
      </c>
      <c r="D40" s="38">
        <v>18448.505688973455</v>
      </c>
      <c r="E40" s="301">
        <v>7.32711465509654</v>
      </c>
      <c r="F40" s="38" t="s">
        <v>139</v>
      </c>
      <c r="G40" s="302" t="s">
        <v>139</v>
      </c>
      <c r="H40" s="78"/>
      <c r="I40" s="305">
        <v>23493.638602365034</v>
      </c>
      <c r="J40" s="304">
        <v>6.640123938813321</v>
      </c>
    </row>
    <row r="41" spans="1:10" ht="12.75" customHeight="1">
      <c r="A41" s="299" t="s">
        <v>100</v>
      </c>
      <c r="B41" s="42">
        <v>12506.16515662799</v>
      </c>
      <c r="C41" s="300">
        <v>9.229571661711699</v>
      </c>
      <c r="D41" s="38">
        <v>16330.27267672604</v>
      </c>
      <c r="E41" s="301">
        <v>9.158197072031937</v>
      </c>
      <c r="F41" s="38" t="s">
        <v>139</v>
      </c>
      <c r="G41" s="302" t="s">
        <v>139</v>
      </c>
      <c r="H41" s="78"/>
      <c r="I41" s="305">
        <v>25793.887629346766</v>
      </c>
      <c r="J41" s="304">
        <v>6.124604659020488</v>
      </c>
    </row>
    <row r="42" spans="1:10" ht="12.75" customHeight="1">
      <c r="A42" s="299" t="s">
        <v>101</v>
      </c>
      <c r="B42" s="42">
        <v>13070.524500262103</v>
      </c>
      <c r="C42" s="300">
        <v>8.685601697480497</v>
      </c>
      <c r="D42" s="38">
        <v>15964.109972101473</v>
      </c>
      <c r="E42" s="301">
        <v>7.883835970715552</v>
      </c>
      <c r="F42" s="38" t="s">
        <v>139</v>
      </c>
      <c r="G42" s="302" t="s">
        <v>139</v>
      </c>
      <c r="H42" s="78"/>
      <c r="I42" s="305">
        <v>20963.226168071353</v>
      </c>
      <c r="J42" s="304">
        <v>7.07840668058669</v>
      </c>
    </row>
    <row r="43" spans="1:10" ht="12.75" customHeight="1">
      <c r="A43" s="306" t="s">
        <v>102</v>
      </c>
      <c r="B43" s="307">
        <v>12473.483176025169</v>
      </c>
      <c r="C43" s="308">
        <v>8.384499046788958</v>
      </c>
      <c r="D43" s="50">
        <v>15173.642515871457</v>
      </c>
      <c r="E43" s="309">
        <v>8.10318088257253</v>
      </c>
      <c r="F43" s="50" t="s">
        <v>139</v>
      </c>
      <c r="G43" s="310" t="s">
        <v>139</v>
      </c>
      <c r="H43" s="78"/>
      <c r="I43" s="311">
        <v>25299.39794820749</v>
      </c>
      <c r="J43" s="312">
        <v>2.4893793342060717</v>
      </c>
    </row>
    <row r="44" spans="1:10" ht="12.75" customHeight="1">
      <c r="A44" s="299" t="s">
        <v>103</v>
      </c>
      <c r="B44" s="42">
        <v>13940.521557755499</v>
      </c>
      <c r="C44" s="300">
        <v>12.793817743323283</v>
      </c>
      <c r="D44" s="38">
        <v>18123.1784368082</v>
      </c>
      <c r="E44" s="301">
        <v>12.19548269426099</v>
      </c>
      <c r="F44" s="38" t="s">
        <v>139</v>
      </c>
      <c r="G44" s="302" t="s">
        <v>139</v>
      </c>
      <c r="H44" s="78"/>
      <c r="I44" s="305">
        <v>24422.151865186843</v>
      </c>
      <c r="J44" s="304">
        <v>7.172596787687391</v>
      </c>
    </row>
    <row r="45" spans="1:10" ht="12.75" customHeight="1">
      <c r="A45" s="299" t="s">
        <v>104</v>
      </c>
      <c r="B45" s="42">
        <v>12503.390696615623</v>
      </c>
      <c r="C45" s="300">
        <v>9.052820265818537</v>
      </c>
      <c r="D45" s="38">
        <v>15833.396909444564</v>
      </c>
      <c r="E45" s="301">
        <v>6.682940429695376</v>
      </c>
      <c r="F45" s="38" t="s">
        <v>139</v>
      </c>
      <c r="G45" s="302" t="s">
        <v>139</v>
      </c>
      <c r="H45" s="78"/>
      <c r="I45" s="305">
        <v>23637.779937588257</v>
      </c>
      <c r="J45" s="304">
        <v>3.983169320634968</v>
      </c>
    </row>
    <row r="46" spans="1:10" ht="12.75" customHeight="1">
      <c r="A46" s="299" t="s">
        <v>105</v>
      </c>
      <c r="B46" s="42">
        <v>11404.592216938729</v>
      </c>
      <c r="C46" s="300">
        <v>7.084276485658823</v>
      </c>
      <c r="D46" s="38">
        <v>15091.945178420256</v>
      </c>
      <c r="E46" s="301">
        <v>7.05418080623327</v>
      </c>
      <c r="F46" s="38" t="s">
        <v>139</v>
      </c>
      <c r="G46" s="302" t="s">
        <v>139</v>
      </c>
      <c r="H46" s="78"/>
      <c r="I46" s="305">
        <v>20593.821122277794</v>
      </c>
      <c r="J46" s="304">
        <v>5.540393358990416</v>
      </c>
    </row>
    <row r="47" spans="1:10" ht="12.75" customHeight="1">
      <c r="A47" s="313" t="s">
        <v>106</v>
      </c>
      <c r="B47" s="44">
        <v>10766.33226263931</v>
      </c>
      <c r="C47" s="314">
        <v>9.426089425649526</v>
      </c>
      <c r="D47" s="68">
        <v>14872.71207879869</v>
      </c>
      <c r="E47" s="315">
        <v>10.192326215296754</v>
      </c>
      <c r="F47" s="68" t="s">
        <v>139</v>
      </c>
      <c r="G47" s="316" t="s">
        <v>139</v>
      </c>
      <c r="H47" s="78"/>
      <c r="I47" s="317">
        <v>24892.24504423212</v>
      </c>
      <c r="J47" s="318">
        <v>5.462040887289895</v>
      </c>
    </row>
    <row r="48" spans="1:10" ht="12.75" customHeight="1">
      <c r="A48" s="306" t="s">
        <v>107</v>
      </c>
      <c r="B48" s="307">
        <v>13194.299247967601</v>
      </c>
      <c r="C48" s="308">
        <v>8.529678676983714</v>
      </c>
      <c r="D48" s="50">
        <v>17816.4276119403</v>
      </c>
      <c r="E48" s="309">
        <v>7.45340972239223</v>
      </c>
      <c r="F48" s="50" t="s">
        <v>139</v>
      </c>
      <c r="G48" s="310" t="s">
        <v>139</v>
      </c>
      <c r="H48" s="78"/>
      <c r="I48" s="311">
        <v>23176.67426555288</v>
      </c>
      <c r="J48" s="312">
        <v>6.191124219367107</v>
      </c>
    </row>
    <row r="49" spans="1:10" ht="12.75" customHeight="1">
      <c r="A49" s="299" t="s">
        <v>108</v>
      </c>
      <c r="B49" s="42">
        <v>11809.819652871534</v>
      </c>
      <c r="C49" s="300">
        <v>8.849735970981625</v>
      </c>
      <c r="D49" s="38">
        <v>15645.901759870709</v>
      </c>
      <c r="E49" s="301">
        <v>6.392933453931956</v>
      </c>
      <c r="F49" s="38" t="s">
        <v>139</v>
      </c>
      <c r="G49" s="302" t="s">
        <v>139</v>
      </c>
      <c r="H49" s="78"/>
      <c r="I49" s="305">
        <v>21460.039388941612</v>
      </c>
      <c r="J49" s="304">
        <v>4.695329640050258</v>
      </c>
    </row>
    <row r="50" spans="1:10" ht="12.75" customHeight="1">
      <c r="A50" s="299" t="s">
        <v>109</v>
      </c>
      <c r="B50" s="42">
        <v>12613.850099490366</v>
      </c>
      <c r="C50" s="300">
        <v>9.054090032667</v>
      </c>
      <c r="D50" s="38">
        <v>17160.71731084742</v>
      </c>
      <c r="E50" s="301">
        <v>8.36281845028714</v>
      </c>
      <c r="F50" s="38">
        <v>7850</v>
      </c>
      <c r="G50" s="302">
        <v>13.723166074015536</v>
      </c>
      <c r="H50" s="78"/>
      <c r="I50" s="305">
        <v>22512.13942358897</v>
      </c>
      <c r="J50" s="304">
        <v>5.928071683336664</v>
      </c>
    </row>
    <row r="51" spans="1:10" ht="12.75" customHeight="1">
      <c r="A51" s="299" t="s">
        <v>110</v>
      </c>
      <c r="B51" s="42">
        <v>12772.309550893338</v>
      </c>
      <c r="C51" s="300">
        <v>9.53935963614381</v>
      </c>
      <c r="D51" s="38">
        <v>16392.58189857858</v>
      </c>
      <c r="E51" s="301">
        <v>8.658199665888542</v>
      </c>
      <c r="F51" s="38">
        <v>-7220</v>
      </c>
      <c r="G51" s="302" t="s">
        <v>139</v>
      </c>
      <c r="H51" s="78"/>
      <c r="I51" s="305">
        <v>21712.43825348569</v>
      </c>
      <c r="J51" s="304">
        <v>5.925829980654204</v>
      </c>
    </row>
    <row r="52" spans="1:10" ht="12.75" customHeight="1">
      <c r="A52" s="313" t="s">
        <v>111</v>
      </c>
      <c r="B52" s="44">
        <v>11694.890701976594</v>
      </c>
      <c r="C52" s="314">
        <v>8.03990011841863</v>
      </c>
      <c r="D52" s="68">
        <v>15023.403606448397</v>
      </c>
      <c r="E52" s="315">
        <v>7.9482250378102846</v>
      </c>
      <c r="F52" s="68" t="s">
        <v>139</v>
      </c>
      <c r="G52" s="316" t="s">
        <v>139</v>
      </c>
      <c r="H52" s="78"/>
      <c r="I52" s="317">
        <v>21414.449940439048</v>
      </c>
      <c r="J52" s="318">
        <v>4.174057465617031</v>
      </c>
    </row>
    <row r="53" spans="1:10" ht="12.75" customHeight="1">
      <c r="A53" s="299" t="s">
        <v>112</v>
      </c>
      <c r="B53" s="42">
        <v>13191.824236812663</v>
      </c>
      <c r="C53" s="300">
        <v>9.194216160313674</v>
      </c>
      <c r="D53" s="38">
        <v>17355.77509334259</v>
      </c>
      <c r="E53" s="301">
        <v>8.020323326770468</v>
      </c>
      <c r="F53" s="38" t="s">
        <v>139</v>
      </c>
      <c r="G53" s="302" t="s">
        <v>139</v>
      </c>
      <c r="H53" s="78"/>
      <c r="I53" s="305">
        <v>22526.251489663366</v>
      </c>
      <c r="J53" s="304">
        <v>6.5098849889753785</v>
      </c>
    </row>
    <row r="54" spans="1:10" ht="12.75" customHeight="1" thickBot="1">
      <c r="A54" s="299" t="s">
        <v>113</v>
      </c>
      <c r="B54" s="42">
        <v>9494.147523973093</v>
      </c>
      <c r="C54" s="300">
        <v>9.109963381337101</v>
      </c>
      <c r="D54" s="38">
        <v>16089.54063252262</v>
      </c>
      <c r="E54" s="301">
        <v>6.085989672728562</v>
      </c>
      <c r="F54" s="38" t="s">
        <v>139</v>
      </c>
      <c r="G54" s="302" t="s">
        <v>139</v>
      </c>
      <c r="H54" s="78"/>
      <c r="I54" s="305">
        <v>20469.56025381695</v>
      </c>
      <c r="J54" s="304">
        <v>7.558148135945529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13940.521557755499</v>
      </c>
      <c r="C56" s="361" t="str">
        <f>INDEX(A8:A54,MATCH(B56,$B$8:$B$54,0))</f>
        <v>香川県</v>
      </c>
      <c r="D56" s="372">
        <f>LARGE(D8:D54,1)</f>
        <v>18778.135826151687</v>
      </c>
      <c r="E56" s="323" t="str">
        <f>INDEX(A8:A54,MATCH(D56,$D$8:$D$54,0))</f>
        <v>大阪府</v>
      </c>
      <c r="F56" s="366">
        <f>LARGE(F8:F54,1)</f>
        <v>324120</v>
      </c>
      <c r="G56" s="324" t="str">
        <f>INDEX(A8:A54,MATCH(F56,$F$8:$F$54,0))</f>
        <v>兵庫県</v>
      </c>
      <c r="I56" s="343">
        <f>LARGE(I8:I54,1)</f>
        <v>26336.872509260458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13877.986916124486</v>
      </c>
      <c r="C57" s="362" t="str">
        <f>INDEX(A8:A54,MATCH(B57,$B$8:$B$54,0))</f>
        <v>岡山県</v>
      </c>
      <c r="D57" s="373">
        <f>LARGE(D8:D54,2)</f>
        <v>18448.505688973455</v>
      </c>
      <c r="E57" s="326" t="str">
        <f>INDEX(A8:A54,MATCH(D57,$D$8:$D$54,0))</f>
        <v>岡山県</v>
      </c>
      <c r="F57" s="367">
        <f>LARGE(F8:F54,2)</f>
        <v>92680</v>
      </c>
      <c r="G57" s="328" t="str">
        <f>INDEX(A8:A54,MATCH(F57,$F$8:$F$54,0))</f>
        <v>岩手県</v>
      </c>
      <c r="I57" s="327">
        <f>LARGE(I8:I54,2)</f>
        <v>26328.64501351467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13194.299247967601</v>
      </c>
      <c r="C58" s="362" t="str">
        <f>INDEX(A8:A54,MATCH(B58,$B$8:$B$54,0))</f>
        <v>佐賀県</v>
      </c>
      <c r="D58" s="374">
        <f>LARGE(D8:D54,3)</f>
        <v>18123.1784368082</v>
      </c>
      <c r="E58" s="326" t="str">
        <f>INDEX(A8:A54,MATCH(D58,$D$8:$D$54,0))</f>
        <v>香川県</v>
      </c>
      <c r="F58" s="368">
        <f>LARGE(F8:F54,3)</f>
        <v>63730</v>
      </c>
      <c r="G58" s="328" t="str">
        <f>INDEX(A8:A54,MATCH(F58,$F$8:$F$54,0))</f>
        <v>島根県</v>
      </c>
      <c r="I58" s="344">
        <f>LARGE(I8:I54,3)</f>
        <v>25793.887629346766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10766.33226263931</v>
      </c>
      <c r="C59" s="363" t="str">
        <f>INDEX(A8:A54,MATCH(B59,$B$8:$B$54,0))</f>
        <v>福岡県</v>
      </c>
      <c r="D59" s="375">
        <f>SMALL(D8:D54,3)</f>
        <v>13799.648683741363</v>
      </c>
      <c r="E59" s="331" t="str">
        <f>INDEX(A8:A54,MATCH(D59,$D$8:$D$54,0))</f>
        <v>茨城県</v>
      </c>
      <c r="F59" s="369">
        <f>SMALL(F8:F54,3)</f>
        <v>-7220</v>
      </c>
      <c r="G59" s="332" t="str">
        <f>INDEX(A8:A54,MATCH(F59,$F$8:$F$54,0))</f>
        <v>大分県</v>
      </c>
      <c r="I59" s="345">
        <f>SMALL(I8:I54,3)</f>
        <v>17643.727102552017</v>
      </c>
      <c r="J59" s="332" t="str">
        <f>INDEX(A8:A54,MATCH(I59,$I$8:$I$54,0))</f>
        <v>新潟県</v>
      </c>
    </row>
    <row r="60" spans="1:10" ht="12.75">
      <c r="A60" s="325" t="s">
        <v>118</v>
      </c>
      <c r="B60" s="344">
        <f>SMALL(B8:B54,2)</f>
        <v>10498.749462052116</v>
      </c>
      <c r="C60" s="362" t="str">
        <f>INDEX(A8:A54,MATCH(B60,$B$8:$B$54,0))</f>
        <v>茨城県</v>
      </c>
      <c r="D60" s="374">
        <f>SMALL(D8:D54,2)</f>
        <v>13753.201293289554</v>
      </c>
      <c r="E60" s="326" t="str">
        <f>INDEX(A8:A54,MATCH(D60,$D$8:$D$54,0))</f>
        <v>福島県</v>
      </c>
      <c r="F60" s="368">
        <f>SMALL(F8:F54,2)</f>
        <v>-11120</v>
      </c>
      <c r="G60" s="328" t="str">
        <f>INDEX(A8:A54,MATCH(F60,$F$8:$F$54,0))</f>
        <v>神奈川県</v>
      </c>
      <c r="I60" s="344">
        <f>SMALL(I8:I54,2)</f>
        <v>17480.984362255003</v>
      </c>
      <c r="J60" s="328" t="str">
        <f>INDEX(A8:A54,MATCH(I60,$I$8:$I$54,0))</f>
        <v>岩手県</v>
      </c>
    </row>
    <row r="61" spans="1:10" ht="12.75">
      <c r="A61" s="346" t="s">
        <v>119</v>
      </c>
      <c r="B61" s="347">
        <f>SMALL(B8:B54,1)</f>
        <v>9494.147523973093</v>
      </c>
      <c r="C61" s="364" t="str">
        <f>INDEX(A8:A54,MATCH(B61,$B$8:$B$54,0))</f>
        <v>沖縄県</v>
      </c>
      <c r="D61" s="376">
        <f>SMALL(D8:D54,1)</f>
        <v>13279.239761030734</v>
      </c>
      <c r="E61" s="335" t="str">
        <f>INDEX(A8:A54,MATCH(D61,$D$8:$D$54,0))</f>
        <v>青森県</v>
      </c>
      <c r="F61" s="370">
        <f>SMALL(F8:F54,1)</f>
        <v>-1056890</v>
      </c>
      <c r="G61" s="336" t="str">
        <f>INDEX(A8:A54,MATCH(F61,$F$8:$F$54,0))</f>
        <v>奈良県</v>
      </c>
      <c r="I61" s="347">
        <f>SMALL(I8:I54,1)</f>
        <v>16996.23416171554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1.4683278854215334</v>
      </c>
      <c r="C62" s="365"/>
      <c r="D62" s="377">
        <f>IF(D61=0,0,D56/D61)</f>
        <v>1.4140972046651357</v>
      </c>
      <c r="E62" s="339"/>
      <c r="F62" s="371">
        <f>IF(F61=0,0,F56/F61)</f>
        <v>-0.3066733529506382</v>
      </c>
      <c r="G62" s="341"/>
      <c r="H62" s="340"/>
      <c r="I62" s="338">
        <f>IF(I61=0,0,I56/I61)</f>
        <v>1.5495710554862177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2363.5341223413466</v>
      </c>
      <c r="C7" s="293">
        <v>8.323586437529778</v>
      </c>
      <c r="D7" s="295">
        <v>2973.1834832285076</v>
      </c>
      <c r="E7" s="296">
        <v>8.557723679399624</v>
      </c>
      <c r="F7" s="295">
        <v>11810</v>
      </c>
      <c r="G7" s="297">
        <v>-14.901993546298524</v>
      </c>
      <c r="H7" s="78"/>
      <c r="I7" s="292">
        <v>3257.0501282494492</v>
      </c>
      <c r="J7" s="298">
        <v>7.803841416875951</v>
      </c>
    </row>
    <row r="8" spans="1:10" ht="12.75" customHeight="1">
      <c r="A8" s="299" t="s">
        <v>67</v>
      </c>
      <c r="B8" s="42">
        <v>2410.2222595748435</v>
      </c>
      <c r="C8" s="300">
        <v>9.164560399087858</v>
      </c>
      <c r="D8" s="38">
        <v>2899.8622348141876</v>
      </c>
      <c r="E8" s="301">
        <v>10.662213717812227</v>
      </c>
      <c r="F8" s="38">
        <v>-20830</v>
      </c>
      <c r="G8" s="302">
        <v>-1091.4755517092167</v>
      </c>
      <c r="H8" s="78"/>
      <c r="I8" s="303">
        <v>2964.681975215521</v>
      </c>
      <c r="J8" s="304">
        <v>9.797410960058434</v>
      </c>
    </row>
    <row r="9" spans="1:10" ht="12.75" customHeight="1">
      <c r="A9" s="299" t="s">
        <v>68</v>
      </c>
      <c r="B9" s="42">
        <v>1909.8876268603594</v>
      </c>
      <c r="C9" s="300">
        <v>9.662841027466463</v>
      </c>
      <c r="D9" s="38">
        <v>2273.7140286475205</v>
      </c>
      <c r="E9" s="301">
        <v>11.630910158646081</v>
      </c>
      <c r="F9" s="38" t="s">
        <v>139</v>
      </c>
      <c r="G9" s="302" t="s">
        <v>139</v>
      </c>
      <c r="H9" s="78"/>
      <c r="I9" s="305">
        <v>1824.9835794042895</v>
      </c>
      <c r="J9" s="304">
        <v>7.0836187512083795</v>
      </c>
    </row>
    <row r="10" spans="1:10" ht="12.75" customHeight="1">
      <c r="A10" s="299" t="s">
        <v>69</v>
      </c>
      <c r="B10" s="42">
        <v>2241.4087950141247</v>
      </c>
      <c r="C10" s="300">
        <v>6.140812757676196</v>
      </c>
      <c r="D10" s="38">
        <v>2668.7408609046665</v>
      </c>
      <c r="E10" s="301">
        <v>5.532057380914734</v>
      </c>
      <c r="F10" s="38">
        <v>34440</v>
      </c>
      <c r="G10" s="302">
        <v>43.261231281198</v>
      </c>
      <c r="H10" s="78"/>
      <c r="I10" s="305">
        <v>2414.2677759910507</v>
      </c>
      <c r="J10" s="304">
        <v>6.445332264640228</v>
      </c>
    </row>
    <row r="11" spans="1:10" ht="12.75" customHeight="1">
      <c r="A11" s="299" t="s">
        <v>70</v>
      </c>
      <c r="B11" s="42">
        <v>2168.193269686146</v>
      </c>
      <c r="C11" s="300">
        <v>7.168186093704363</v>
      </c>
      <c r="D11" s="38">
        <v>2710.412452000693</v>
      </c>
      <c r="E11" s="301">
        <v>6.7137255825878634</v>
      </c>
      <c r="F11" s="38" t="s">
        <v>139</v>
      </c>
      <c r="G11" s="302" t="s">
        <v>139</v>
      </c>
      <c r="H11" s="78"/>
      <c r="I11" s="305">
        <v>2732.928793610228</v>
      </c>
      <c r="J11" s="304">
        <v>9.553343949791874</v>
      </c>
    </row>
    <row r="12" spans="1:10" ht="12.75" customHeight="1">
      <c r="A12" s="299" t="s">
        <v>71</v>
      </c>
      <c r="B12" s="42">
        <v>2346.073628448391</v>
      </c>
      <c r="C12" s="300">
        <v>8.641168292650816</v>
      </c>
      <c r="D12" s="38">
        <v>2708.1132819344666</v>
      </c>
      <c r="E12" s="301">
        <v>7.838639853254107</v>
      </c>
      <c r="F12" s="38" t="s">
        <v>139</v>
      </c>
      <c r="G12" s="302" t="s">
        <v>139</v>
      </c>
      <c r="H12" s="78"/>
      <c r="I12" s="305">
        <v>2374.8684490725955</v>
      </c>
      <c r="J12" s="304">
        <v>6.56598779038674</v>
      </c>
    </row>
    <row r="13" spans="1:10" ht="12.75" customHeight="1">
      <c r="A13" s="306" t="s">
        <v>72</v>
      </c>
      <c r="B13" s="307">
        <v>2292.6375249033167</v>
      </c>
      <c r="C13" s="308">
        <v>7.618092072979365</v>
      </c>
      <c r="D13" s="50">
        <v>2751.2364219200517</v>
      </c>
      <c r="E13" s="309">
        <v>8.985729699890856</v>
      </c>
      <c r="F13" s="50" t="s">
        <v>139</v>
      </c>
      <c r="G13" s="310" t="s">
        <v>139</v>
      </c>
      <c r="H13" s="78"/>
      <c r="I13" s="311">
        <v>2529.2201275136945</v>
      </c>
      <c r="J13" s="312">
        <v>9.825796120208292</v>
      </c>
    </row>
    <row r="14" spans="1:10" ht="12.75" customHeight="1">
      <c r="A14" s="299" t="s">
        <v>73</v>
      </c>
      <c r="B14" s="42">
        <v>2124.5074405781</v>
      </c>
      <c r="C14" s="300">
        <v>7.61380172099096</v>
      </c>
      <c r="D14" s="38">
        <v>2574.014067536223</v>
      </c>
      <c r="E14" s="301">
        <v>7.110034468754552</v>
      </c>
      <c r="F14" s="38" t="s">
        <v>139</v>
      </c>
      <c r="G14" s="302" t="s">
        <v>139</v>
      </c>
      <c r="H14" s="78"/>
      <c r="I14" s="305">
        <v>2428.58495761495</v>
      </c>
      <c r="J14" s="304">
        <v>9.07688342235713</v>
      </c>
    </row>
    <row r="15" spans="1:10" ht="12.75" customHeight="1">
      <c r="A15" s="299" t="s">
        <v>74</v>
      </c>
      <c r="B15" s="42">
        <v>2089.341767739169</v>
      </c>
      <c r="C15" s="300">
        <v>8.48138807443687</v>
      </c>
      <c r="D15" s="38">
        <v>2632.55656245585</v>
      </c>
      <c r="E15" s="301">
        <v>9.942541126717183</v>
      </c>
      <c r="F15" s="38" t="s">
        <v>139</v>
      </c>
      <c r="G15" s="302" t="s">
        <v>139</v>
      </c>
      <c r="H15" s="78"/>
      <c r="I15" s="305">
        <v>2728.6828640612025</v>
      </c>
      <c r="J15" s="304">
        <v>9.951174788017568</v>
      </c>
    </row>
    <row r="16" spans="1:10" ht="12.75" customHeight="1">
      <c r="A16" s="299" t="s">
        <v>75</v>
      </c>
      <c r="B16" s="42">
        <v>2109.6495554425487</v>
      </c>
      <c r="C16" s="300">
        <v>7.840288274886996</v>
      </c>
      <c r="D16" s="38">
        <v>2630.080823462231</v>
      </c>
      <c r="E16" s="301">
        <v>7.04489675153196</v>
      </c>
      <c r="F16" s="38" t="s">
        <v>139</v>
      </c>
      <c r="G16" s="302" t="s">
        <v>139</v>
      </c>
      <c r="H16" s="78"/>
      <c r="I16" s="305">
        <v>2532.340474427393</v>
      </c>
      <c r="J16" s="304">
        <v>12.050025722010256</v>
      </c>
    </row>
    <row r="17" spans="1:10" ht="12.75" customHeight="1">
      <c r="A17" s="313" t="s">
        <v>76</v>
      </c>
      <c r="B17" s="44">
        <v>2060.2867773591925</v>
      </c>
      <c r="C17" s="314">
        <v>7.898179774334464</v>
      </c>
      <c r="D17" s="68">
        <v>2600.8175288716984</v>
      </c>
      <c r="E17" s="315">
        <v>10.430267399501185</v>
      </c>
      <c r="F17" s="68">
        <v>0</v>
      </c>
      <c r="G17" s="316">
        <v>-100</v>
      </c>
      <c r="H17" s="78"/>
      <c r="I17" s="317">
        <v>2630.841117404217</v>
      </c>
      <c r="J17" s="318">
        <v>5.919429061173847</v>
      </c>
    </row>
    <row r="18" spans="1:10" ht="12.75" customHeight="1">
      <c r="A18" s="299" t="s">
        <v>77</v>
      </c>
      <c r="B18" s="42">
        <v>2198.578203086694</v>
      </c>
      <c r="C18" s="300">
        <v>8.397575612718704</v>
      </c>
      <c r="D18" s="38">
        <v>2837.4370538842504</v>
      </c>
      <c r="E18" s="301">
        <v>8.627303158417128</v>
      </c>
      <c r="F18" s="38">
        <v>16043.333333333334</v>
      </c>
      <c r="G18" s="302">
        <v>617.5014907573047</v>
      </c>
      <c r="H18" s="78"/>
      <c r="I18" s="305">
        <v>3206.579202502275</v>
      </c>
      <c r="J18" s="304">
        <v>6.925908283327644</v>
      </c>
    </row>
    <row r="19" spans="1:10" ht="12.75" customHeight="1">
      <c r="A19" s="299" t="s">
        <v>78</v>
      </c>
      <c r="B19" s="42">
        <v>2268.4780094872394</v>
      </c>
      <c r="C19" s="300">
        <v>8.190818142636196</v>
      </c>
      <c r="D19" s="38">
        <v>2904.859213870394</v>
      </c>
      <c r="E19" s="301">
        <v>8.452999036605366</v>
      </c>
      <c r="F19" s="38">
        <v>4370</v>
      </c>
      <c r="G19" s="302">
        <v>1013.375796178344</v>
      </c>
      <c r="H19" s="78"/>
      <c r="I19" s="305">
        <v>3228.4093293007295</v>
      </c>
      <c r="J19" s="304">
        <v>7.600368074380663</v>
      </c>
    </row>
    <row r="20" spans="1:10" ht="12.75" customHeight="1">
      <c r="A20" s="299" t="s">
        <v>79</v>
      </c>
      <c r="B20" s="42">
        <v>2301.9452431131335</v>
      </c>
      <c r="C20" s="300">
        <v>9.160482584944212</v>
      </c>
      <c r="D20" s="38">
        <v>3146.967533046814</v>
      </c>
      <c r="E20" s="301">
        <v>9.115660404835094</v>
      </c>
      <c r="F20" s="38" t="s">
        <v>139</v>
      </c>
      <c r="G20" s="302" t="s">
        <v>139</v>
      </c>
      <c r="H20" s="78"/>
      <c r="I20" s="305">
        <v>3792.5238129785266</v>
      </c>
      <c r="J20" s="304">
        <v>6.6039060699855705</v>
      </c>
    </row>
    <row r="21" spans="1:10" ht="12.75" customHeight="1">
      <c r="A21" s="299" t="s">
        <v>80</v>
      </c>
      <c r="B21" s="42">
        <v>2467.560233174765</v>
      </c>
      <c r="C21" s="300">
        <v>9.247323097896112</v>
      </c>
      <c r="D21" s="38">
        <v>3187.497808034793</v>
      </c>
      <c r="E21" s="301">
        <v>10.473107935894271</v>
      </c>
      <c r="F21" s="38">
        <v>0</v>
      </c>
      <c r="G21" s="302">
        <v>-100</v>
      </c>
      <c r="H21" s="78"/>
      <c r="I21" s="305">
        <v>3751.716006139823</v>
      </c>
      <c r="J21" s="304">
        <v>7.6460370087172675</v>
      </c>
    </row>
    <row r="22" spans="1:10" ht="12.75" customHeight="1">
      <c r="A22" s="299" t="s">
        <v>81</v>
      </c>
      <c r="B22" s="42">
        <v>2431.577741541713</v>
      </c>
      <c r="C22" s="300">
        <v>8.015769017146168</v>
      </c>
      <c r="D22" s="38">
        <v>2967.9909226442446</v>
      </c>
      <c r="E22" s="301">
        <v>9.58375988818484</v>
      </c>
      <c r="F22" s="38" t="s">
        <v>139</v>
      </c>
      <c r="G22" s="302" t="s">
        <v>139</v>
      </c>
      <c r="H22" s="78"/>
      <c r="I22" s="305">
        <v>2826.888721298229</v>
      </c>
      <c r="J22" s="304">
        <v>7.592542728545495</v>
      </c>
    </row>
    <row r="23" spans="1:10" ht="12.75" customHeight="1">
      <c r="A23" s="306" t="s">
        <v>82</v>
      </c>
      <c r="B23" s="307">
        <v>2178.679730233211</v>
      </c>
      <c r="C23" s="308">
        <v>8.313723172206483</v>
      </c>
      <c r="D23" s="50">
        <v>2530.4767061845296</v>
      </c>
      <c r="E23" s="309">
        <v>8.396465348931777</v>
      </c>
      <c r="F23" s="50" t="s">
        <v>139</v>
      </c>
      <c r="G23" s="310" t="s">
        <v>139</v>
      </c>
      <c r="H23" s="78"/>
      <c r="I23" s="311">
        <v>2262.820343751374</v>
      </c>
      <c r="J23" s="312">
        <v>6.478326907906931</v>
      </c>
    </row>
    <row r="24" spans="1:10" ht="12.75" customHeight="1">
      <c r="A24" s="299" t="s">
        <v>83</v>
      </c>
      <c r="B24" s="42">
        <v>2073.7577980441915</v>
      </c>
      <c r="C24" s="300">
        <v>8.000036197339664</v>
      </c>
      <c r="D24" s="38">
        <v>2501.403574633289</v>
      </c>
      <c r="E24" s="301">
        <v>8.843963266428878</v>
      </c>
      <c r="F24" s="38" t="s">
        <v>139</v>
      </c>
      <c r="G24" s="302" t="s">
        <v>139</v>
      </c>
      <c r="H24" s="78"/>
      <c r="I24" s="305">
        <v>2266.1303432885866</v>
      </c>
      <c r="J24" s="304">
        <v>5.807199590071176</v>
      </c>
    </row>
    <row r="25" spans="1:10" ht="12.75" customHeight="1">
      <c r="A25" s="299" t="s">
        <v>84</v>
      </c>
      <c r="B25" s="42">
        <v>2025.2347446668641</v>
      </c>
      <c r="C25" s="300">
        <v>6.554049753608971</v>
      </c>
      <c r="D25" s="38">
        <v>2359.014664578157</v>
      </c>
      <c r="E25" s="301">
        <v>4.268655455416591</v>
      </c>
      <c r="F25" s="38" t="s">
        <v>139</v>
      </c>
      <c r="G25" s="302" t="s">
        <v>139</v>
      </c>
      <c r="H25" s="78"/>
      <c r="I25" s="305">
        <v>2256.3572364384154</v>
      </c>
      <c r="J25" s="304">
        <v>6.479619894017911</v>
      </c>
    </row>
    <row r="26" spans="1:10" ht="12.75" customHeight="1">
      <c r="A26" s="299" t="s">
        <v>85</v>
      </c>
      <c r="B26" s="42">
        <v>2277.009556662002</v>
      </c>
      <c r="C26" s="300">
        <v>8.530898038683201</v>
      </c>
      <c r="D26" s="38">
        <v>2862.10109557633</v>
      </c>
      <c r="E26" s="301">
        <v>10.147318750551989</v>
      </c>
      <c r="F26" s="38" t="s">
        <v>139</v>
      </c>
      <c r="G26" s="302" t="s">
        <v>139</v>
      </c>
      <c r="H26" s="78"/>
      <c r="I26" s="305">
        <v>2871.447843522886</v>
      </c>
      <c r="J26" s="304">
        <v>7.9882019111532605</v>
      </c>
    </row>
    <row r="27" spans="1:10" ht="12.75" customHeight="1">
      <c r="A27" s="313" t="s">
        <v>86</v>
      </c>
      <c r="B27" s="44">
        <v>2195.3058036289367</v>
      </c>
      <c r="C27" s="314">
        <v>8.69637900490177</v>
      </c>
      <c r="D27" s="68">
        <v>2718.464842141551</v>
      </c>
      <c r="E27" s="315">
        <v>7.597160087977048</v>
      </c>
      <c r="F27" s="68" t="s">
        <v>139</v>
      </c>
      <c r="G27" s="316" t="s">
        <v>139</v>
      </c>
      <c r="H27" s="78"/>
      <c r="I27" s="317">
        <v>2647.7503547053843</v>
      </c>
      <c r="J27" s="318">
        <v>6.575950521718207</v>
      </c>
    </row>
    <row r="28" spans="1:10" ht="12.75" customHeight="1">
      <c r="A28" s="299" t="s">
        <v>87</v>
      </c>
      <c r="B28" s="42">
        <v>2602.57252438178</v>
      </c>
      <c r="C28" s="300">
        <v>10.907363040013134</v>
      </c>
      <c r="D28" s="38">
        <v>3167.714329470117</v>
      </c>
      <c r="E28" s="301">
        <v>9.293229756049167</v>
      </c>
      <c r="F28" s="38">
        <v>3320</v>
      </c>
      <c r="G28" s="302">
        <v>-49.41594718131031</v>
      </c>
      <c r="H28" s="78"/>
      <c r="I28" s="305">
        <v>3381.312437374549</v>
      </c>
      <c r="J28" s="304">
        <v>7.443979172134189</v>
      </c>
    </row>
    <row r="29" spans="1:10" ht="12.75" customHeight="1">
      <c r="A29" s="299" t="s">
        <v>88</v>
      </c>
      <c r="B29" s="42">
        <v>2150.5284068021515</v>
      </c>
      <c r="C29" s="300">
        <v>8.391563302839925</v>
      </c>
      <c r="D29" s="38">
        <v>2641.743840638381</v>
      </c>
      <c r="E29" s="301">
        <v>7.475023274189075</v>
      </c>
      <c r="F29" s="38">
        <v>0</v>
      </c>
      <c r="G29" s="302">
        <v>-100</v>
      </c>
      <c r="H29" s="78"/>
      <c r="I29" s="305">
        <v>2655.2966933547264</v>
      </c>
      <c r="J29" s="304">
        <v>8.845983069216492</v>
      </c>
    </row>
    <row r="30" spans="1:10" ht="12.75" customHeight="1">
      <c r="A30" s="299" t="s">
        <v>89</v>
      </c>
      <c r="B30" s="42">
        <v>2562.801754712663</v>
      </c>
      <c r="C30" s="300">
        <v>8.899789861202999</v>
      </c>
      <c r="D30" s="38">
        <v>3250.7921466338585</v>
      </c>
      <c r="E30" s="301">
        <v>9.740117240139483</v>
      </c>
      <c r="F30" s="38" t="s">
        <v>139</v>
      </c>
      <c r="G30" s="302" t="s">
        <v>139</v>
      </c>
      <c r="H30" s="78"/>
      <c r="I30" s="305">
        <v>3733.591000370318</v>
      </c>
      <c r="J30" s="304">
        <v>7.830971654301794</v>
      </c>
    </row>
    <row r="31" spans="1:10" ht="12.75" customHeight="1">
      <c r="A31" s="299" t="s">
        <v>90</v>
      </c>
      <c r="B31" s="42">
        <v>2307.4919723850044</v>
      </c>
      <c r="C31" s="300">
        <v>8.598461214281043</v>
      </c>
      <c r="D31" s="38">
        <v>2879.2309607332804</v>
      </c>
      <c r="E31" s="301">
        <v>10.80771049974251</v>
      </c>
      <c r="F31" s="38" t="s">
        <v>139</v>
      </c>
      <c r="G31" s="302" t="s">
        <v>139</v>
      </c>
      <c r="H31" s="78"/>
      <c r="I31" s="305">
        <v>2760.448596777114</v>
      </c>
      <c r="J31" s="304">
        <v>6.7081761357924305</v>
      </c>
    </row>
    <row r="32" spans="1:10" ht="12.75" customHeight="1">
      <c r="A32" s="299" t="s">
        <v>91</v>
      </c>
      <c r="B32" s="42">
        <v>2147.1967317328545</v>
      </c>
      <c r="C32" s="300">
        <v>6.022843555502245</v>
      </c>
      <c r="D32" s="38">
        <v>2617.395690296647</v>
      </c>
      <c r="E32" s="301">
        <v>6.472124473581615</v>
      </c>
      <c r="F32" s="38" t="s">
        <v>139</v>
      </c>
      <c r="G32" s="302" t="s">
        <v>139</v>
      </c>
      <c r="H32" s="78"/>
      <c r="I32" s="305">
        <v>2680.6805159130417</v>
      </c>
      <c r="J32" s="304">
        <v>8.732202172193778</v>
      </c>
    </row>
    <row r="33" spans="1:10" ht="12.75" customHeight="1">
      <c r="A33" s="306" t="s">
        <v>92</v>
      </c>
      <c r="B33" s="307">
        <v>2426.952178914329</v>
      </c>
      <c r="C33" s="308">
        <v>9.826829586612543</v>
      </c>
      <c r="D33" s="50">
        <v>3106.1642732576915</v>
      </c>
      <c r="E33" s="309">
        <v>10.850739500916502</v>
      </c>
      <c r="F33" s="50" t="s">
        <v>139</v>
      </c>
      <c r="G33" s="310" t="s">
        <v>139</v>
      </c>
      <c r="H33" s="78"/>
      <c r="I33" s="311">
        <v>3350.3750608480573</v>
      </c>
      <c r="J33" s="312">
        <v>7.7964176885066285</v>
      </c>
    </row>
    <row r="34" spans="1:10" ht="12.75" customHeight="1">
      <c r="A34" s="299" t="s">
        <v>93</v>
      </c>
      <c r="B34" s="42">
        <v>2791.2613732087416</v>
      </c>
      <c r="C34" s="300">
        <v>7.819865128819535</v>
      </c>
      <c r="D34" s="38">
        <v>3641.5118607926465</v>
      </c>
      <c r="E34" s="301">
        <v>8.386124502482948</v>
      </c>
      <c r="F34" s="38" t="s">
        <v>139</v>
      </c>
      <c r="G34" s="302" t="s">
        <v>139</v>
      </c>
      <c r="H34" s="78"/>
      <c r="I34" s="305">
        <v>4591.781156398933</v>
      </c>
      <c r="J34" s="304">
        <v>7.103654913794557</v>
      </c>
    </row>
    <row r="35" spans="1:10" ht="12.75" customHeight="1">
      <c r="A35" s="299" t="s">
        <v>94</v>
      </c>
      <c r="B35" s="42">
        <v>2617.495234697425</v>
      </c>
      <c r="C35" s="300">
        <v>8.08300731611027</v>
      </c>
      <c r="D35" s="38">
        <v>3248.5743416952323</v>
      </c>
      <c r="E35" s="301">
        <v>8.131493617994245</v>
      </c>
      <c r="F35" s="38">
        <v>8670</v>
      </c>
      <c r="G35" s="302">
        <v>-158.0418410041841</v>
      </c>
      <c r="H35" s="78"/>
      <c r="I35" s="305">
        <v>3797.9961193721883</v>
      </c>
      <c r="J35" s="304">
        <v>9.690459621299725</v>
      </c>
    </row>
    <row r="36" spans="1:10" ht="12.75" customHeight="1">
      <c r="A36" s="299" t="s">
        <v>95</v>
      </c>
      <c r="B36" s="42">
        <v>2331.6977178095913</v>
      </c>
      <c r="C36" s="300">
        <v>6.601668660991748</v>
      </c>
      <c r="D36" s="38">
        <v>2934.1201250853674</v>
      </c>
      <c r="E36" s="301">
        <v>7.522923197253378</v>
      </c>
      <c r="F36" s="38">
        <v>-9230</v>
      </c>
      <c r="G36" s="302">
        <v>69.9815837937385</v>
      </c>
      <c r="H36" s="78"/>
      <c r="I36" s="305">
        <v>3233.6164943118283</v>
      </c>
      <c r="J36" s="304">
        <v>7.913038202561872</v>
      </c>
    </row>
    <row r="37" spans="1:10" ht="12.75" customHeight="1">
      <c r="A37" s="313" t="s">
        <v>96</v>
      </c>
      <c r="B37" s="44">
        <v>2308.89238084243</v>
      </c>
      <c r="C37" s="314">
        <v>9.787177368529289</v>
      </c>
      <c r="D37" s="68">
        <v>2818.75228050171</v>
      </c>
      <c r="E37" s="315">
        <v>9.702827855620136</v>
      </c>
      <c r="F37" s="68" t="s">
        <v>139</v>
      </c>
      <c r="G37" s="316" t="s">
        <v>139</v>
      </c>
      <c r="H37" s="78"/>
      <c r="I37" s="317">
        <v>2657.0720453984704</v>
      </c>
      <c r="J37" s="318">
        <v>6.627586233267827</v>
      </c>
    </row>
    <row r="38" spans="1:10" ht="12.75" customHeight="1">
      <c r="A38" s="299" t="s">
        <v>97</v>
      </c>
      <c r="B38" s="42">
        <v>2294.208941394487</v>
      </c>
      <c r="C38" s="300">
        <v>6.2421181860159285</v>
      </c>
      <c r="D38" s="38">
        <v>2801.438710005251</v>
      </c>
      <c r="E38" s="301">
        <v>3.730565417875849</v>
      </c>
      <c r="F38" s="38" t="s">
        <v>139</v>
      </c>
      <c r="G38" s="302" t="s">
        <v>139</v>
      </c>
      <c r="H38" s="78"/>
      <c r="I38" s="305">
        <v>2645.4045971491564</v>
      </c>
      <c r="J38" s="304">
        <v>10.658029629428572</v>
      </c>
    </row>
    <row r="39" spans="1:10" ht="12.75" customHeight="1">
      <c r="A39" s="299" t="s">
        <v>98</v>
      </c>
      <c r="B39" s="42">
        <v>2369.9991133894314</v>
      </c>
      <c r="C39" s="300">
        <v>10.82664542910077</v>
      </c>
      <c r="D39" s="38">
        <v>2816.447117193706</v>
      </c>
      <c r="E39" s="301">
        <v>12.823186229399512</v>
      </c>
      <c r="F39" s="38">
        <v>0</v>
      </c>
      <c r="G39" s="302">
        <v>-100</v>
      </c>
      <c r="H39" s="78"/>
      <c r="I39" s="305">
        <v>2544.7102473787013</v>
      </c>
      <c r="J39" s="304">
        <v>5.548741973818249</v>
      </c>
    </row>
    <row r="40" spans="1:10" ht="12.75" customHeight="1">
      <c r="A40" s="299" t="s">
        <v>99</v>
      </c>
      <c r="B40" s="42">
        <v>2664.4933232053017</v>
      </c>
      <c r="C40" s="300">
        <v>8.348440742053754</v>
      </c>
      <c r="D40" s="38">
        <v>3289.7882239074365</v>
      </c>
      <c r="E40" s="301">
        <v>9.042774893180106</v>
      </c>
      <c r="F40" s="38" t="s">
        <v>139</v>
      </c>
      <c r="G40" s="302" t="s">
        <v>139</v>
      </c>
      <c r="H40" s="78"/>
      <c r="I40" s="305">
        <v>3388.9751968911746</v>
      </c>
      <c r="J40" s="304">
        <v>9.034587795352715</v>
      </c>
    </row>
    <row r="41" spans="1:10" ht="12.75" customHeight="1">
      <c r="A41" s="299" t="s">
        <v>100</v>
      </c>
      <c r="B41" s="42">
        <v>2621.9395137059123</v>
      </c>
      <c r="C41" s="300">
        <v>6.238221163041986</v>
      </c>
      <c r="D41" s="38">
        <v>3267.0759054393466</v>
      </c>
      <c r="E41" s="301">
        <v>4.698627976265487</v>
      </c>
      <c r="F41" s="38" t="s">
        <v>139</v>
      </c>
      <c r="G41" s="302" t="s">
        <v>139</v>
      </c>
      <c r="H41" s="78"/>
      <c r="I41" s="305">
        <v>4028.0340676643473</v>
      </c>
      <c r="J41" s="304">
        <v>6.972819005142411</v>
      </c>
    </row>
    <row r="42" spans="1:10" ht="12.75" customHeight="1">
      <c r="A42" s="299" t="s">
        <v>101</v>
      </c>
      <c r="B42" s="42">
        <v>2581.9945526461456</v>
      </c>
      <c r="C42" s="300">
        <v>8.73926038994196</v>
      </c>
      <c r="D42" s="38">
        <v>3004.656977875819</v>
      </c>
      <c r="E42" s="301">
        <v>8.396985923179802</v>
      </c>
      <c r="F42" s="38" t="s">
        <v>139</v>
      </c>
      <c r="G42" s="302" t="s">
        <v>139</v>
      </c>
      <c r="H42" s="78"/>
      <c r="I42" s="305">
        <v>2951.755175517552</v>
      </c>
      <c r="J42" s="304">
        <v>8.191330810853609</v>
      </c>
    </row>
    <row r="43" spans="1:10" ht="12.75" customHeight="1">
      <c r="A43" s="306" t="s">
        <v>102</v>
      </c>
      <c r="B43" s="307">
        <v>2561.8424385431663</v>
      </c>
      <c r="C43" s="308">
        <v>7.1561102321407395</v>
      </c>
      <c r="D43" s="50">
        <v>3132.0429347470385</v>
      </c>
      <c r="E43" s="309">
        <v>6.395130711827711</v>
      </c>
      <c r="F43" s="50" t="s">
        <v>139</v>
      </c>
      <c r="G43" s="310" t="s">
        <v>139</v>
      </c>
      <c r="H43" s="78"/>
      <c r="I43" s="311">
        <v>3157.756835294684</v>
      </c>
      <c r="J43" s="312">
        <v>3.9421136891713617</v>
      </c>
    </row>
    <row r="44" spans="1:10" ht="12.75" customHeight="1">
      <c r="A44" s="299" t="s">
        <v>103</v>
      </c>
      <c r="B44" s="42">
        <v>2661.7519246592215</v>
      </c>
      <c r="C44" s="300">
        <v>9.323944460303924</v>
      </c>
      <c r="D44" s="38">
        <v>3180.8422249257096</v>
      </c>
      <c r="E44" s="301">
        <v>8.338703404465077</v>
      </c>
      <c r="F44" s="38" t="s">
        <v>139</v>
      </c>
      <c r="G44" s="302" t="s">
        <v>139</v>
      </c>
      <c r="H44" s="78"/>
      <c r="I44" s="305">
        <v>3428.189692507579</v>
      </c>
      <c r="J44" s="304">
        <v>8.34861039185747</v>
      </c>
    </row>
    <row r="45" spans="1:10" ht="12.75" customHeight="1">
      <c r="A45" s="299" t="s">
        <v>104</v>
      </c>
      <c r="B45" s="42">
        <v>2234.475457235758</v>
      </c>
      <c r="C45" s="300">
        <v>7.198171079005096</v>
      </c>
      <c r="D45" s="38">
        <v>2668.4802517830126</v>
      </c>
      <c r="E45" s="301">
        <v>5.925581725576822</v>
      </c>
      <c r="F45" s="38" t="s">
        <v>139</v>
      </c>
      <c r="G45" s="302" t="s">
        <v>139</v>
      </c>
      <c r="H45" s="78"/>
      <c r="I45" s="305">
        <v>2744.8272345321734</v>
      </c>
      <c r="J45" s="304">
        <v>10.374626301199758</v>
      </c>
    </row>
    <row r="46" spans="1:10" ht="12.75" customHeight="1">
      <c r="A46" s="299" t="s">
        <v>105</v>
      </c>
      <c r="B46" s="42">
        <v>2141.889534343052</v>
      </c>
      <c r="C46" s="300">
        <v>3.2043873489332193</v>
      </c>
      <c r="D46" s="38">
        <v>2627.0418922038943</v>
      </c>
      <c r="E46" s="301">
        <v>2.1634406049252837</v>
      </c>
      <c r="F46" s="38" t="s">
        <v>139</v>
      </c>
      <c r="G46" s="302" t="s">
        <v>139</v>
      </c>
      <c r="H46" s="78"/>
      <c r="I46" s="305">
        <v>2678.1259309198663</v>
      </c>
      <c r="J46" s="304">
        <v>4.5849382399637095</v>
      </c>
    </row>
    <row r="47" spans="1:10" ht="12.75" customHeight="1">
      <c r="A47" s="313" t="s">
        <v>106</v>
      </c>
      <c r="B47" s="44">
        <v>2589.127335227419</v>
      </c>
      <c r="C47" s="314">
        <v>8.081290726808726</v>
      </c>
      <c r="D47" s="68">
        <v>3295.1508430150343</v>
      </c>
      <c r="E47" s="315">
        <v>7.798114299716001</v>
      </c>
      <c r="F47" s="68" t="s">
        <v>139</v>
      </c>
      <c r="G47" s="316" t="s">
        <v>139</v>
      </c>
      <c r="H47" s="78"/>
      <c r="I47" s="317">
        <v>3926.801680763454</v>
      </c>
      <c r="J47" s="318">
        <v>6.215324655369414</v>
      </c>
    </row>
    <row r="48" spans="1:10" ht="12.75" customHeight="1">
      <c r="A48" s="306" t="s">
        <v>107</v>
      </c>
      <c r="B48" s="307">
        <v>2412.0903394598986</v>
      </c>
      <c r="C48" s="308">
        <v>8.730437616359966</v>
      </c>
      <c r="D48" s="50">
        <v>3063.592537313433</v>
      </c>
      <c r="E48" s="309">
        <v>9.507471049005266</v>
      </c>
      <c r="F48" s="50" t="s">
        <v>139</v>
      </c>
      <c r="G48" s="310" t="s">
        <v>139</v>
      </c>
      <c r="H48" s="78"/>
      <c r="I48" s="311">
        <v>3035.960399867892</v>
      </c>
      <c r="J48" s="312">
        <v>4.83670517993332</v>
      </c>
    </row>
    <row r="49" spans="1:10" ht="12.75" customHeight="1">
      <c r="A49" s="299" t="s">
        <v>108</v>
      </c>
      <c r="B49" s="42">
        <v>2429.4678834769966</v>
      </c>
      <c r="C49" s="300">
        <v>8.466220197224287</v>
      </c>
      <c r="D49" s="38">
        <v>3044.3674864383315</v>
      </c>
      <c r="E49" s="301">
        <v>8.856879056292158</v>
      </c>
      <c r="F49" s="38" t="s">
        <v>139</v>
      </c>
      <c r="G49" s="302" t="s">
        <v>139</v>
      </c>
      <c r="H49" s="78"/>
      <c r="I49" s="305">
        <v>3223.267854016751</v>
      </c>
      <c r="J49" s="304">
        <v>6.751629265557985</v>
      </c>
    </row>
    <row r="50" spans="1:10" ht="12.75" customHeight="1">
      <c r="A50" s="299" t="s">
        <v>109</v>
      </c>
      <c r="B50" s="42">
        <v>2270.00195427504</v>
      </c>
      <c r="C50" s="300">
        <v>7.163225750368109</v>
      </c>
      <c r="D50" s="38">
        <v>2865.1644745807057</v>
      </c>
      <c r="E50" s="301">
        <v>7.541480329955938</v>
      </c>
      <c r="F50" s="38">
        <v>4220</v>
      </c>
      <c r="G50" s="302">
        <v>271.65732586068856</v>
      </c>
      <c r="H50" s="78"/>
      <c r="I50" s="305">
        <v>3005.037809666494</v>
      </c>
      <c r="J50" s="304">
        <v>9.21663898588914</v>
      </c>
    </row>
    <row r="51" spans="1:10" ht="12.75" customHeight="1">
      <c r="A51" s="299" t="s">
        <v>110</v>
      </c>
      <c r="B51" s="42">
        <v>2100.1083210030706</v>
      </c>
      <c r="C51" s="300">
        <v>9.819415759145542</v>
      </c>
      <c r="D51" s="38">
        <v>2530.8716599156883</v>
      </c>
      <c r="E51" s="301">
        <v>9.179104501371489</v>
      </c>
      <c r="F51" s="38">
        <v>0</v>
      </c>
      <c r="G51" s="302" t="s">
        <v>139</v>
      </c>
      <c r="H51" s="78"/>
      <c r="I51" s="305">
        <v>2482.7715169304956</v>
      </c>
      <c r="J51" s="304">
        <v>5.990219270707977</v>
      </c>
    </row>
    <row r="52" spans="1:10" ht="12.75" customHeight="1">
      <c r="A52" s="313" t="s">
        <v>111</v>
      </c>
      <c r="B52" s="44">
        <v>2098.837057843447</v>
      </c>
      <c r="C52" s="314">
        <v>4.399538260422623</v>
      </c>
      <c r="D52" s="68">
        <v>2527.2564400864217</v>
      </c>
      <c r="E52" s="315">
        <v>3.4965327533410964</v>
      </c>
      <c r="F52" s="68" t="s">
        <v>139</v>
      </c>
      <c r="G52" s="316" t="s">
        <v>139</v>
      </c>
      <c r="H52" s="78"/>
      <c r="I52" s="317">
        <v>2605.424584491463</v>
      </c>
      <c r="J52" s="318">
        <v>9.360112892482267</v>
      </c>
    </row>
    <row r="53" spans="1:10" ht="12.75" customHeight="1">
      <c r="A53" s="299" t="s">
        <v>112</v>
      </c>
      <c r="B53" s="42">
        <v>2143.9445996814425</v>
      </c>
      <c r="C53" s="300">
        <v>8.012367350671422</v>
      </c>
      <c r="D53" s="38">
        <v>2636.579882782981</v>
      </c>
      <c r="E53" s="301">
        <v>10.387728994726656</v>
      </c>
      <c r="F53" s="38" t="s">
        <v>139</v>
      </c>
      <c r="G53" s="302" t="s">
        <v>139</v>
      </c>
      <c r="H53" s="78"/>
      <c r="I53" s="305">
        <v>2411.2923188933382</v>
      </c>
      <c r="J53" s="304">
        <v>10.786722050752925</v>
      </c>
    </row>
    <row r="54" spans="1:10" ht="12.75" customHeight="1" thickBot="1">
      <c r="A54" s="299" t="s">
        <v>113</v>
      </c>
      <c r="B54" s="42">
        <v>1718.6605737185384</v>
      </c>
      <c r="C54" s="300">
        <v>6.13699038904986</v>
      </c>
      <c r="D54" s="38">
        <v>2213.2474474973023</v>
      </c>
      <c r="E54" s="301">
        <v>8.90477746128972</v>
      </c>
      <c r="F54" s="38" t="s">
        <v>139</v>
      </c>
      <c r="G54" s="302" t="s">
        <v>139</v>
      </c>
      <c r="H54" s="78"/>
      <c r="I54" s="305">
        <v>2157.4718750865914</v>
      </c>
      <c r="J54" s="304">
        <v>10.443018792108091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2791.2613732087416</v>
      </c>
      <c r="C56" s="361" t="str">
        <f>INDEX(A8:A54,MATCH(B56,$B$8:$B$54,0))</f>
        <v>大阪府</v>
      </c>
      <c r="D56" s="372">
        <f>LARGE(D8:D54,1)</f>
        <v>3641.5118607926465</v>
      </c>
      <c r="E56" s="323" t="str">
        <f>INDEX(A8:A54,MATCH(D56,$D$8:$D$54,0))</f>
        <v>大阪府</v>
      </c>
      <c r="F56" s="366">
        <f>LARGE(F8:F54,1)</f>
        <v>34440</v>
      </c>
      <c r="G56" s="324" t="str">
        <f>INDEX(A8:A54,MATCH(F56,$F$8:$F$54,0))</f>
        <v>岩手県</v>
      </c>
      <c r="I56" s="343">
        <f>LARGE(I8:I54,1)</f>
        <v>4591.781156398933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2664.4933232053017</v>
      </c>
      <c r="C57" s="362" t="str">
        <f>INDEX(A8:A54,MATCH(B57,$B$8:$B$54,0))</f>
        <v>岡山県</v>
      </c>
      <c r="D57" s="373">
        <f>LARGE(D8:D54,2)</f>
        <v>3295.1508430150343</v>
      </c>
      <c r="E57" s="326" t="str">
        <f>INDEX(A8:A54,MATCH(D57,$D$8:$D$54,0))</f>
        <v>福岡県</v>
      </c>
      <c r="F57" s="367">
        <f>LARGE(F8:F54,2)</f>
        <v>16043.333333333334</v>
      </c>
      <c r="G57" s="328" t="str">
        <f>INDEX(A8:A54,MATCH(F57,$F$8:$F$54,0))</f>
        <v>埼玉県</v>
      </c>
      <c r="I57" s="327">
        <f>LARGE(I8:I54,2)</f>
        <v>4028.0340676643473</v>
      </c>
      <c r="J57" s="328" t="str">
        <f>INDEX(A8:A54,MATCH(I57,$I$8:$I$54,0))</f>
        <v>広島県</v>
      </c>
    </row>
    <row r="58" spans="1:10" ht="12.75">
      <c r="A58" s="325" t="s">
        <v>116</v>
      </c>
      <c r="B58" s="344">
        <f>LARGE(B8:B54,3)</f>
        <v>2661.7519246592215</v>
      </c>
      <c r="C58" s="362" t="str">
        <f>INDEX(A8:A54,MATCH(B58,$B$8:$B$54,0))</f>
        <v>香川県</v>
      </c>
      <c r="D58" s="374">
        <f>LARGE(D8:D54,3)</f>
        <v>3289.7882239074365</v>
      </c>
      <c r="E58" s="326" t="str">
        <f>INDEX(A8:A54,MATCH(D58,$D$8:$D$54,0))</f>
        <v>岡山県</v>
      </c>
      <c r="F58" s="368">
        <f>LARGE(F8:F54,3)</f>
        <v>8670</v>
      </c>
      <c r="G58" s="328" t="str">
        <f>INDEX(A8:A54,MATCH(F58,$F$8:$F$54,0))</f>
        <v>兵庫県</v>
      </c>
      <c r="I58" s="344">
        <f>LARGE(I8:I54,3)</f>
        <v>3926.801680763454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2025.2347446668641</v>
      </c>
      <c r="C59" s="363" t="str">
        <f>INDEX(A8:A54,MATCH(B59,$B$8:$B$54,0))</f>
        <v>福井県</v>
      </c>
      <c r="D59" s="375">
        <f>SMALL(D8:D54,3)</f>
        <v>2359.014664578157</v>
      </c>
      <c r="E59" s="331" t="str">
        <f>INDEX(A8:A54,MATCH(D59,$D$8:$D$54,0))</f>
        <v>福井県</v>
      </c>
      <c r="F59" s="369">
        <f>SMALL(F8:F54,3)</f>
        <v>0</v>
      </c>
      <c r="G59" s="332" t="str">
        <f>INDEX(A8:A54,MATCH(F59,$F$8:$F$54,0))</f>
        <v>群馬県</v>
      </c>
      <c r="I59" s="345">
        <f>SMALL(I8:I54,3)</f>
        <v>2256.3572364384154</v>
      </c>
      <c r="J59" s="332" t="str">
        <f>INDEX(A8:A54,MATCH(I59,$I$8:$I$54,0))</f>
        <v>福井県</v>
      </c>
    </row>
    <row r="60" spans="1:10" ht="12.75">
      <c r="A60" s="325" t="s">
        <v>118</v>
      </c>
      <c r="B60" s="344">
        <f>SMALL(B8:B54,2)</f>
        <v>1909.8876268603594</v>
      </c>
      <c r="C60" s="362" t="str">
        <f>INDEX(A8:A54,MATCH(B60,$B$8:$B$54,0))</f>
        <v>青森県</v>
      </c>
      <c r="D60" s="374">
        <f>SMALL(D8:D54,2)</f>
        <v>2273.7140286475205</v>
      </c>
      <c r="E60" s="326" t="str">
        <f>INDEX(A8:A54,MATCH(D60,$D$8:$D$54,0))</f>
        <v>青森県</v>
      </c>
      <c r="F60" s="368">
        <f>SMALL(F8:F54,2)</f>
        <v>-9230</v>
      </c>
      <c r="G60" s="328" t="str">
        <f>INDEX(A8:A54,MATCH(F60,$F$8:$F$54,0))</f>
        <v>奈良県</v>
      </c>
      <c r="I60" s="344">
        <f>SMALL(I8:I54,2)</f>
        <v>2157.4718750865914</v>
      </c>
      <c r="J60" s="328" t="str">
        <f>INDEX(A8:A54,MATCH(I60,$I$8:$I$54,0))</f>
        <v>沖縄県</v>
      </c>
    </row>
    <row r="61" spans="1:10" ht="12.75">
      <c r="A61" s="346" t="s">
        <v>119</v>
      </c>
      <c r="B61" s="347">
        <f>SMALL(B8:B54,1)</f>
        <v>1718.6605737185384</v>
      </c>
      <c r="C61" s="364" t="str">
        <f>INDEX(A8:A54,MATCH(B61,$B$8:$B$54,0))</f>
        <v>沖縄県</v>
      </c>
      <c r="D61" s="376">
        <f>SMALL(D8:D54,1)</f>
        <v>2213.2474474973023</v>
      </c>
      <c r="E61" s="335" t="str">
        <f>INDEX(A8:A54,MATCH(D61,$D$8:$D$54,0))</f>
        <v>沖縄県</v>
      </c>
      <c r="F61" s="370">
        <f>SMALL(F8:F54,1)</f>
        <v>-20830</v>
      </c>
      <c r="G61" s="336" t="str">
        <f>INDEX(A8:A54,MATCH(F61,$F$8:$F$54,0))</f>
        <v>北海道</v>
      </c>
      <c r="I61" s="347">
        <f>SMALL(I8:I54,1)</f>
        <v>1824.9835794042895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1.624091118334958</v>
      </c>
      <c r="C62" s="365"/>
      <c r="D62" s="377">
        <f>IF(D61=0,0,D56/D61)</f>
        <v>1.6453252278277326</v>
      </c>
      <c r="E62" s="339"/>
      <c r="F62" s="371">
        <f>IF(F61=0,0,F56/F61)</f>
        <v>-1.6533845415266442</v>
      </c>
      <c r="G62" s="341"/>
      <c r="H62" s="340"/>
      <c r="I62" s="338">
        <f>IF(I61=0,0,I56/I61)</f>
        <v>2.5160671077916112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5811.319455554142</v>
      </c>
      <c r="C7" s="293">
        <v>9.465008631960426</v>
      </c>
      <c r="D7" s="295">
        <v>7946.606833535831</v>
      </c>
      <c r="E7" s="296">
        <v>8.139612717053561</v>
      </c>
      <c r="F7" s="295">
        <v>32469.677419354837</v>
      </c>
      <c r="G7" s="297">
        <v>4.836958687506256</v>
      </c>
      <c r="H7" s="78"/>
      <c r="I7" s="292">
        <v>12383.233426177547</v>
      </c>
      <c r="J7" s="298">
        <v>4.861260610333218</v>
      </c>
    </row>
    <row r="8" spans="1:10" ht="12.75" customHeight="1">
      <c r="A8" s="299" t="s">
        <v>67</v>
      </c>
      <c r="B8" s="42">
        <v>6622.705324125808</v>
      </c>
      <c r="C8" s="300">
        <v>8.39814659063659</v>
      </c>
      <c r="D8" s="38">
        <v>8527.179484183778</v>
      </c>
      <c r="E8" s="301">
        <v>7.3953280357918185</v>
      </c>
      <c r="F8" s="38">
        <v>7413.333333333333</v>
      </c>
      <c r="G8" s="302">
        <v>-23.68831492919084</v>
      </c>
      <c r="H8" s="78"/>
      <c r="I8" s="303">
        <v>13617.84327120017</v>
      </c>
      <c r="J8" s="304">
        <v>3.2182954532881913</v>
      </c>
    </row>
    <row r="9" spans="1:10" ht="12.75" customHeight="1">
      <c r="A9" s="299" t="s">
        <v>68</v>
      </c>
      <c r="B9" s="42">
        <v>6671.576092027105</v>
      </c>
      <c r="C9" s="300">
        <v>8.223314544086593</v>
      </c>
      <c r="D9" s="38">
        <v>8782.742676167854</v>
      </c>
      <c r="E9" s="301">
        <v>7.534456511147296</v>
      </c>
      <c r="F9" s="38" t="s">
        <v>139</v>
      </c>
      <c r="G9" s="302" t="s">
        <v>139</v>
      </c>
      <c r="H9" s="78"/>
      <c r="I9" s="305">
        <v>13456.991651673949</v>
      </c>
      <c r="J9" s="304">
        <v>3.5110904231434032</v>
      </c>
    </row>
    <row r="10" spans="1:10" ht="12.75" customHeight="1">
      <c r="A10" s="299" t="s">
        <v>69</v>
      </c>
      <c r="B10" s="42">
        <v>6840.052259769486</v>
      </c>
      <c r="C10" s="300">
        <v>6.915978472855565</v>
      </c>
      <c r="D10" s="38">
        <v>8669.924170973705</v>
      </c>
      <c r="E10" s="301">
        <v>5.686376169940346</v>
      </c>
      <c r="F10" s="38">
        <v>132575</v>
      </c>
      <c r="G10" s="302">
        <v>282.44627145535844</v>
      </c>
      <c r="H10" s="78"/>
      <c r="I10" s="305">
        <v>12876.333263417931</v>
      </c>
      <c r="J10" s="304">
        <v>1.8553613481533549</v>
      </c>
    </row>
    <row r="11" spans="1:10" ht="12.75" customHeight="1">
      <c r="A11" s="299" t="s">
        <v>70</v>
      </c>
      <c r="B11" s="42">
        <v>6379.197173498338</v>
      </c>
      <c r="C11" s="300">
        <v>8.943805220067768</v>
      </c>
      <c r="D11" s="38">
        <v>8576.513676952123</v>
      </c>
      <c r="E11" s="301">
        <v>6.706551826095058</v>
      </c>
      <c r="F11" s="38" t="s">
        <v>139</v>
      </c>
      <c r="G11" s="302" t="s">
        <v>139</v>
      </c>
      <c r="H11" s="78"/>
      <c r="I11" s="305">
        <v>12941.54046401314</v>
      </c>
      <c r="J11" s="304">
        <v>4.206602427423313</v>
      </c>
    </row>
    <row r="12" spans="1:10" ht="12.75" customHeight="1">
      <c r="A12" s="299" t="s">
        <v>71</v>
      </c>
      <c r="B12" s="42">
        <v>7584.370728999936</v>
      </c>
      <c r="C12" s="300">
        <v>10.598373657068098</v>
      </c>
      <c r="D12" s="38">
        <v>9219.12686174873</v>
      </c>
      <c r="E12" s="301">
        <v>8.713618285706506</v>
      </c>
      <c r="F12" s="38" t="s">
        <v>139</v>
      </c>
      <c r="G12" s="302" t="s">
        <v>139</v>
      </c>
      <c r="H12" s="78"/>
      <c r="I12" s="305">
        <v>14265.053344406822</v>
      </c>
      <c r="J12" s="304">
        <v>4.875544220950211</v>
      </c>
    </row>
    <row r="13" spans="1:10" ht="12.75" customHeight="1">
      <c r="A13" s="306" t="s">
        <v>72</v>
      </c>
      <c r="B13" s="307">
        <v>6455.279128090941</v>
      </c>
      <c r="C13" s="308">
        <v>7.173460896163354</v>
      </c>
      <c r="D13" s="50">
        <v>7997.194574865634</v>
      </c>
      <c r="E13" s="309">
        <v>7.985625656957565</v>
      </c>
      <c r="F13" s="50" t="s">
        <v>139</v>
      </c>
      <c r="G13" s="310" t="s">
        <v>139</v>
      </c>
      <c r="H13" s="78"/>
      <c r="I13" s="311">
        <v>11785.897693238183</v>
      </c>
      <c r="J13" s="312">
        <v>2.5091820135899097</v>
      </c>
    </row>
    <row r="14" spans="1:10" ht="12.75" customHeight="1">
      <c r="A14" s="299" t="s">
        <v>73</v>
      </c>
      <c r="B14" s="42">
        <v>6180.04593450465</v>
      </c>
      <c r="C14" s="300">
        <v>7.823360602366315</v>
      </c>
      <c r="D14" s="38">
        <v>7849.510146499181</v>
      </c>
      <c r="E14" s="301">
        <v>5.815415625238721</v>
      </c>
      <c r="F14" s="38" t="s">
        <v>139</v>
      </c>
      <c r="G14" s="302" t="s">
        <v>139</v>
      </c>
      <c r="H14" s="78"/>
      <c r="I14" s="305">
        <v>12367.828209624397</v>
      </c>
      <c r="J14" s="304">
        <v>4.164074485728233</v>
      </c>
    </row>
    <row r="15" spans="1:10" ht="12.75" customHeight="1">
      <c r="A15" s="299" t="s">
        <v>74</v>
      </c>
      <c r="B15" s="42">
        <v>5759.847631563928</v>
      </c>
      <c r="C15" s="300">
        <v>8.702219884379605</v>
      </c>
      <c r="D15" s="38">
        <v>7628.5885791941655</v>
      </c>
      <c r="E15" s="301">
        <v>6.674032703456514</v>
      </c>
      <c r="F15" s="38" t="s">
        <v>139</v>
      </c>
      <c r="G15" s="302" t="s">
        <v>139</v>
      </c>
      <c r="H15" s="78"/>
      <c r="I15" s="305">
        <v>12547.871699790612</v>
      </c>
      <c r="J15" s="304">
        <v>4.0718308705418105</v>
      </c>
    </row>
    <row r="16" spans="1:10" ht="12.75" customHeight="1">
      <c r="A16" s="299" t="s">
        <v>75</v>
      </c>
      <c r="B16" s="42">
        <v>5378.454370456028</v>
      </c>
      <c r="C16" s="300">
        <v>11.939826490862622</v>
      </c>
      <c r="D16" s="38">
        <v>7151.9406904158795</v>
      </c>
      <c r="E16" s="301">
        <v>9.45037882081052</v>
      </c>
      <c r="F16" s="38" t="s">
        <v>139</v>
      </c>
      <c r="G16" s="302" t="s">
        <v>139</v>
      </c>
      <c r="H16" s="78"/>
      <c r="I16" s="305">
        <v>11016.584604272985</v>
      </c>
      <c r="J16" s="304">
        <v>4.195900882378394</v>
      </c>
    </row>
    <row r="17" spans="1:10" ht="12.75" customHeight="1">
      <c r="A17" s="313" t="s">
        <v>76</v>
      </c>
      <c r="B17" s="44">
        <v>4962.617110832054</v>
      </c>
      <c r="C17" s="314">
        <v>10.545888946875584</v>
      </c>
      <c r="D17" s="68">
        <v>6610.355930598268</v>
      </c>
      <c r="E17" s="315">
        <v>9.276365239769376</v>
      </c>
      <c r="F17" s="68">
        <v>2723.3333333333335</v>
      </c>
      <c r="G17" s="316">
        <v>-98.03013863773357</v>
      </c>
      <c r="H17" s="78"/>
      <c r="I17" s="317">
        <v>9985.154491639</v>
      </c>
      <c r="J17" s="318">
        <v>4.427000805122208</v>
      </c>
    </row>
    <row r="18" spans="1:10" ht="12.75" customHeight="1">
      <c r="A18" s="299" t="s">
        <v>77</v>
      </c>
      <c r="B18" s="42">
        <v>5603.715488836521</v>
      </c>
      <c r="C18" s="300">
        <v>8.528206796917779</v>
      </c>
      <c r="D18" s="38">
        <v>7781.481208209124</v>
      </c>
      <c r="E18" s="301">
        <v>7.438469509306788</v>
      </c>
      <c r="F18" s="38">
        <v>8233.333333333334</v>
      </c>
      <c r="G18" s="302">
        <v>205.84447746409117</v>
      </c>
      <c r="H18" s="78"/>
      <c r="I18" s="305">
        <v>11995.298057293247</v>
      </c>
      <c r="J18" s="304">
        <v>4.819014359076608</v>
      </c>
    </row>
    <row r="19" spans="1:10" ht="12.75" customHeight="1">
      <c r="A19" s="299" t="s">
        <v>78</v>
      </c>
      <c r="B19" s="42">
        <v>5531.831248875119</v>
      </c>
      <c r="C19" s="300">
        <v>8.803729271164356</v>
      </c>
      <c r="D19" s="38">
        <v>7657.793777919917</v>
      </c>
      <c r="E19" s="301">
        <v>8.326703677049974</v>
      </c>
      <c r="F19" s="38">
        <v>4676.666666666667</v>
      </c>
      <c r="G19" s="302">
        <v>-31.48995910394921</v>
      </c>
      <c r="H19" s="78"/>
      <c r="I19" s="305">
        <v>11564.414939712879</v>
      </c>
      <c r="J19" s="304">
        <v>4.486410634548878</v>
      </c>
    </row>
    <row r="20" spans="1:10" ht="12.75" customHeight="1">
      <c r="A20" s="299" t="s">
        <v>79</v>
      </c>
      <c r="B20" s="42">
        <v>5501.900388425601</v>
      </c>
      <c r="C20" s="300">
        <v>8.99023041063292</v>
      </c>
      <c r="D20" s="38">
        <v>8606.511557857506</v>
      </c>
      <c r="E20" s="301">
        <v>7.575872472520877</v>
      </c>
      <c r="F20" s="38" t="s">
        <v>139</v>
      </c>
      <c r="G20" s="302" t="s">
        <v>139</v>
      </c>
      <c r="H20" s="78"/>
      <c r="I20" s="305">
        <v>13307.467356049528</v>
      </c>
      <c r="J20" s="304">
        <v>4.5170154093214165</v>
      </c>
    </row>
    <row r="21" spans="1:10" ht="12.75" customHeight="1">
      <c r="A21" s="299" t="s">
        <v>80</v>
      </c>
      <c r="B21" s="42">
        <v>6288.8056286972305</v>
      </c>
      <c r="C21" s="300">
        <v>11.171456262632526</v>
      </c>
      <c r="D21" s="38">
        <v>8928.841529629739</v>
      </c>
      <c r="E21" s="301">
        <v>9.391317733770043</v>
      </c>
      <c r="F21" s="38">
        <v>6830</v>
      </c>
      <c r="G21" s="302">
        <v>-93.8171394085697</v>
      </c>
      <c r="H21" s="78"/>
      <c r="I21" s="305">
        <v>13390.149801875756</v>
      </c>
      <c r="J21" s="304">
        <v>4.784521388355685</v>
      </c>
    </row>
    <row r="22" spans="1:10" ht="12.75" customHeight="1">
      <c r="A22" s="299" t="s">
        <v>81</v>
      </c>
      <c r="B22" s="42">
        <v>6103.120114963471</v>
      </c>
      <c r="C22" s="300">
        <v>8.071686807304246</v>
      </c>
      <c r="D22" s="38">
        <v>7707.972834009936</v>
      </c>
      <c r="E22" s="301">
        <v>7.471427657751019</v>
      </c>
      <c r="F22" s="38" t="s">
        <v>139</v>
      </c>
      <c r="G22" s="302" t="s">
        <v>139</v>
      </c>
      <c r="H22" s="78"/>
      <c r="I22" s="305">
        <v>11317.29693623325</v>
      </c>
      <c r="J22" s="304">
        <v>3.7801808041172404</v>
      </c>
    </row>
    <row r="23" spans="1:10" ht="12.75" customHeight="1">
      <c r="A23" s="306" t="s">
        <v>82</v>
      </c>
      <c r="B23" s="307">
        <v>5819.568405535727</v>
      </c>
      <c r="C23" s="308">
        <v>10.769206160519223</v>
      </c>
      <c r="D23" s="50">
        <v>7256.50674231606</v>
      </c>
      <c r="E23" s="309">
        <v>10.92508188931799</v>
      </c>
      <c r="F23" s="50" t="s">
        <v>139</v>
      </c>
      <c r="G23" s="310" t="s">
        <v>139</v>
      </c>
      <c r="H23" s="78"/>
      <c r="I23" s="311">
        <v>11261.961295001978</v>
      </c>
      <c r="J23" s="312">
        <v>9.604963490759163</v>
      </c>
    </row>
    <row r="24" spans="1:10" ht="12.75" customHeight="1">
      <c r="A24" s="299" t="s">
        <v>83</v>
      </c>
      <c r="B24" s="42">
        <v>5989.61646570273</v>
      </c>
      <c r="C24" s="300">
        <v>10.944562533481701</v>
      </c>
      <c r="D24" s="38">
        <v>7682.677037742414</v>
      </c>
      <c r="E24" s="301">
        <v>10.584985902480218</v>
      </c>
      <c r="F24" s="38" t="s">
        <v>139</v>
      </c>
      <c r="G24" s="302" t="s">
        <v>139</v>
      </c>
      <c r="H24" s="78"/>
      <c r="I24" s="305">
        <v>12015.337969868304</v>
      </c>
      <c r="J24" s="304">
        <v>5.707063670567329</v>
      </c>
    </row>
    <row r="25" spans="1:10" ht="12.75" customHeight="1">
      <c r="A25" s="299" t="s">
        <v>84</v>
      </c>
      <c r="B25" s="42">
        <v>5770.863270893684</v>
      </c>
      <c r="C25" s="300">
        <v>18.858340393762703</v>
      </c>
      <c r="D25" s="38">
        <v>6810.834773684779</v>
      </c>
      <c r="E25" s="301">
        <v>12.958417006826794</v>
      </c>
      <c r="F25" s="38" t="s">
        <v>139</v>
      </c>
      <c r="G25" s="302" t="s">
        <v>139</v>
      </c>
      <c r="H25" s="78"/>
      <c r="I25" s="305">
        <v>9910.802583790775</v>
      </c>
      <c r="J25" s="304">
        <v>7.299715783957778</v>
      </c>
    </row>
    <row r="26" spans="1:10" ht="12.75" customHeight="1">
      <c r="A26" s="299" t="s">
        <v>85</v>
      </c>
      <c r="B26" s="42">
        <v>5843.41300834174</v>
      </c>
      <c r="C26" s="300">
        <v>11.595428069097094</v>
      </c>
      <c r="D26" s="38">
        <v>7927.716662924137</v>
      </c>
      <c r="E26" s="301">
        <v>8.945642178058348</v>
      </c>
      <c r="F26" s="38" t="s">
        <v>139</v>
      </c>
      <c r="G26" s="302" t="s">
        <v>139</v>
      </c>
      <c r="H26" s="78"/>
      <c r="I26" s="305">
        <v>12321.518292027104</v>
      </c>
      <c r="J26" s="304">
        <v>6.26681773985311</v>
      </c>
    </row>
    <row r="27" spans="1:10" ht="12.75" customHeight="1">
      <c r="A27" s="313" t="s">
        <v>86</v>
      </c>
      <c r="B27" s="44">
        <v>6064.638265680151</v>
      </c>
      <c r="C27" s="314">
        <v>7.381319745569498</v>
      </c>
      <c r="D27" s="68">
        <v>7923.134138984382</v>
      </c>
      <c r="E27" s="315">
        <v>6.510351751833087</v>
      </c>
      <c r="F27" s="68" t="s">
        <v>139</v>
      </c>
      <c r="G27" s="316" t="s">
        <v>139</v>
      </c>
      <c r="H27" s="78"/>
      <c r="I27" s="317">
        <v>12122.662757897453</v>
      </c>
      <c r="J27" s="318">
        <v>6.014885529665782</v>
      </c>
    </row>
    <row r="28" spans="1:10" ht="12.75" customHeight="1">
      <c r="A28" s="299" t="s">
        <v>87</v>
      </c>
      <c r="B28" s="42">
        <v>5703.357295053025</v>
      </c>
      <c r="C28" s="300">
        <v>9.226413480133859</v>
      </c>
      <c r="D28" s="38">
        <v>7515.279317465493</v>
      </c>
      <c r="E28" s="301">
        <v>8.660038339941897</v>
      </c>
      <c r="F28" s="38">
        <v>7700</v>
      </c>
      <c r="G28" s="302">
        <v>392.01277955271564</v>
      </c>
      <c r="H28" s="78"/>
      <c r="I28" s="305">
        <v>11544.94681038374</v>
      </c>
      <c r="J28" s="304">
        <v>3.5581736611296173</v>
      </c>
    </row>
    <row r="29" spans="1:10" ht="12.75" customHeight="1">
      <c r="A29" s="299" t="s">
        <v>88</v>
      </c>
      <c r="B29" s="42">
        <v>5622.189623533191</v>
      </c>
      <c r="C29" s="300">
        <v>8.8588345545048</v>
      </c>
      <c r="D29" s="38">
        <v>7404.02486839765</v>
      </c>
      <c r="E29" s="301">
        <v>7.524502424654121</v>
      </c>
      <c r="F29" s="38">
        <v>1620</v>
      </c>
      <c r="G29" s="302">
        <v>-44.7098976109215</v>
      </c>
      <c r="H29" s="78"/>
      <c r="I29" s="305">
        <v>11442.959176280789</v>
      </c>
      <c r="J29" s="304">
        <v>4.5631645289992875</v>
      </c>
    </row>
    <row r="30" spans="1:10" ht="12.75" customHeight="1">
      <c r="A30" s="299" t="s">
        <v>89</v>
      </c>
      <c r="B30" s="42">
        <v>5184.285086790329</v>
      </c>
      <c r="C30" s="300">
        <v>11.118908514000756</v>
      </c>
      <c r="D30" s="38">
        <v>6723.018782162888</v>
      </c>
      <c r="E30" s="301">
        <v>9.380186177370241</v>
      </c>
      <c r="F30" s="38" t="s">
        <v>139</v>
      </c>
      <c r="G30" s="302" t="s">
        <v>139</v>
      </c>
      <c r="H30" s="78"/>
      <c r="I30" s="305">
        <v>11525.533594061264</v>
      </c>
      <c r="J30" s="304">
        <v>5.163174359384004</v>
      </c>
    </row>
    <row r="31" spans="1:10" ht="12.75" customHeight="1">
      <c r="A31" s="299" t="s">
        <v>90</v>
      </c>
      <c r="B31" s="42">
        <v>5939.449477631624</v>
      </c>
      <c r="C31" s="300">
        <v>11.368960193117573</v>
      </c>
      <c r="D31" s="38">
        <v>7830.533778431594</v>
      </c>
      <c r="E31" s="301">
        <v>10.924664365903183</v>
      </c>
      <c r="F31" s="38" t="s">
        <v>139</v>
      </c>
      <c r="G31" s="302" t="s">
        <v>139</v>
      </c>
      <c r="H31" s="78"/>
      <c r="I31" s="305">
        <v>11401.529820749593</v>
      </c>
      <c r="J31" s="304">
        <v>6.8606619244759175</v>
      </c>
    </row>
    <row r="32" spans="1:10" ht="12.75" customHeight="1">
      <c r="A32" s="299" t="s">
        <v>91</v>
      </c>
      <c r="B32" s="42">
        <v>6293.4335128262655</v>
      </c>
      <c r="C32" s="300">
        <v>9.783687305093578</v>
      </c>
      <c r="D32" s="38">
        <v>8467.525334274338</v>
      </c>
      <c r="E32" s="301">
        <v>8.44988354400336</v>
      </c>
      <c r="F32" s="38" t="s">
        <v>139</v>
      </c>
      <c r="G32" s="302" t="s">
        <v>139</v>
      </c>
      <c r="H32" s="78"/>
      <c r="I32" s="305">
        <v>13050.868779105951</v>
      </c>
      <c r="J32" s="304">
        <v>7.972919388646194</v>
      </c>
    </row>
    <row r="33" spans="1:10" ht="12.75" customHeight="1">
      <c r="A33" s="306" t="s">
        <v>92</v>
      </c>
      <c r="B33" s="307">
        <v>5724.602377277711</v>
      </c>
      <c r="C33" s="308">
        <v>12.843343635022709</v>
      </c>
      <c r="D33" s="50">
        <v>7917.206708721769</v>
      </c>
      <c r="E33" s="309">
        <v>10.266824498508575</v>
      </c>
      <c r="F33" s="50" t="s">
        <v>139</v>
      </c>
      <c r="G33" s="310" t="s">
        <v>139</v>
      </c>
      <c r="H33" s="78"/>
      <c r="I33" s="311">
        <v>12185.500401268271</v>
      </c>
      <c r="J33" s="312">
        <v>8.112721563897283</v>
      </c>
    </row>
    <row r="34" spans="1:10" ht="12.75" customHeight="1">
      <c r="A34" s="299" t="s">
        <v>93</v>
      </c>
      <c r="B34" s="42">
        <v>5433.003342830154</v>
      </c>
      <c r="C34" s="300">
        <v>9.525127855207309</v>
      </c>
      <c r="D34" s="38">
        <v>7953.159746791607</v>
      </c>
      <c r="E34" s="301">
        <v>8.016588203643662</v>
      </c>
      <c r="F34" s="38" t="s">
        <v>139</v>
      </c>
      <c r="G34" s="302" t="s">
        <v>139</v>
      </c>
      <c r="H34" s="78"/>
      <c r="I34" s="305">
        <v>12704.527154493942</v>
      </c>
      <c r="J34" s="304">
        <v>5.064024442468224</v>
      </c>
    </row>
    <row r="35" spans="1:10" ht="12.75" customHeight="1">
      <c r="A35" s="299" t="s">
        <v>94</v>
      </c>
      <c r="B35" s="42">
        <v>6212.417844723676</v>
      </c>
      <c r="C35" s="300">
        <v>10.545041295540289</v>
      </c>
      <c r="D35" s="38">
        <v>8411.30389139919</v>
      </c>
      <c r="E35" s="301">
        <v>10.166453721945308</v>
      </c>
      <c r="F35" s="38">
        <v>51675</v>
      </c>
      <c r="G35" s="302">
        <v>58.12423500611995</v>
      </c>
      <c r="H35" s="78"/>
      <c r="I35" s="305">
        <v>13052.31290140943</v>
      </c>
      <c r="J35" s="304">
        <v>5.541856219887695</v>
      </c>
    </row>
    <row r="36" spans="1:10" ht="12.75" customHeight="1">
      <c r="A36" s="299" t="s">
        <v>95</v>
      </c>
      <c r="B36" s="42">
        <v>4576.419869530323</v>
      </c>
      <c r="C36" s="300">
        <v>9.066308759287065</v>
      </c>
      <c r="D36" s="38">
        <v>6156.649581251572</v>
      </c>
      <c r="E36" s="301">
        <v>8.196093418406896</v>
      </c>
      <c r="F36" s="38">
        <v>5140</v>
      </c>
      <c r="G36" s="302">
        <v>-58.34683954619125</v>
      </c>
      <c r="H36" s="78"/>
      <c r="I36" s="305">
        <v>10502.362185440868</v>
      </c>
      <c r="J36" s="304">
        <v>5.813022574292003</v>
      </c>
    </row>
    <row r="37" spans="1:10" ht="12.75" customHeight="1">
      <c r="A37" s="313" t="s">
        <v>96</v>
      </c>
      <c r="B37" s="44">
        <v>5138.003343723677</v>
      </c>
      <c r="C37" s="314">
        <v>7.147463987606059</v>
      </c>
      <c r="D37" s="68">
        <v>6851.837134169517</v>
      </c>
      <c r="E37" s="315">
        <v>6.234867998215459</v>
      </c>
      <c r="F37" s="68" t="s">
        <v>139</v>
      </c>
      <c r="G37" s="316" t="s">
        <v>139</v>
      </c>
      <c r="H37" s="78"/>
      <c r="I37" s="317">
        <v>11026.244140143104</v>
      </c>
      <c r="J37" s="318">
        <v>6.267594794377047</v>
      </c>
    </row>
    <row r="38" spans="1:10" ht="12.75" customHeight="1">
      <c r="A38" s="299" t="s">
        <v>97</v>
      </c>
      <c r="B38" s="42">
        <v>6205.681117585218</v>
      </c>
      <c r="C38" s="300">
        <v>8.417720000429416</v>
      </c>
      <c r="D38" s="38">
        <v>7790.786090550314</v>
      </c>
      <c r="E38" s="301">
        <v>9.956663185384688</v>
      </c>
      <c r="F38" s="38" t="s">
        <v>139</v>
      </c>
      <c r="G38" s="302" t="s">
        <v>139</v>
      </c>
      <c r="H38" s="78"/>
      <c r="I38" s="305">
        <v>11949.993123922202</v>
      </c>
      <c r="J38" s="304">
        <v>4.97693478914046</v>
      </c>
    </row>
    <row r="39" spans="1:10" ht="12.75" customHeight="1">
      <c r="A39" s="299" t="s">
        <v>98</v>
      </c>
      <c r="B39" s="42">
        <v>7266.4156752748495</v>
      </c>
      <c r="C39" s="300">
        <v>9.205247788414944</v>
      </c>
      <c r="D39" s="38">
        <v>8734.872130781989</v>
      </c>
      <c r="E39" s="301">
        <v>8.788991052517217</v>
      </c>
      <c r="F39" s="38">
        <v>492560</v>
      </c>
      <c r="G39" s="302">
        <v>6158.703939008895</v>
      </c>
      <c r="H39" s="78"/>
      <c r="I39" s="305">
        <v>13192.064758137672</v>
      </c>
      <c r="J39" s="304">
        <v>7.111727551479177</v>
      </c>
    </row>
    <row r="40" spans="1:10" ht="12.75" customHeight="1">
      <c r="A40" s="299" t="s">
        <v>99</v>
      </c>
      <c r="B40" s="42">
        <v>5267.926175457137</v>
      </c>
      <c r="C40" s="300">
        <v>9.748900177384716</v>
      </c>
      <c r="D40" s="38">
        <v>6817.93129237859</v>
      </c>
      <c r="E40" s="301">
        <v>8.072371721567</v>
      </c>
      <c r="F40" s="38" t="s">
        <v>139</v>
      </c>
      <c r="G40" s="302" t="s">
        <v>139</v>
      </c>
      <c r="H40" s="78"/>
      <c r="I40" s="305">
        <v>10614.894362079278</v>
      </c>
      <c r="J40" s="304">
        <v>5.001593336854548</v>
      </c>
    </row>
    <row r="41" spans="1:10" ht="12.75" customHeight="1">
      <c r="A41" s="299" t="s">
        <v>100</v>
      </c>
      <c r="B41" s="42">
        <v>6186.51313964776</v>
      </c>
      <c r="C41" s="300">
        <v>6.212252113954402</v>
      </c>
      <c r="D41" s="38">
        <v>7910.313553310198</v>
      </c>
      <c r="E41" s="301">
        <v>5.3262487324491214</v>
      </c>
      <c r="F41" s="38" t="s">
        <v>139</v>
      </c>
      <c r="G41" s="302" t="s">
        <v>139</v>
      </c>
      <c r="H41" s="78"/>
      <c r="I41" s="305">
        <v>13210.703286250571</v>
      </c>
      <c r="J41" s="304">
        <v>4.5736994750493665</v>
      </c>
    </row>
    <row r="42" spans="1:10" ht="12.75" customHeight="1">
      <c r="A42" s="299" t="s">
        <v>101</v>
      </c>
      <c r="B42" s="42">
        <v>6918.7316023505</v>
      </c>
      <c r="C42" s="300">
        <v>9.836954614167281</v>
      </c>
      <c r="D42" s="38">
        <v>8610.307792123533</v>
      </c>
      <c r="E42" s="301">
        <v>7.078237634760291</v>
      </c>
      <c r="F42" s="38" t="s">
        <v>139</v>
      </c>
      <c r="G42" s="302" t="s">
        <v>139</v>
      </c>
      <c r="H42" s="78"/>
      <c r="I42" s="305">
        <v>12778.510023729646</v>
      </c>
      <c r="J42" s="304">
        <v>4.659916067724992</v>
      </c>
    </row>
    <row r="43" spans="1:10" ht="12.75" customHeight="1">
      <c r="A43" s="306" t="s">
        <v>102</v>
      </c>
      <c r="B43" s="307">
        <v>5365.704487282035</v>
      </c>
      <c r="C43" s="308">
        <v>4.935091632039728</v>
      </c>
      <c r="D43" s="50">
        <v>6772.726618234177</v>
      </c>
      <c r="E43" s="309">
        <v>6.680446822410964</v>
      </c>
      <c r="F43" s="50" t="s">
        <v>139</v>
      </c>
      <c r="G43" s="310" t="s">
        <v>139</v>
      </c>
      <c r="H43" s="78"/>
      <c r="I43" s="311">
        <v>10672.423780243069</v>
      </c>
      <c r="J43" s="312">
        <v>4.550841935191817</v>
      </c>
    </row>
    <row r="44" spans="1:10" ht="12.75" customHeight="1">
      <c r="A44" s="299" t="s">
        <v>103</v>
      </c>
      <c r="B44" s="42">
        <v>6671.613569306074</v>
      </c>
      <c r="C44" s="300">
        <v>6.469762452687178</v>
      </c>
      <c r="D44" s="38">
        <v>8684.571009752497</v>
      </c>
      <c r="E44" s="301">
        <v>6.878001384651325</v>
      </c>
      <c r="F44" s="38" t="s">
        <v>139</v>
      </c>
      <c r="G44" s="302" t="s">
        <v>139</v>
      </c>
      <c r="H44" s="78"/>
      <c r="I44" s="305">
        <v>13234.890532181018</v>
      </c>
      <c r="J44" s="304">
        <v>4.620526904445634</v>
      </c>
    </row>
    <row r="45" spans="1:10" ht="12.75" customHeight="1">
      <c r="A45" s="299" t="s">
        <v>104</v>
      </c>
      <c r="B45" s="42">
        <v>5730.123843532446</v>
      </c>
      <c r="C45" s="300">
        <v>9.686065472307822</v>
      </c>
      <c r="D45" s="38">
        <v>7416.438229414307</v>
      </c>
      <c r="E45" s="301">
        <v>7.775396987333171</v>
      </c>
      <c r="F45" s="38" t="s">
        <v>139</v>
      </c>
      <c r="G45" s="302" t="s">
        <v>139</v>
      </c>
      <c r="H45" s="78"/>
      <c r="I45" s="305">
        <v>11243.033725004794</v>
      </c>
      <c r="J45" s="304">
        <v>4.9330572992109145</v>
      </c>
    </row>
    <row r="46" spans="1:10" ht="12.75" customHeight="1">
      <c r="A46" s="299" t="s">
        <v>105</v>
      </c>
      <c r="B46" s="42">
        <v>6645.107409221384</v>
      </c>
      <c r="C46" s="300">
        <v>8.358558653431137</v>
      </c>
      <c r="D46" s="38">
        <v>9082.94951386573</v>
      </c>
      <c r="E46" s="301">
        <v>5.959757553294167</v>
      </c>
      <c r="F46" s="38" t="s">
        <v>139</v>
      </c>
      <c r="G46" s="302" t="s">
        <v>139</v>
      </c>
      <c r="H46" s="78"/>
      <c r="I46" s="305">
        <v>13364.117527163262</v>
      </c>
      <c r="J46" s="304">
        <v>5.306918600691037</v>
      </c>
    </row>
    <row r="47" spans="1:10" ht="12.75" customHeight="1">
      <c r="A47" s="313" t="s">
        <v>106</v>
      </c>
      <c r="B47" s="44">
        <v>5628.512531114964</v>
      </c>
      <c r="C47" s="314">
        <v>9.01699004472573</v>
      </c>
      <c r="D47" s="68">
        <v>7987.213763492583</v>
      </c>
      <c r="E47" s="315">
        <v>8.437145777286808</v>
      </c>
      <c r="F47" s="68" t="s">
        <v>139</v>
      </c>
      <c r="G47" s="316" t="s">
        <v>139</v>
      </c>
      <c r="H47" s="78"/>
      <c r="I47" s="317">
        <v>13141.426707177083</v>
      </c>
      <c r="J47" s="318">
        <v>4.941786706482021</v>
      </c>
    </row>
    <row r="48" spans="1:10" ht="12.75" customHeight="1">
      <c r="A48" s="306" t="s">
        <v>107</v>
      </c>
      <c r="B48" s="307">
        <v>6523.295801401325</v>
      </c>
      <c r="C48" s="308">
        <v>9.153826521561113</v>
      </c>
      <c r="D48" s="50">
        <v>8888.818781094527</v>
      </c>
      <c r="E48" s="309">
        <v>7.625552293256314</v>
      </c>
      <c r="F48" s="50" t="s">
        <v>139</v>
      </c>
      <c r="G48" s="310" t="s">
        <v>139</v>
      </c>
      <c r="H48" s="78"/>
      <c r="I48" s="311">
        <v>13490.032463086329</v>
      </c>
      <c r="J48" s="312">
        <v>4.7740318614056685</v>
      </c>
    </row>
    <row r="49" spans="1:10" ht="12.75" customHeight="1">
      <c r="A49" s="299" t="s">
        <v>108</v>
      </c>
      <c r="B49" s="42">
        <v>6523.958095337003</v>
      </c>
      <c r="C49" s="300">
        <v>9.117875939475235</v>
      </c>
      <c r="D49" s="38">
        <v>8819.719427462462</v>
      </c>
      <c r="E49" s="301">
        <v>7.240370539207458</v>
      </c>
      <c r="F49" s="38" t="s">
        <v>139</v>
      </c>
      <c r="G49" s="302" t="s">
        <v>139</v>
      </c>
      <c r="H49" s="78"/>
      <c r="I49" s="305">
        <v>13923.151345673667</v>
      </c>
      <c r="J49" s="304">
        <v>4.117876008466699</v>
      </c>
    </row>
    <row r="50" spans="1:10" ht="12.75" customHeight="1">
      <c r="A50" s="299" t="s">
        <v>109</v>
      </c>
      <c r="B50" s="42">
        <v>5660.246949300522</v>
      </c>
      <c r="C50" s="300">
        <v>10.294392074055459</v>
      </c>
      <c r="D50" s="38">
        <v>7701.86320947548</v>
      </c>
      <c r="E50" s="301">
        <v>8.76635676454239</v>
      </c>
      <c r="F50" s="38">
        <v>10967.5</v>
      </c>
      <c r="G50" s="302">
        <v>-61.50035103395456</v>
      </c>
      <c r="H50" s="78"/>
      <c r="I50" s="305">
        <v>11573.633349190908</v>
      </c>
      <c r="J50" s="304">
        <v>6.350101248590619</v>
      </c>
    </row>
    <row r="51" spans="1:10" ht="12.75" customHeight="1">
      <c r="A51" s="299" t="s">
        <v>110</v>
      </c>
      <c r="B51" s="42">
        <v>6606.321875454367</v>
      </c>
      <c r="C51" s="300">
        <v>11.659636214367294</v>
      </c>
      <c r="D51" s="38">
        <v>8840.806322545517</v>
      </c>
      <c r="E51" s="301">
        <v>10.207737393065477</v>
      </c>
      <c r="F51" s="38">
        <v>0</v>
      </c>
      <c r="G51" s="302" t="s">
        <v>139</v>
      </c>
      <c r="H51" s="78"/>
      <c r="I51" s="305">
        <v>13043.780165635811</v>
      </c>
      <c r="J51" s="304">
        <v>6.281596288352193</v>
      </c>
    </row>
    <row r="52" spans="1:10" ht="12.75" customHeight="1">
      <c r="A52" s="313" t="s">
        <v>111</v>
      </c>
      <c r="B52" s="44">
        <v>5811.587947850199</v>
      </c>
      <c r="C52" s="314">
        <v>10.840053097295703</v>
      </c>
      <c r="D52" s="68">
        <v>7821.935599135782</v>
      </c>
      <c r="E52" s="315">
        <v>9.305929968004838</v>
      </c>
      <c r="F52" s="68" t="s">
        <v>139</v>
      </c>
      <c r="G52" s="316" t="s">
        <v>139</v>
      </c>
      <c r="H52" s="78"/>
      <c r="I52" s="317">
        <v>12035.721708548415</v>
      </c>
      <c r="J52" s="318">
        <v>4.966459867150798</v>
      </c>
    </row>
    <row r="53" spans="1:10" ht="12.75" customHeight="1">
      <c r="A53" s="299" t="s">
        <v>112</v>
      </c>
      <c r="B53" s="42">
        <v>5672.533688265737</v>
      </c>
      <c r="C53" s="300">
        <v>8.906987063801026</v>
      </c>
      <c r="D53" s="38">
        <v>7478.156043057942</v>
      </c>
      <c r="E53" s="301">
        <v>6.163358486502649</v>
      </c>
      <c r="F53" s="38" t="s">
        <v>139</v>
      </c>
      <c r="G53" s="302" t="s">
        <v>139</v>
      </c>
      <c r="H53" s="78"/>
      <c r="I53" s="305">
        <v>11878.421780698562</v>
      </c>
      <c r="J53" s="304">
        <v>5.051203675053181</v>
      </c>
    </row>
    <row r="54" spans="1:10" ht="12.75" customHeight="1" thickBot="1">
      <c r="A54" s="299" t="s">
        <v>113</v>
      </c>
      <c r="B54" s="42">
        <v>4523.448496186796</v>
      </c>
      <c r="C54" s="300">
        <v>11.092629725336609</v>
      </c>
      <c r="D54" s="38">
        <v>7349.147754627708</v>
      </c>
      <c r="E54" s="301">
        <v>8.3457217401885</v>
      </c>
      <c r="F54" s="38" t="s">
        <v>139</v>
      </c>
      <c r="G54" s="302" t="s">
        <v>139</v>
      </c>
      <c r="H54" s="78"/>
      <c r="I54" s="305">
        <v>11105.666269500402</v>
      </c>
      <c r="J54" s="304">
        <v>2.9007657012791968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7584.370728999936</v>
      </c>
      <c r="C56" s="361" t="str">
        <f>INDEX(A8:A54,MATCH(B56,$B$8:$B$54,0))</f>
        <v>秋田県</v>
      </c>
      <c r="D56" s="372">
        <f>LARGE(D8:D54,1)</f>
        <v>9219.12686174873</v>
      </c>
      <c r="E56" s="323" t="str">
        <f>INDEX(A8:A54,MATCH(D56,$D$8:$D$54,0))</f>
        <v>秋田県</v>
      </c>
      <c r="F56" s="366">
        <f>LARGE(F8:F54,1)</f>
        <v>492560</v>
      </c>
      <c r="G56" s="324" t="str">
        <f>INDEX(A8:A54,MATCH(F56,$F$8:$F$54,0))</f>
        <v>島根県</v>
      </c>
      <c r="I56" s="343">
        <f>LARGE(I8:I54,1)</f>
        <v>14265.053344406822</v>
      </c>
      <c r="J56" s="324" t="str">
        <f>INDEX(A8:A54,MATCH(I56,$I$8:$I$54,0))</f>
        <v>秋田県</v>
      </c>
    </row>
    <row r="57" spans="1:10" ht="12.75">
      <c r="A57" s="325" t="s">
        <v>115</v>
      </c>
      <c r="B57" s="327">
        <f>LARGE(B8:B54,2)</f>
        <v>7266.4156752748495</v>
      </c>
      <c r="C57" s="362" t="str">
        <f>INDEX(A8:A54,MATCH(B57,$B$8:$B$54,0))</f>
        <v>島根県</v>
      </c>
      <c r="D57" s="373">
        <f>LARGE(D8:D54,2)</f>
        <v>9082.94951386573</v>
      </c>
      <c r="E57" s="326" t="str">
        <f>INDEX(A8:A54,MATCH(D57,$D$8:$D$54,0))</f>
        <v>高知県</v>
      </c>
      <c r="F57" s="367">
        <f>LARGE(F8:F54,2)</f>
        <v>132575</v>
      </c>
      <c r="G57" s="328" t="str">
        <f>INDEX(A8:A54,MATCH(F57,$F$8:$F$54,0))</f>
        <v>岩手県</v>
      </c>
      <c r="I57" s="327">
        <f>LARGE(I8:I54,2)</f>
        <v>13923.151345673667</v>
      </c>
      <c r="J57" s="328" t="str">
        <f>INDEX(A8:A54,MATCH(I57,$I$8:$I$54,0))</f>
        <v>長崎県</v>
      </c>
    </row>
    <row r="58" spans="1:10" ht="12.75">
      <c r="A58" s="325" t="s">
        <v>116</v>
      </c>
      <c r="B58" s="344">
        <f>LARGE(B8:B54,3)</f>
        <v>6918.7316023505</v>
      </c>
      <c r="C58" s="362" t="str">
        <f>INDEX(A8:A54,MATCH(B58,$B$8:$B$54,0))</f>
        <v>山口県</v>
      </c>
      <c r="D58" s="374">
        <f>LARGE(D8:D54,3)</f>
        <v>8928.841529629739</v>
      </c>
      <c r="E58" s="326" t="str">
        <f>INDEX(A8:A54,MATCH(D58,$D$8:$D$54,0))</f>
        <v>神奈川県</v>
      </c>
      <c r="F58" s="368">
        <f>LARGE(F8:F54,3)</f>
        <v>51675</v>
      </c>
      <c r="G58" s="328" t="str">
        <f>INDEX(A8:A54,MATCH(F58,$F$8:$F$54,0))</f>
        <v>兵庫県</v>
      </c>
      <c r="I58" s="344">
        <f>LARGE(I8:I54,3)</f>
        <v>13617.84327120017</v>
      </c>
      <c r="J58" s="328" t="str">
        <f>INDEX(A8:A54,MATCH(I58,$I$8:$I$54,0))</f>
        <v>北海道</v>
      </c>
    </row>
    <row r="59" spans="1:10" ht="12.75">
      <c r="A59" s="329" t="s">
        <v>117</v>
      </c>
      <c r="B59" s="345">
        <f>SMALL(B8:B54,3)</f>
        <v>4962.617110832054</v>
      </c>
      <c r="C59" s="363" t="str">
        <f>INDEX(A8:A54,MATCH(B59,$B$8:$B$54,0))</f>
        <v>群馬県</v>
      </c>
      <c r="D59" s="375">
        <f>SMALL(D8:D54,3)</f>
        <v>6723.018782162888</v>
      </c>
      <c r="E59" s="331" t="str">
        <f>INDEX(A8:A54,MATCH(D59,$D$8:$D$54,0))</f>
        <v>愛知県</v>
      </c>
      <c r="F59" s="369">
        <f>SMALL(F8:F54,3)</f>
        <v>2723.3333333333335</v>
      </c>
      <c r="G59" s="332" t="str">
        <f>INDEX(A8:A54,MATCH(F59,$F$8:$F$54,0))</f>
        <v>群馬県</v>
      </c>
      <c r="I59" s="345">
        <f>SMALL(I8:I54,3)</f>
        <v>10502.362185440868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4576.419869530323</v>
      </c>
      <c r="C60" s="362" t="str">
        <f>INDEX(A8:A54,MATCH(B60,$B$8:$B$54,0))</f>
        <v>奈良県</v>
      </c>
      <c r="D60" s="374">
        <f>SMALL(D8:D54,2)</f>
        <v>6610.355930598268</v>
      </c>
      <c r="E60" s="326" t="str">
        <f>INDEX(A8:A54,MATCH(D60,$D$8:$D$54,0))</f>
        <v>群馬県</v>
      </c>
      <c r="F60" s="368">
        <f>SMALL(F8:F54,2)</f>
        <v>1620</v>
      </c>
      <c r="G60" s="328" t="str">
        <f>INDEX(A8:A54,MATCH(F60,$F$8:$F$54,0))</f>
        <v>静岡県</v>
      </c>
      <c r="I60" s="344">
        <f>SMALL(I8:I54,2)</f>
        <v>9985.154491639</v>
      </c>
      <c r="J60" s="328" t="str">
        <f>INDEX(A8:A54,MATCH(I60,$I$8:$I$54,0))</f>
        <v>群馬県</v>
      </c>
    </row>
    <row r="61" spans="1:10" ht="12.75">
      <c r="A61" s="346" t="s">
        <v>119</v>
      </c>
      <c r="B61" s="347">
        <f>SMALL(B8:B54,1)</f>
        <v>4523.448496186796</v>
      </c>
      <c r="C61" s="364" t="str">
        <f>INDEX(A8:A54,MATCH(B61,$B$8:$B$54,0))</f>
        <v>沖縄県</v>
      </c>
      <c r="D61" s="376">
        <f>SMALL(D8:D54,1)</f>
        <v>6156.649581251572</v>
      </c>
      <c r="E61" s="335" t="str">
        <f>INDEX(A8:A54,MATCH(D61,$D$8:$D$54,0))</f>
        <v>奈良県</v>
      </c>
      <c r="F61" s="370">
        <f>SMALL(F8:F54,1)</f>
        <v>0</v>
      </c>
      <c r="G61" s="336" t="str">
        <f>INDEX(A8:A54,MATCH(F61,$F$8:$F$54,0))</f>
        <v>大分県</v>
      </c>
      <c r="I61" s="347">
        <f>SMALL(I8:I54,1)</f>
        <v>9910.802583790775</v>
      </c>
      <c r="J61" s="336" t="str">
        <f>INDEX(A8:A54,MATCH(I61,$I$8:$I$54,0))</f>
        <v>福井県</v>
      </c>
    </row>
    <row r="62" spans="1:10" ht="13.5" thickBot="1">
      <c r="A62" s="337" t="s">
        <v>120</v>
      </c>
      <c r="B62" s="338">
        <f>IF(B61=0,0,B56/B61)</f>
        <v>1.6766789177313404</v>
      </c>
      <c r="C62" s="365"/>
      <c r="D62" s="377">
        <f>IF(D61=0,0,D56/D61)</f>
        <v>1.497425952229458</v>
      </c>
      <c r="E62" s="339"/>
      <c r="F62" s="371">
        <f>IF(F61=0,0,F56/F61)</f>
        <v>0</v>
      </c>
      <c r="G62" s="341"/>
      <c r="H62" s="340"/>
      <c r="I62" s="338">
        <f>IF(I61=0,0,I56/I61)</f>
        <v>1.4393439102235244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2022-07-21T06:31:08Z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