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<sst xmlns="http://schemas.openxmlformats.org/spreadsheetml/2006/main" count="1158" uniqueCount="140">
  <si>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</si>
  <si>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</si>
  <si>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</si>
  <si>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</si>
  <si>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</si>
  <si>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</si>
  <si>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</si>
  <si>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</si>
  <si>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</si>
  <si>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</si>
  <si>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</si>
  <si>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</si>
  <si>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</si>
  <si>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</si>
  <si>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</si>
  <si>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</si>
  <si>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</si>
  <si>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</si>
  <si>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</si>
  <si>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</si>
  <si>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</si>
  <si>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</si>
  <si>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</si>
  <si>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</si>
  <si>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</si>
  <si>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</si>
  <si>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</si>
  <si>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</si>
  <si>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</si>
  <si>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</si>
  <si>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</si>
  <si>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</si>
  <si>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</si>
  <si>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</si>
  <si>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</si>
  <si>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</si>
  <si>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</si>
  <si>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</si>
  <si>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</si>
  <si>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</si>
  <si>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</si>
  <si>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</si>
  <si>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</si>
  <si>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</si>
  <si>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</si>
  <si>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</si>
  <si>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</si>
  <si>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</si>
  <si>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</si>
  <si>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</si>
  <si>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</si>
  <si>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</si>
  <si>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</si>
  <si>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</si>
  <si>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</si>
  <si>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</si>
  <si>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</si>
  <si>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</si>
  <si>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</si>
  <si>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</si>
  <si>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</si>
  <si>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</si>
  <si>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</si>
  <si>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</si>
  <si>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</si>
  <si>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</si>
  <si>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</si>
  <si>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</si>
  <si>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</si>
  <si>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</si>
  <si>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</si>
  <si>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</si>
  <si>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</si>
  <si>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</si>
  <si>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</si>
  <si>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</si>
  <si>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</si>
  <si>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</si>
  <si>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</si>
  <si>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</si>
  <si>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</si>
  <si>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</si>
  <si>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</si>
  <si>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</si>
  <si>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</si>
  <si>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</si>
  <si>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</si>
  <si>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</si>
  <si>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</si>
  <si>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</si>
  <si>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</si>
  <si>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</si>
  <si>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</si>
  <si>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</si>
  <si>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</si>
  <si>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</si>
  <si>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</si>
  <si>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</si>
  <si>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</si>
  <si>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</si>
  <si>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</si>
  <si>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</si>
  <si>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</si>
  <si>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</si>
  <si>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</si>
  <si>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</si>
  <si>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</si>
  <si>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</si>
  <si>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</si>
  <si>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</si>
  <si>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</si>
  <si>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</si>
  <si>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</si>
  <si>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</si>
  <si>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</si>
  <si>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</si>
  <si>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</si>
  <si>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</si>
  <si>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</si>
  <si>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</si>
  <si>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</si>
  <si>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</si>
  <si>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</si>
  <si>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</si>
  <si>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</si>
  <si>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</si>
  <si>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</si>
  <si>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</si>
  <si>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</si>
  <si>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</si>
  <si>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</si>
  <si>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</si>
  <si>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</si>
  <si>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</si>
  <si>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</si>
  <si>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令和4年2月診療分 国民健康保険・後期高齢者医療 医療費速報</t>
  </si>
  <si>
    <t>18日</t>
  </si>
  <si>
    <t>4日</t>
  </si>
  <si>
    <t>6日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</si>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</sst>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4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79" t="s">
        <v>135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8118.14152726</v>
      </c>
      <c r="C9" s="36">
        <v>-1.1989427311227336</v>
      </c>
      <c r="D9" s="38">
        <v>4805.4211504</v>
      </c>
      <c r="E9" s="39">
        <v>-1.5397539937238172</v>
      </c>
      <c r="F9" s="37">
        <v>-0.0297991</v>
      </c>
      <c r="G9" s="40">
        <v>-138.9544212969469</v>
      </c>
      <c r="H9" s="41"/>
      <c r="I9" s="42">
        <v>13054.17899501</v>
      </c>
      <c r="J9" s="43">
        <v>0.0646612415681145</v>
      </c>
    </row>
    <row r="10" spans="1:10" ht="18.75" customHeight="1">
      <c r="A10" s="34" t="s">
        <v>9</v>
      </c>
      <c r="B10" s="35">
        <v>3550.2124999999996</v>
      </c>
      <c r="C10" s="36">
        <v>-1.7135779520262606</v>
      </c>
      <c r="D10" s="38">
        <v>2062.9448</v>
      </c>
      <c r="E10" s="39">
        <v>-1.2272046230160756</v>
      </c>
      <c r="F10" s="37">
        <v>0.0082</v>
      </c>
      <c r="G10" s="40">
        <v>-68.09338521400778</v>
      </c>
      <c r="H10" s="41"/>
      <c r="I10" s="42">
        <v>4176.5704000000005</v>
      </c>
      <c r="J10" s="43">
        <v>1.531466906963896</v>
      </c>
    </row>
    <row r="11" spans="1:10" ht="18.75" customHeight="1">
      <c r="A11" s="34" t="s">
        <v>10</v>
      </c>
      <c r="B11" s="35">
        <v>4182.050499999999</v>
      </c>
      <c r="C11" s="36">
        <v>-3.6424288828308855</v>
      </c>
      <c r="D11" s="38">
        <v>2358.165</v>
      </c>
      <c r="E11" s="39">
        <v>-3.4102678023044097</v>
      </c>
      <c r="F11" s="37">
        <v>0.0113</v>
      </c>
      <c r="G11" s="40">
        <v>-72.30392156862744</v>
      </c>
      <c r="H11" s="41"/>
      <c r="I11" s="44">
        <v>6019.593800000001</v>
      </c>
      <c r="J11" s="45">
        <v>-1.2173712867799558</v>
      </c>
    </row>
    <row r="12" spans="1:10" ht="18.75" customHeight="1" thickBot="1">
      <c r="A12" s="46" t="s">
        <v>11</v>
      </c>
      <c r="B12" s="47">
        <v>2817.184</v>
      </c>
      <c r="C12" s="48">
        <v>-2.7997636156319388</v>
      </c>
      <c r="D12" s="50">
        <v>1185.8375999999998</v>
      </c>
      <c r="E12" s="51">
        <v>-2.284547472646662</v>
      </c>
      <c r="F12" s="49">
        <v>0.0029</v>
      </c>
      <c r="G12" s="52">
        <v>-48.214285714285715</v>
      </c>
      <c r="H12" s="41"/>
      <c r="I12" s="53">
        <v>1837.7193</v>
      </c>
      <c r="J12" s="54">
        <v>1.7295446298607406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7687.577983970001</v>
      </c>
      <c r="C14" s="36">
        <v>-1.3558852980194447</v>
      </c>
      <c r="D14" s="38">
        <v>4679.478555</v>
      </c>
      <c r="E14" s="39">
        <v>-1.5239157636092122</v>
      </c>
      <c r="F14" s="37">
        <v>-0.0297991</v>
      </c>
      <c r="G14" s="40">
        <v>-138.9544212969469</v>
      </c>
      <c r="H14" s="41"/>
      <c r="I14" s="63"/>
      <c r="J14" s="41"/>
    </row>
    <row r="15" spans="1:10" ht="18.75" customHeight="1">
      <c r="A15" s="34" t="s">
        <v>9</v>
      </c>
      <c r="B15" s="35">
        <v>3304.4197999999997</v>
      </c>
      <c r="C15" s="36">
        <v>-1.7131827370430472</v>
      </c>
      <c r="D15" s="38">
        <v>2008.8746</v>
      </c>
      <c r="E15" s="39">
        <v>-1.2298560122641886</v>
      </c>
      <c r="F15" s="37">
        <v>0.0082</v>
      </c>
      <c r="G15" s="40">
        <v>-68.09338521400778</v>
      </c>
      <c r="H15" s="41"/>
      <c r="I15" s="63"/>
      <c r="J15" s="41"/>
    </row>
    <row r="16" spans="1:10" ht="18.75" customHeight="1">
      <c r="A16" s="64" t="s">
        <v>14</v>
      </c>
      <c r="B16" s="65">
        <v>3935.2331999999997</v>
      </c>
      <c r="C16" s="66">
        <v>-3.678438299745899</v>
      </c>
      <c r="D16" s="68">
        <v>2300.307</v>
      </c>
      <c r="E16" s="69">
        <v>-3.4040043102939723</v>
      </c>
      <c r="F16" s="67">
        <v>0.0113</v>
      </c>
      <c r="G16" s="70">
        <v>-72.30392156862744</v>
      </c>
      <c r="H16" s="41"/>
      <c r="I16" s="41"/>
      <c r="J16" s="41"/>
    </row>
    <row r="17" spans="1:9" ht="18.75" customHeight="1" thickBot="1">
      <c r="A17" s="71" t="s">
        <v>15</v>
      </c>
      <c r="B17" s="72">
        <v>2548.3854</v>
      </c>
      <c r="C17" s="73">
        <v>-2.9907487041345044</v>
      </c>
      <c r="D17" s="74">
        <v>1151.723</v>
      </c>
      <c r="E17" s="75">
        <v>-2.308922417767294</v>
      </c>
      <c r="F17" s="76">
        <v>0.0029</v>
      </c>
      <c r="G17" s="77">
        <v>-48.214285714285715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430.56354329</v>
      </c>
      <c r="C19" s="36">
        <v>1.6897341376616264</v>
      </c>
      <c r="D19" s="38">
        <v>125.9425954</v>
      </c>
      <c r="E19" s="83">
        <v>-2.1246438041492874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245.7927</v>
      </c>
      <c r="C20" s="36">
        <v>-1.7188908859357475</v>
      </c>
      <c r="D20" s="38">
        <v>54.0702</v>
      </c>
      <c r="E20" s="83">
        <v>-1.1285963494333318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246.8173</v>
      </c>
      <c r="C21" s="66">
        <v>-3.0646393357958233</v>
      </c>
      <c r="D21" s="68">
        <v>57.858</v>
      </c>
      <c r="E21" s="85">
        <v>-3.6586340566678692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268.7986</v>
      </c>
      <c r="C22" s="88">
        <v>-0.9510298309194266</v>
      </c>
      <c r="D22" s="89">
        <v>34.114599999999996</v>
      </c>
      <c r="E22" s="90">
        <v>-1.4544414627030442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8"/>
      <c r="B24" s="378"/>
      <c r="C24" s="378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136</v>
      </c>
      <c r="G26" s="106">
        <v>18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137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138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28</v>
      </c>
      <c r="G29" s="111">
        <v>20</v>
      </c>
      <c r="H29" s="112"/>
      <c r="I29" s="112">
        <v>0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28816.511549334366</v>
      </c>
      <c r="C35" s="36">
        <v>1.646931061133345</v>
      </c>
      <c r="D35" s="38">
        <v>40523.43381926835</v>
      </c>
      <c r="E35" s="39">
        <v>0.7622064470451555</v>
      </c>
      <c r="F35" s="37">
        <v>-102755.51724137932</v>
      </c>
      <c r="G35" s="40">
        <v>-175.2223307803112</v>
      </c>
      <c r="H35" s="41"/>
      <c r="I35" s="42">
        <v>71034.67322245568</v>
      </c>
      <c r="J35" s="43">
        <v>-1.6365780406766302</v>
      </c>
    </row>
    <row r="36" spans="1:10" ht="18.75" customHeight="1">
      <c r="A36" s="124" t="s">
        <v>27</v>
      </c>
      <c r="B36" s="125">
        <v>1.4844790045662617</v>
      </c>
      <c r="C36" s="36">
        <v>-0.8669374669694293</v>
      </c>
      <c r="D36" s="127">
        <v>1.9886070402894969</v>
      </c>
      <c r="E36" s="39">
        <v>-1.1520392123678058</v>
      </c>
      <c r="F36" s="126">
        <v>3.896551724137931</v>
      </c>
      <c r="G36" s="40">
        <v>-46.51791751183231</v>
      </c>
      <c r="H36" s="41"/>
      <c r="I36" s="128">
        <v>3.2755784847011187</v>
      </c>
      <c r="J36" s="43">
        <v>-2.8968142218299975</v>
      </c>
    </row>
    <row r="37" spans="1:10" ht="18.75" customHeight="1" thickBot="1">
      <c r="A37" s="129" t="s">
        <v>28</v>
      </c>
      <c r="B37" s="130">
        <v>19411.868716697707</v>
      </c>
      <c r="C37" s="131">
        <v>2.5358527860119064</v>
      </c>
      <c r="D37" s="133">
        <v>20377.798629018755</v>
      </c>
      <c r="E37" s="134">
        <v>1.9365555385867645</v>
      </c>
      <c r="F37" s="132">
        <v>-26370.88495575221</v>
      </c>
      <c r="G37" s="135">
        <v>-240.64959193941883</v>
      </c>
      <c r="H37" s="41"/>
      <c r="I37" s="42">
        <v>21686.145990465335</v>
      </c>
      <c r="J37" s="43">
        <v>1.2978319620041712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30166.46533907313</v>
      </c>
      <c r="C39" s="36">
        <v>1.6852654610527382</v>
      </c>
      <c r="D39" s="38">
        <v>40630.243166108514</v>
      </c>
      <c r="E39" s="39">
        <v>0.8035602366012302</v>
      </c>
      <c r="F39" s="37">
        <v>-102755.51724137932</v>
      </c>
      <c r="G39" s="40">
        <v>-175.2223307803112</v>
      </c>
      <c r="H39" s="41"/>
      <c r="I39" s="78"/>
    </row>
    <row r="40" spans="1:9" ht="18.75" customHeight="1">
      <c r="A40" s="124" t="s">
        <v>27</v>
      </c>
      <c r="B40" s="125">
        <v>1.5442064610792385</v>
      </c>
      <c r="C40" s="36">
        <v>-0.7088907361154972</v>
      </c>
      <c r="D40" s="127">
        <v>1.9972745182652425</v>
      </c>
      <c r="E40" s="39">
        <v>-1.120964083546814</v>
      </c>
      <c r="F40" s="126">
        <v>3.896551724137931</v>
      </c>
      <c r="G40" s="40">
        <v>-46.51791751183231</v>
      </c>
      <c r="H40" s="41"/>
      <c r="I40" s="78"/>
    </row>
    <row r="41" spans="1:9" ht="18.75" customHeight="1" thickBot="1">
      <c r="A41" s="129" t="s">
        <v>28</v>
      </c>
      <c r="B41" s="130">
        <v>19535.25393099957</v>
      </c>
      <c r="C41" s="131">
        <v>2.4112493202239533</v>
      </c>
      <c r="D41" s="133">
        <v>20342.843607396753</v>
      </c>
      <c r="E41" s="134">
        <v>1.9463421162137389</v>
      </c>
      <c r="F41" s="138">
        <v>-26370.88495575221</v>
      </c>
      <c r="G41" s="139">
        <v>-240.64959193941883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16018.072389141904</v>
      </c>
      <c r="C43" s="36">
        <v>2.666119560933495</v>
      </c>
      <c r="D43" s="38">
        <v>36917.506111752744</v>
      </c>
      <c r="E43" s="142">
        <v>-0.6800939092476511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0.9182239044399784</v>
      </c>
      <c r="C44" s="36">
        <v>-2.1339035643362854</v>
      </c>
      <c r="D44" s="127">
        <v>1.6959894004326594</v>
      </c>
      <c r="E44" s="142">
        <v>-2.236724441650609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17444.625773395946</v>
      </c>
      <c r="C45" s="146">
        <v>4.904684359639573</v>
      </c>
      <c r="D45" s="147">
        <v>21767.533513083756</v>
      </c>
      <c r="E45" s="148">
        <v>1.5922446578356302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768757.798397</v>
      </c>
      <c r="C7" s="293">
        <v>-1.355885298019456</v>
      </c>
      <c r="D7" s="350">
        <v>467947.8555</v>
      </c>
      <c r="E7" s="296">
        <v>-1.5239157636092193</v>
      </c>
      <c r="F7" s="350">
        <v>-2.97991</v>
      </c>
      <c r="G7" s="297">
        <v>-138.9544212969469</v>
      </c>
      <c r="H7" s="78"/>
      <c r="I7" s="349">
        <v>1305417.899501</v>
      </c>
      <c r="J7" s="298">
        <v>0.0646612415681072</v>
      </c>
      <c r="K7" s="78"/>
    </row>
    <row r="8" spans="1:11" ht="12.75" customHeight="1">
      <c r="A8" s="299" t="s">
        <v>67</v>
      </c>
      <c r="B8" s="84">
        <v>32913.684227</v>
      </c>
      <c r="C8" s="300">
        <v>-4.784938289364984</v>
      </c>
      <c r="D8" s="81">
        <v>19882.400808</v>
      </c>
      <c r="E8" s="301">
        <v>-4.915004026075915</v>
      </c>
      <c r="F8" s="81">
        <v>0.13575</v>
      </c>
      <c r="G8" s="302">
        <v>-63.666291954392165</v>
      </c>
      <c r="H8" s="78"/>
      <c r="I8" s="351">
        <v>65987.275477</v>
      </c>
      <c r="J8" s="304">
        <v>-2.752275204284587</v>
      </c>
      <c r="K8" s="78"/>
    </row>
    <row r="9" spans="1:11" ht="12.75" customHeight="1">
      <c r="A9" s="299" t="s">
        <v>68</v>
      </c>
      <c r="B9" s="84">
        <v>8378.491189</v>
      </c>
      <c r="C9" s="300">
        <v>-1.768463651728708</v>
      </c>
      <c r="D9" s="81">
        <v>4837.657878</v>
      </c>
      <c r="E9" s="301">
        <v>-2.545896550353118</v>
      </c>
      <c r="F9" s="81">
        <v>0.01996</v>
      </c>
      <c r="G9" s="302">
        <v>75.2414398595259</v>
      </c>
      <c r="H9" s="78"/>
      <c r="I9" s="352">
        <v>12933.176244</v>
      </c>
      <c r="J9" s="304">
        <v>-1.0190527477493847</v>
      </c>
      <c r="K9" s="78"/>
    </row>
    <row r="10" spans="1:11" ht="12.75" customHeight="1">
      <c r="A10" s="299" t="s">
        <v>69</v>
      </c>
      <c r="B10" s="84">
        <v>7861.082524</v>
      </c>
      <c r="C10" s="300">
        <v>-1.4114271134165826</v>
      </c>
      <c r="D10" s="81">
        <v>4894.879264</v>
      </c>
      <c r="E10" s="301">
        <v>-0.08659796938578014</v>
      </c>
      <c r="F10" s="81">
        <v>0.05225</v>
      </c>
      <c r="G10" s="302">
        <v>-75.5338078291815</v>
      </c>
      <c r="H10" s="78"/>
      <c r="I10" s="352">
        <v>12570.198227</v>
      </c>
      <c r="J10" s="304">
        <v>-0.4682129785925877</v>
      </c>
      <c r="K10" s="78"/>
    </row>
    <row r="11" spans="1:11" ht="12.75" customHeight="1">
      <c r="A11" s="299" t="s">
        <v>70</v>
      </c>
      <c r="B11" s="84">
        <v>14121.620433</v>
      </c>
      <c r="C11" s="300">
        <v>1.6320272601091599</v>
      </c>
      <c r="D11" s="81">
        <v>9002.979516</v>
      </c>
      <c r="E11" s="301">
        <v>1.8468947968738882</v>
      </c>
      <c r="F11" s="81">
        <v>-0.05066</v>
      </c>
      <c r="G11" s="302">
        <v>-34.036458333333336</v>
      </c>
      <c r="H11" s="78"/>
      <c r="I11" s="352">
        <v>20625.347092</v>
      </c>
      <c r="J11" s="304">
        <v>0.7489114224358046</v>
      </c>
      <c r="K11" s="78"/>
    </row>
    <row r="12" spans="1:11" ht="12.75" customHeight="1">
      <c r="A12" s="299" t="s">
        <v>71</v>
      </c>
      <c r="B12" s="84">
        <v>6632.659897</v>
      </c>
      <c r="C12" s="300">
        <v>-0.7250034702005101</v>
      </c>
      <c r="D12" s="81">
        <v>4392.748676</v>
      </c>
      <c r="E12" s="301">
        <v>1.650084567238016</v>
      </c>
      <c r="F12" s="81">
        <v>0</v>
      </c>
      <c r="G12" s="302" t="s">
        <v>139</v>
      </c>
      <c r="H12" s="78"/>
      <c r="I12" s="352">
        <v>11486.368252</v>
      </c>
      <c r="J12" s="304">
        <v>-0.37900430524835327</v>
      </c>
      <c r="K12" s="78"/>
    </row>
    <row r="13" spans="1:11" ht="12.75" customHeight="1">
      <c r="A13" s="306" t="s">
        <v>72</v>
      </c>
      <c r="B13" s="330">
        <v>6736.469586</v>
      </c>
      <c r="C13" s="308">
        <v>-3.2576224039342034</v>
      </c>
      <c r="D13" s="353">
        <v>4306.877052</v>
      </c>
      <c r="E13" s="309">
        <v>-1.1461869542174556</v>
      </c>
      <c r="F13" s="353">
        <v>0</v>
      </c>
      <c r="G13" s="310">
        <v>-100</v>
      </c>
      <c r="H13" s="78"/>
      <c r="I13" s="354">
        <v>12009.351276</v>
      </c>
      <c r="J13" s="312">
        <v>-1.7088644554654913</v>
      </c>
      <c r="K13" s="78"/>
    </row>
    <row r="14" spans="1:11" ht="12.75" customHeight="1">
      <c r="A14" s="299" t="s">
        <v>73</v>
      </c>
      <c r="B14" s="84">
        <v>11664.034174</v>
      </c>
      <c r="C14" s="300">
        <v>0.03364756181878869</v>
      </c>
      <c r="D14" s="81">
        <v>7154.719169</v>
      </c>
      <c r="E14" s="301">
        <v>1.4941028319379899</v>
      </c>
      <c r="F14" s="81">
        <v>-1.9768</v>
      </c>
      <c r="G14" s="302">
        <v>-4928.529555446996</v>
      </c>
      <c r="H14" s="78"/>
      <c r="I14" s="352">
        <v>18487.322945</v>
      </c>
      <c r="J14" s="304">
        <v>-0.9847001425913561</v>
      </c>
      <c r="K14" s="78"/>
    </row>
    <row r="15" spans="1:11" ht="12.75" customHeight="1">
      <c r="A15" s="299" t="s">
        <v>74</v>
      </c>
      <c r="B15" s="84">
        <v>17143.039727</v>
      </c>
      <c r="C15" s="300">
        <v>-0.8961557798500956</v>
      </c>
      <c r="D15" s="81">
        <v>10220.67485</v>
      </c>
      <c r="E15" s="301">
        <v>1.1634750246843986</v>
      </c>
      <c r="F15" s="81">
        <v>-0.01117</v>
      </c>
      <c r="G15" s="302">
        <v>-25.780730897009967</v>
      </c>
      <c r="H15" s="78"/>
      <c r="I15" s="352">
        <v>27953.259695</v>
      </c>
      <c r="J15" s="304">
        <v>2.3925595798075645</v>
      </c>
      <c r="K15" s="78"/>
    </row>
    <row r="16" spans="1:11" ht="12.75" customHeight="1">
      <c r="A16" s="299" t="s">
        <v>75</v>
      </c>
      <c r="B16" s="84">
        <v>12249.475914</v>
      </c>
      <c r="C16" s="300">
        <v>-0.131178368905564</v>
      </c>
      <c r="D16" s="81">
        <v>7492.39579</v>
      </c>
      <c r="E16" s="301">
        <v>-0.07694859472362704</v>
      </c>
      <c r="F16" s="81">
        <v>-0.05957</v>
      </c>
      <c r="G16" s="302">
        <v>-332.78624462680733</v>
      </c>
      <c r="H16" s="78"/>
      <c r="I16" s="352">
        <v>17887.680331</v>
      </c>
      <c r="J16" s="304">
        <v>3.954736766637508</v>
      </c>
      <c r="K16" s="78"/>
    </row>
    <row r="17" spans="1:11" ht="12.75" customHeight="1">
      <c r="A17" s="313" t="s">
        <v>76</v>
      </c>
      <c r="B17" s="334">
        <v>12402.792585</v>
      </c>
      <c r="C17" s="314">
        <v>-1.0795769783444642</v>
      </c>
      <c r="D17" s="355">
        <v>7393.110469</v>
      </c>
      <c r="E17" s="315">
        <v>-2.047709805933961</v>
      </c>
      <c r="F17" s="355">
        <v>0.49207</v>
      </c>
      <c r="G17" s="316">
        <v>87.38385376999238</v>
      </c>
      <c r="H17" s="78"/>
      <c r="I17" s="356">
        <v>19846.384162</v>
      </c>
      <c r="J17" s="318">
        <v>2.122524372572246</v>
      </c>
      <c r="K17" s="78"/>
    </row>
    <row r="18" spans="1:11" ht="12.75" customHeight="1">
      <c r="A18" s="299" t="s">
        <v>77</v>
      </c>
      <c r="B18" s="84">
        <v>40861.657425</v>
      </c>
      <c r="C18" s="300">
        <v>-2.5715768725855135</v>
      </c>
      <c r="D18" s="81">
        <v>25079.603093</v>
      </c>
      <c r="E18" s="301">
        <v>-2.987095126478375</v>
      </c>
      <c r="F18" s="81">
        <v>-0.544302</v>
      </c>
      <c r="G18" s="302">
        <v>-237.3944870759289</v>
      </c>
      <c r="H18" s="78"/>
      <c r="I18" s="352">
        <v>61996.04162</v>
      </c>
      <c r="J18" s="304">
        <v>0.7438543282272789</v>
      </c>
      <c r="K18" s="78"/>
    </row>
    <row r="19" spans="1:11" ht="12.75" customHeight="1">
      <c r="A19" s="299" t="s">
        <v>78</v>
      </c>
      <c r="B19" s="84">
        <v>35775.128361</v>
      </c>
      <c r="C19" s="300">
        <v>-0.01098700207650207</v>
      </c>
      <c r="D19" s="81">
        <v>22257.623198</v>
      </c>
      <c r="E19" s="301">
        <v>-0.7920863386028536</v>
      </c>
      <c r="F19" s="81">
        <v>0.75701</v>
      </c>
      <c r="G19" s="302">
        <v>12.461188774828042</v>
      </c>
      <c r="H19" s="78"/>
      <c r="I19" s="352">
        <v>55110.448603</v>
      </c>
      <c r="J19" s="304">
        <v>2.9204045407631556</v>
      </c>
      <c r="K19" s="78"/>
    </row>
    <row r="20" spans="1:11" ht="12.75" customHeight="1">
      <c r="A20" s="299" t="s">
        <v>79</v>
      </c>
      <c r="B20" s="84">
        <v>73729.608314</v>
      </c>
      <c r="C20" s="300">
        <v>-0.9999807138398056</v>
      </c>
      <c r="D20" s="81">
        <v>40368.458956</v>
      </c>
      <c r="E20" s="301">
        <v>-2.4635400418807283</v>
      </c>
      <c r="F20" s="81">
        <v>0.03149</v>
      </c>
      <c r="G20" s="302">
        <v>-93.26647564469914</v>
      </c>
      <c r="H20" s="78"/>
      <c r="I20" s="352">
        <v>114485.012961</v>
      </c>
      <c r="J20" s="304">
        <v>0.46251521333362294</v>
      </c>
      <c r="K20" s="78"/>
    </row>
    <row r="21" spans="1:11" ht="12.75" customHeight="1">
      <c r="A21" s="299" t="s">
        <v>80</v>
      </c>
      <c r="B21" s="84">
        <v>49044.320647</v>
      </c>
      <c r="C21" s="300">
        <v>-1.9540026007202889</v>
      </c>
      <c r="D21" s="81">
        <v>29694.428151</v>
      </c>
      <c r="E21" s="301">
        <v>-3.1605398704801013</v>
      </c>
      <c r="F21" s="81">
        <v>-1.84821</v>
      </c>
      <c r="G21" s="302">
        <v>-920.3875091550702</v>
      </c>
      <c r="H21" s="78"/>
      <c r="I21" s="352">
        <v>78133.491094</v>
      </c>
      <c r="J21" s="304">
        <v>0.34360745033409246</v>
      </c>
      <c r="K21" s="78"/>
    </row>
    <row r="22" spans="1:11" ht="12.75" customHeight="1">
      <c r="A22" s="299" t="s">
        <v>81</v>
      </c>
      <c r="B22" s="84">
        <v>13208.42246</v>
      </c>
      <c r="C22" s="300">
        <v>-0.7114370573668165</v>
      </c>
      <c r="D22" s="81">
        <v>8801.328036</v>
      </c>
      <c r="E22" s="301">
        <v>0.6357493339101014</v>
      </c>
      <c r="F22" s="81">
        <v>-1.103728</v>
      </c>
      <c r="G22" s="302">
        <v>-270.5811078140455</v>
      </c>
      <c r="H22" s="78"/>
      <c r="I22" s="352">
        <v>21233.447011</v>
      </c>
      <c r="J22" s="304">
        <v>-0.43645324693971604</v>
      </c>
      <c r="K22" s="78"/>
    </row>
    <row r="23" spans="1:11" ht="12.75" customHeight="1">
      <c r="A23" s="306" t="s">
        <v>82</v>
      </c>
      <c r="B23" s="330">
        <v>5817.944073</v>
      </c>
      <c r="C23" s="308">
        <v>-1.72241915191419</v>
      </c>
      <c r="D23" s="353">
        <v>3743.83667</v>
      </c>
      <c r="E23" s="309">
        <v>-2.4615580407017656</v>
      </c>
      <c r="F23" s="353">
        <v>0.00202</v>
      </c>
      <c r="G23" s="310" t="s">
        <v>139</v>
      </c>
      <c r="H23" s="78"/>
      <c r="I23" s="354">
        <v>12915.544094</v>
      </c>
      <c r="J23" s="312">
        <v>1.925963071179703</v>
      </c>
      <c r="K23" s="78"/>
    </row>
    <row r="24" spans="1:11" ht="12.75" customHeight="1">
      <c r="A24" s="299" t="s">
        <v>83</v>
      </c>
      <c r="B24" s="84">
        <v>7152.396711</v>
      </c>
      <c r="C24" s="300">
        <v>-1.8230978010486725</v>
      </c>
      <c r="D24" s="81">
        <v>4491.451242</v>
      </c>
      <c r="E24" s="301">
        <v>-3.7794508834233693</v>
      </c>
      <c r="F24" s="81">
        <v>0</v>
      </c>
      <c r="G24" s="302">
        <v>-100</v>
      </c>
      <c r="H24" s="78"/>
      <c r="I24" s="352">
        <v>12814.400037</v>
      </c>
      <c r="J24" s="304">
        <v>-1.555276967223069</v>
      </c>
      <c r="K24" s="78"/>
    </row>
    <row r="25" spans="1:11" ht="12.75" customHeight="1">
      <c r="A25" s="299" t="s">
        <v>84</v>
      </c>
      <c r="B25" s="84">
        <v>4566.971871</v>
      </c>
      <c r="C25" s="300">
        <v>1.9037999595638233</v>
      </c>
      <c r="D25" s="81">
        <v>3010.5227</v>
      </c>
      <c r="E25" s="301">
        <v>1.989205501874665</v>
      </c>
      <c r="F25" s="81">
        <v>0.0023</v>
      </c>
      <c r="G25" s="302">
        <v>-110.84905660377359</v>
      </c>
      <c r="H25" s="78"/>
      <c r="I25" s="352">
        <v>8418.461311</v>
      </c>
      <c r="J25" s="304">
        <v>-1.361165635646557</v>
      </c>
      <c r="K25" s="78"/>
    </row>
    <row r="26" spans="1:11" ht="12.75" customHeight="1">
      <c r="A26" s="299" t="s">
        <v>85</v>
      </c>
      <c r="B26" s="84">
        <v>5263.794362</v>
      </c>
      <c r="C26" s="300">
        <v>-1.2402974121590933</v>
      </c>
      <c r="D26" s="81">
        <v>3251.183961</v>
      </c>
      <c r="E26" s="301">
        <v>0.6721259387457694</v>
      </c>
      <c r="F26" s="81">
        <v>-0.0035</v>
      </c>
      <c r="G26" s="302" t="s">
        <v>139</v>
      </c>
      <c r="H26" s="78"/>
      <c r="I26" s="352">
        <v>8630.534855</v>
      </c>
      <c r="J26" s="304">
        <v>1.1900462285231477</v>
      </c>
      <c r="K26" s="78"/>
    </row>
    <row r="27" spans="1:11" ht="12.75" customHeight="1">
      <c r="A27" s="313" t="s">
        <v>86</v>
      </c>
      <c r="B27" s="334">
        <v>12783.113023</v>
      </c>
      <c r="C27" s="314">
        <v>0.35411840061645466</v>
      </c>
      <c r="D27" s="355">
        <v>7965.359242</v>
      </c>
      <c r="E27" s="315">
        <v>0.010318012868006522</v>
      </c>
      <c r="F27" s="355">
        <v>-0.00208</v>
      </c>
      <c r="G27" s="316">
        <v>-101.49920715006488</v>
      </c>
      <c r="H27" s="78"/>
      <c r="I27" s="356">
        <v>23365.589589</v>
      </c>
      <c r="J27" s="318">
        <v>2.2561938439127864</v>
      </c>
      <c r="K27" s="78"/>
    </row>
    <row r="28" spans="1:11" ht="12.75" customHeight="1">
      <c r="A28" s="299" t="s">
        <v>87</v>
      </c>
      <c r="B28" s="84">
        <v>12727.843605</v>
      </c>
      <c r="C28" s="300">
        <v>0.22045694248416509</v>
      </c>
      <c r="D28" s="81">
        <v>8165.350783</v>
      </c>
      <c r="E28" s="301">
        <v>0.6696253948812789</v>
      </c>
      <c r="F28" s="81">
        <v>0.44957</v>
      </c>
      <c r="G28" s="302">
        <v>-40.75828134841884</v>
      </c>
      <c r="H28" s="78"/>
      <c r="I28" s="352">
        <v>20676.66552</v>
      </c>
      <c r="J28" s="304">
        <v>1.4838160751806164</v>
      </c>
      <c r="K28" s="78"/>
    </row>
    <row r="29" spans="1:11" ht="12.75" customHeight="1">
      <c r="A29" s="299" t="s">
        <v>88</v>
      </c>
      <c r="B29" s="84">
        <v>22536.553446</v>
      </c>
      <c r="C29" s="300">
        <v>-0.5471194851990644</v>
      </c>
      <c r="D29" s="81">
        <v>14477.752436</v>
      </c>
      <c r="E29" s="301">
        <v>0.08427975995988646</v>
      </c>
      <c r="F29" s="81">
        <v>-0.00071</v>
      </c>
      <c r="G29" s="302">
        <v>-52.027027027027025</v>
      </c>
      <c r="H29" s="78"/>
      <c r="I29" s="352">
        <v>36075.153114</v>
      </c>
      <c r="J29" s="304">
        <v>1.6494546850952745</v>
      </c>
      <c r="K29" s="78"/>
    </row>
    <row r="30" spans="1:11" ht="12.75" customHeight="1">
      <c r="A30" s="299" t="s">
        <v>89</v>
      </c>
      <c r="B30" s="84">
        <v>38428.19448</v>
      </c>
      <c r="C30" s="300">
        <v>-1.2089424837047564</v>
      </c>
      <c r="D30" s="81">
        <v>21907.152634</v>
      </c>
      <c r="E30" s="301">
        <v>-1.283669064372757</v>
      </c>
      <c r="F30" s="81">
        <v>0.68296</v>
      </c>
      <c r="G30" s="302">
        <v>-160.1313634682773</v>
      </c>
      <c r="H30" s="78"/>
      <c r="I30" s="352">
        <v>71824.510295</v>
      </c>
      <c r="J30" s="304">
        <v>1.1523800080719722</v>
      </c>
      <c r="K30" s="78"/>
    </row>
    <row r="31" spans="1:11" ht="12.75" customHeight="1">
      <c r="A31" s="299" t="s">
        <v>90</v>
      </c>
      <c r="B31" s="84">
        <v>11122.766564</v>
      </c>
      <c r="C31" s="300">
        <v>-0.03810428282461233</v>
      </c>
      <c r="D31" s="81">
        <v>7113.751784</v>
      </c>
      <c r="E31" s="301">
        <v>-0.38105500390242897</v>
      </c>
      <c r="F31" s="81">
        <v>-0.00973</v>
      </c>
      <c r="G31" s="302">
        <v>189.58333333333334</v>
      </c>
      <c r="H31" s="78"/>
      <c r="I31" s="352">
        <v>18162.743801</v>
      </c>
      <c r="J31" s="304">
        <v>2.083755248448495</v>
      </c>
      <c r="K31" s="78"/>
    </row>
    <row r="32" spans="1:11" ht="12.75" customHeight="1">
      <c r="A32" s="299" t="s">
        <v>91</v>
      </c>
      <c r="B32" s="84">
        <v>7927.013921</v>
      </c>
      <c r="C32" s="300">
        <v>-1.5926612247320162</v>
      </c>
      <c r="D32" s="81">
        <v>5140.065649</v>
      </c>
      <c r="E32" s="301">
        <v>-0.8297118382303306</v>
      </c>
      <c r="F32" s="81">
        <v>-0.00743</v>
      </c>
      <c r="G32" s="302">
        <v>408.90410958904107</v>
      </c>
      <c r="H32" s="78"/>
      <c r="I32" s="352">
        <v>12726.105985</v>
      </c>
      <c r="J32" s="304">
        <v>-2.6833708755001666</v>
      </c>
      <c r="K32" s="78"/>
    </row>
    <row r="33" spans="1:11" ht="12.75" customHeight="1">
      <c r="A33" s="306" t="s">
        <v>92</v>
      </c>
      <c r="B33" s="330">
        <v>15820.600695</v>
      </c>
      <c r="C33" s="308">
        <v>0.0405239289743415</v>
      </c>
      <c r="D33" s="353">
        <v>9988.746489</v>
      </c>
      <c r="E33" s="309">
        <v>-1.3848140111375284</v>
      </c>
      <c r="F33" s="353">
        <v>-0.02789</v>
      </c>
      <c r="G33" s="310">
        <v>-120.4922850844967</v>
      </c>
      <c r="H33" s="78"/>
      <c r="I33" s="354">
        <v>29233.476695</v>
      </c>
      <c r="J33" s="312">
        <v>0.2888084026860488</v>
      </c>
      <c r="K33" s="78"/>
    </row>
    <row r="34" spans="1:11" ht="12.75" customHeight="1">
      <c r="A34" s="299" t="s">
        <v>93</v>
      </c>
      <c r="B34" s="84">
        <v>55466.575616</v>
      </c>
      <c r="C34" s="300">
        <v>-2.172289058468719</v>
      </c>
      <c r="D34" s="81">
        <v>32502.300966</v>
      </c>
      <c r="E34" s="301">
        <v>-4.526275465464245</v>
      </c>
      <c r="F34" s="81">
        <v>1.24541</v>
      </c>
      <c r="G34" s="302">
        <v>-8.302348012399037</v>
      </c>
      <c r="H34" s="78"/>
      <c r="I34" s="352">
        <v>93850.191328</v>
      </c>
      <c r="J34" s="304">
        <v>-2.21215733609795</v>
      </c>
      <c r="K34" s="78"/>
    </row>
    <row r="35" spans="1:11" ht="12.75" customHeight="1">
      <c r="A35" s="299" t="s">
        <v>94</v>
      </c>
      <c r="B35" s="84">
        <v>34358.040223</v>
      </c>
      <c r="C35" s="300">
        <v>-0.654787091124124</v>
      </c>
      <c r="D35" s="81">
        <v>21538.186062</v>
      </c>
      <c r="E35" s="301">
        <v>-0.8758426907973846</v>
      </c>
      <c r="F35" s="81">
        <v>-0.5482</v>
      </c>
      <c r="G35" s="302">
        <v>884.3778057101814</v>
      </c>
      <c r="H35" s="78"/>
      <c r="I35" s="352">
        <v>61946.343691</v>
      </c>
      <c r="J35" s="304">
        <v>0.5889801506561262</v>
      </c>
      <c r="K35" s="78"/>
    </row>
    <row r="36" spans="1:11" ht="12.75" customHeight="1">
      <c r="A36" s="299" t="s">
        <v>95</v>
      </c>
      <c r="B36" s="84">
        <v>8627.799265</v>
      </c>
      <c r="C36" s="300">
        <v>-1.1401326778503051</v>
      </c>
      <c r="D36" s="81">
        <v>5485.132965</v>
      </c>
      <c r="E36" s="301">
        <v>-1.753243237133498</v>
      </c>
      <c r="F36" s="81">
        <v>-0.44774</v>
      </c>
      <c r="G36" s="302">
        <v>-1985.221052631579</v>
      </c>
      <c r="H36" s="78"/>
      <c r="I36" s="352">
        <v>15003.97332</v>
      </c>
      <c r="J36" s="304">
        <v>-2.903732306307276</v>
      </c>
      <c r="K36" s="78"/>
    </row>
    <row r="37" spans="1:11" ht="12.75" customHeight="1">
      <c r="A37" s="313" t="s">
        <v>96</v>
      </c>
      <c r="B37" s="334">
        <v>6987.488512</v>
      </c>
      <c r="C37" s="314">
        <v>-2.2770147105531904</v>
      </c>
      <c r="D37" s="355">
        <v>4177.793371</v>
      </c>
      <c r="E37" s="315">
        <v>-1.797731545295491</v>
      </c>
      <c r="F37" s="355">
        <v>0</v>
      </c>
      <c r="G37" s="316">
        <v>-100</v>
      </c>
      <c r="H37" s="78"/>
      <c r="I37" s="356">
        <v>11914.471639</v>
      </c>
      <c r="J37" s="318">
        <v>0.40866003911693727</v>
      </c>
      <c r="K37" s="78"/>
    </row>
    <row r="38" spans="1:11" ht="12.75" customHeight="1">
      <c r="A38" s="299" t="s">
        <v>97</v>
      </c>
      <c r="B38" s="84">
        <v>3682.44942</v>
      </c>
      <c r="C38" s="300">
        <v>-1.2123535114070652</v>
      </c>
      <c r="D38" s="81">
        <v>2436.715204</v>
      </c>
      <c r="E38" s="301">
        <v>2.5121119721483005</v>
      </c>
      <c r="F38" s="81">
        <v>-0.03091</v>
      </c>
      <c r="G38" s="302">
        <v>437.5652173913044</v>
      </c>
      <c r="H38" s="78"/>
      <c r="I38" s="352">
        <v>6763.071779</v>
      </c>
      <c r="J38" s="304">
        <v>1.1585577878315971</v>
      </c>
      <c r="K38" s="78"/>
    </row>
    <row r="39" spans="1:11" ht="12.75" customHeight="1">
      <c r="A39" s="299" t="s">
        <v>98</v>
      </c>
      <c r="B39" s="84">
        <v>4647.916645</v>
      </c>
      <c r="C39" s="300">
        <v>-2.499362160176648</v>
      </c>
      <c r="D39" s="81">
        <v>3127.400604</v>
      </c>
      <c r="E39" s="301">
        <v>-2.036182042381985</v>
      </c>
      <c r="F39" s="81">
        <v>0.09408</v>
      </c>
      <c r="G39" s="302">
        <v>150.7462686567164</v>
      </c>
      <c r="H39" s="78"/>
      <c r="I39" s="352">
        <v>8974.217813</v>
      </c>
      <c r="J39" s="304">
        <v>0.4020756941753005</v>
      </c>
      <c r="K39" s="78"/>
    </row>
    <row r="40" spans="1:11" ht="12.75" customHeight="1">
      <c r="A40" s="299" t="s">
        <v>99</v>
      </c>
      <c r="B40" s="84">
        <v>12476.421122</v>
      </c>
      <c r="C40" s="300">
        <v>0.5149889598851417</v>
      </c>
      <c r="D40" s="81">
        <v>8067.989114</v>
      </c>
      <c r="E40" s="301">
        <v>0.35749081894868684</v>
      </c>
      <c r="F40" s="81">
        <v>0</v>
      </c>
      <c r="G40" s="302">
        <v>-100</v>
      </c>
      <c r="H40" s="78"/>
      <c r="I40" s="352">
        <v>22392.180785</v>
      </c>
      <c r="J40" s="304">
        <v>0.4243601675597902</v>
      </c>
      <c r="K40" s="78"/>
    </row>
    <row r="41" spans="1:11" ht="12.75" customHeight="1">
      <c r="A41" s="299" t="s">
        <v>100</v>
      </c>
      <c r="B41" s="84">
        <v>16651.034318</v>
      </c>
      <c r="C41" s="300">
        <v>-3.2468698867051584</v>
      </c>
      <c r="D41" s="81">
        <v>10468.198529</v>
      </c>
      <c r="E41" s="301">
        <v>-4.441329058582716</v>
      </c>
      <c r="F41" s="81">
        <v>0.04532</v>
      </c>
      <c r="G41" s="302">
        <v>-132.0985905517388</v>
      </c>
      <c r="H41" s="78"/>
      <c r="I41" s="352">
        <v>34232.429204</v>
      </c>
      <c r="J41" s="304">
        <v>-1.0767037243238284</v>
      </c>
      <c r="K41" s="78"/>
    </row>
    <row r="42" spans="1:11" ht="12.75" customHeight="1">
      <c r="A42" s="299" t="s">
        <v>101</v>
      </c>
      <c r="B42" s="84">
        <v>10189.288751</v>
      </c>
      <c r="C42" s="300">
        <v>-1.0999358658393696</v>
      </c>
      <c r="D42" s="81">
        <v>6902.394873</v>
      </c>
      <c r="E42" s="301">
        <v>-0.9385028541684514</v>
      </c>
      <c r="F42" s="81">
        <v>-0.0152</v>
      </c>
      <c r="G42" s="302">
        <v>-103.55090407886745</v>
      </c>
      <c r="H42" s="78"/>
      <c r="I42" s="352">
        <v>19069.746131</v>
      </c>
      <c r="J42" s="304">
        <v>0.6650508809998819</v>
      </c>
      <c r="K42" s="78"/>
    </row>
    <row r="43" spans="1:11" ht="12.75" customHeight="1">
      <c r="A43" s="306" t="s">
        <v>102</v>
      </c>
      <c r="B43" s="330">
        <v>5083.444553</v>
      </c>
      <c r="C43" s="308">
        <v>-3.676673653056265</v>
      </c>
      <c r="D43" s="353">
        <v>3048.64854</v>
      </c>
      <c r="E43" s="309">
        <v>-2.8275104634739163</v>
      </c>
      <c r="F43" s="353">
        <v>0.01645</v>
      </c>
      <c r="G43" s="310" t="s">
        <v>139</v>
      </c>
      <c r="H43" s="78"/>
      <c r="I43" s="354">
        <v>10262.834094</v>
      </c>
      <c r="J43" s="312">
        <v>-2.1149201579046286</v>
      </c>
      <c r="K43" s="78"/>
    </row>
    <row r="44" spans="1:11" ht="12.75" customHeight="1">
      <c r="A44" s="299" t="s">
        <v>103</v>
      </c>
      <c r="B44" s="84">
        <v>6725.886666</v>
      </c>
      <c r="C44" s="300">
        <v>-2.8662991474097814</v>
      </c>
      <c r="D44" s="81">
        <v>4441.891383</v>
      </c>
      <c r="E44" s="301">
        <v>-2.294444023348081</v>
      </c>
      <c r="F44" s="81">
        <v>0</v>
      </c>
      <c r="G44" s="302">
        <v>-100</v>
      </c>
      <c r="H44" s="78"/>
      <c r="I44" s="352">
        <v>11677.353429</v>
      </c>
      <c r="J44" s="304">
        <v>-0.8312598154145432</v>
      </c>
      <c r="K44" s="78"/>
    </row>
    <row r="45" spans="1:11" ht="12.75" customHeight="1">
      <c r="A45" s="299" t="s">
        <v>104</v>
      </c>
      <c r="B45" s="84">
        <v>9598.91554</v>
      </c>
      <c r="C45" s="300">
        <v>-0.7923074471670454</v>
      </c>
      <c r="D45" s="81">
        <v>6188.05537</v>
      </c>
      <c r="E45" s="301">
        <v>0.41624605407035686</v>
      </c>
      <c r="F45" s="81">
        <v>0</v>
      </c>
      <c r="G45" s="302">
        <v>-100</v>
      </c>
      <c r="H45" s="78"/>
      <c r="I45" s="352">
        <v>17235.634483</v>
      </c>
      <c r="J45" s="304">
        <v>0.6648254796830229</v>
      </c>
      <c r="K45" s="78"/>
    </row>
    <row r="46" spans="1:11" ht="12.75" customHeight="1">
      <c r="A46" s="299" t="s">
        <v>105</v>
      </c>
      <c r="B46" s="84">
        <v>5443.597765</v>
      </c>
      <c r="C46" s="300">
        <v>-3.3313234222083423</v>
      </c>
      <c r="D46" s="81">
        <v>3427.003535</v>
      </c>
      <c r="E46" s="301">
        <v>-4.744452003791918</v>
      </c>
      <c r="F46" s="81">
        <v>0.01315</v>
      </c>
      <c r="G46" s="302">
        <v>-105.83303761533003</v>
      </c>
      <c r="H46" s="78"/>
      <c r="I46" s="352">
        <v>11164.252249</v>
      </c>
      <c r="J46" s="304">
        <v>-4.4324745414476565</v>
      </c>
      <c r="K46" s="78"/>
    </row>
    <row r="47" spans="1:11" ht="12.75" customHeight="1">
      <c r="A47" s="313" t="s">
        <v>106</v>
      </c>
      <c r="B47" s="334">
        <v>31950.544403</v>
      </c>
      <c r="C47" s="314">
        <v>-1.7535527114014582</v>
      </c>
      <c r="D47" s="355">
        <v>18321.766054</v>
      </c>
      <c r="E47" s="315">
        <v>-2.0732257333599913</v>
      </c>
      <c r="F47" s="355">
        <v>-0.30177</v>
      </c>
      <c r="G47" s="316">
        <v>-128.9187453881611</v>
      </c>
      <c r="H47" s="78"/>
      <c r="I47" s="356">
        <v>62297.764736</v>
      </c>
      <c r="J47" s="318">
        <v>-0.7882053167329303</v>
      </c>
      <c r="K47" s="78"/>
    </row>
    <row r="48" spans="1:11" ht="12.75" customHeight="1">
      <c r="A48" s="306" t="s">
        <v>107</v>
      </c>
      <c r="B48" s="330">
        <v>6020.355609</v>
      </c>
      <c r="C48" s="308">
        <v>-3.3374142492608145</v>
      </c>
      <c r="D48" s="353">
        <v>3699.939442</v>
      </c>
      <c r="E48" s="309">
        <v>-2.7972408858390994</v>
      </c>
      <c r="F48" s="353">
        <v>-0.16245</v>
      </c>
      <c r="G48" s="310">
        <v>54050</v>
      </c>
      <c r="H48" s="78"/>
      <c r="I48" s="354">
        <v>10321.641106</v>
      </c>
      <c r="J48" s="312">
        <v>-0.7694609403046069</v>
      </c>
      <c r="K48" s="78"/>
    </row>
    <row r="49" spans="1:11" ht="12.75" customHeight="1">
      <c r="A49" s="299" t="s">
        <v>108</v>
      </c>
      <c r="B49" s="84">
        <v>10355.742286</v>
      </c>
      <c r="C49" s="300">
        <v>-3.1056320027360775</v>
      </c>
      <c r="D49" s="81">
        <v>6678.093076</v>
      </c>
      <c r="E49" s="301">
        <v>-0.7335969744469181</v>
      </c>
      <c r="F49" s="81">
        <v>-0.00986</v>
      </c>
      <c r="G49" s="302" t="s">
        <v>139</v>
      </c>
      <c r="H49" s="78"/>
      <c r="I49" s="352">
        <v>17736.871189</v>
      </c>
      <c r="J49" s="304">
        <v>-1.329286820873175</v>
      </c>
      <c r="K49" s="78"/>
    </row>
    <row r="50" spans="1:11" ht="12.75" customHeight="1">
      <c r="A50" s="299" t="s">
        <v>109</v>
      </c>
      <c r="B50" s="84">
        <v>13074.927725</v>
      </c>
      <c r="C50" s="300">
        <v>-3.801388907155792</v>
      </c>
      <c r="D50" s="81">
        <v>7969.46473</v>
      </c>
      <c r="E50" s="301">
        <v>-2.0218584488086737</v>
      </c>
      <c r="F50" s="81">
        <v>0.12083</v>
      </c>
      <c r="G50" s="302">
        <v>-81.74332164873685</v>
      </c>
      <c r="H50" s="78"/>
      <c r="I50" s="352">
        <v>23065.816995</v>
      </c>
      <c r="J50" s="304">
        <v>-1.130926288610582</v>
      </c>
      <c r="K50" s="78"/>
    </row>
    <row r="51" spans="1:11" ht="12.75" customHeight="1">
      <c r="A51" s="299" t="s">
        <v>110</v>
      </c>
      <c r="B51" s="84">
        <v>8646.36167</v>
      </c>
      <c r="C51" s="300">
        <v>0.7871093157749511</v>
      </c>
      <c r="D51" s="81">
        <v>5705.349287</v>
      </c>
      <c r="E51" s="301">
        <v>2.2728466637306086</v>
      </c>
      <c r="F51" s="81">
        <v>-0.0063</v>
      </c>
      <c r="G51" s="302">
        <v>-100.42781300633027</v>
      </c>
      <c r="H51" s="78"/>
      <c r="I51" s="352">
        <v>15727.724548</v>
      </c>
      <c r="J51" s="304">
        <v>0.9750247697027179</v>
      </c>
      <c r="K51" s="78"/>
    </row>
    <row r="52" spans="1:11" ht="12.75" customHeight="1">
      <c r="A52" s="313" t="s">
        <v>111</v>
      </c>
      <c r="B52" s="334">
        <v>8086.060616</v>
      </c>
      <c r="C52" s="314">
        <v>0.9917171017667196</v>
      </c>
      <c r="D52" s="355">
        <v>5002.339306</v>
      </c>
      <c r="E52" s="315">
        <v>4.487931658824913</v>
      </c>
      <c r="F52" s="355">
        <v>0.01813</v>
      </c>
      <c r="G52" s="316">
        <v>-237.14069591527988</v>
      </c>
      <c r="H52" s="78"/>
      <c r="I52" s="356">
        <v>12532.917676</v>
      </c>
      <c r="J52" s="318">
        <v>2.117749405405843</v>
      </c>
      <c r="K52" s="78"/>
    </row>
    <row r="53" spans="1:11" ht="12.75" customHeight="1">
      <c r="A53" s="299" t="s">
        <v>112</v>
      </c>
      <c r="B53" s="84">
        <v>13198.409735</v>
      </c>
      <c r="C53" s="300">
        <v>-0.8062066782339844</v>
      </c>
      <c r="D53" s="81">
        <v>8355.586709</v>
      </c>
      <c r="E53" s="301">
        <v>0.16369492099554478</v>
      </c>
      <c r="F53" s="81">
        <v>0</v>
      </c>
      <c r="G53" s="302">
        <v>-100</v>
      </c>
      <c r="H53" s="78"/>
      <c r="I53" s="352">
        <v>22390.889589</v>
      </c>
      <c r="J53" s="304">
        <v>0.9174847243831319</v>
      </c>
      <c r="K53" s="78"/>
    </row>
    <row r="54" spans="1:11" ht="12.75" customHeight="1" thickBot="1">
      <c r="A54" s="299" t="s">
        <v>113</v>
      </c>
      <c r="B54" s="84">
        <v>10616.857743</v>
      </c>
      <c r="C54" s="300">
        <v>1.925569179200365</v>
      </c>
      <c r="D54" s="81">
        <v>5368.547884</v>
      </c>
      <c r="E54" s="301">
        <v>5.840316758637645</v>
      </c>
      <c r="F54" s="81">
        <v>0.00955</v>
      </c>
      <c r="G54" s="302">
        <v>-85.17771224584821</v>
      </c>
      <c r="H54" s="78"/>
      <c r="I54" s="352">
        <v>11269.583431</v>
      </c>
      <c r="J54" s="304">
        <v>-2.171039769476949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73729.608314</v>
      </c>
      <c r="C56" s="361" t="str">
        <f>INDEX(A8:A54,MATCH(B56,$B$8:$B$54,0))</f>
        <v>東京都</v>
      </c>
      <c r="D56" s="372">
        <f>LARGE(D8:D54,1)</f>
        <v>40368.458956</v>
      </c>
      <c r="E56" s="323" t="str">
        <f>INDEX(A8:A54,MATCH(D56,$D$8:$D$54,0))</f>
        <v>東京都</v>
      </c>
      <c r="F56" s="366">
        <f>LARGE(F8:F54,1)</f>
        <v>1.24541</v>
      </c>
      <c r="G56" s="324" t="str">
        <f>INDEX(A8:A54,MATCH(F56,$F$8:$F$54,0))</f>
        <v>大阪府</v>
      </c>
      <c r="I56" s="343">
        <f>LARGE(I8:I54,1)</f>
        <v>114485.012961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55466.575616</v>
      </c>
      <c r="C57" s="362" t="str">
        <f>INDEX(A8:A54,MATCH(B57,$B$8:$B$54,0))</f>
        <v>大阪府</v>
      </c>
      <c r="D57" s="373">
        <f>LARGE(D8:D54,2)</f>
        <v>32502.300966</v>
      </c>
      <c r="E57" s="326" t="str">
        <f>INDEX(A8:A54,MATCH(D57,$D$8:$D$54,0))</f>
        <v>大阪府</v>
      </c>
      <c r="F57" s="367">
        <f>LARGE(F8:F54,2)</f>
        <v>0.75701</v>
      </c>
      <c r="G57" s="328" t="str">
        <f>INDEX(A8:A54,MATCH(F57,$F$8:$F$54,0))</f>
        <v>千葉県</v>
      </c>
      <c r="I57" s="327">
        <f>LARGE(I8:I54,2)</f>
        <v>93850.191328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49044.320647</v>
      </c>
      <c r="C58" s="362" t="str">
        <f>INDEX(A8:A54,MATCH(B58,$B$8:$B$54,0))</f>
        <v>神奈川県</v>
      </c>
      <c r="D58" s="374">
        <f>LARGE(D8:D54,3)</f>
        <v>29694.428151</v>
      </c>
      <c r="E58" s="326" t="str">
        <f>INDEX(A8:A54,MATCH(D58,$D$8:$D$54,0))</f>
        <v>神奈川県</v>
      </c>
      <c r="F58" s="368">
        <f>LARGE(F8:F54,3)</f>
        <v>0.68296</v>
      </c>
      <c r="G58" s="328" t="str">
        <f>INDEX(A8:A54,MATCH(F58,$F$8:$F$54,0))</f>
        <v>愛知県</v>
      </c>
      <c r="I58" s="344">
        <f>LARGE(I8:I54,3)</f>
        <v>78133.491094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4647.916645</v>
      </c>
      <c r="C59" s="363" t="str">
        <f>INDEX(A8:A54,MATCH(B59,$B$8:$B$54,0))</f>
        <v>島根県</v>
      </c>
      <c r="D59" s="375">
        <f>SMALL(D8:D54,3)</f>
        <v>3048.64854</v>
      </c>
      <c r="E59" s="331" t="str">
        <f>INDEX(A8:A54,MATCH(D59,$D$8:$D$54,0))</f>
        <v>徳島県</v>
      </c>
      <c r="F59" s="369">
        <f>SMALL(F8:F54,3)</f>
        <v>-1.103728</v>
      </c>
      <c r="G59" s="332" t="str">
        <f>INDEX(A8:A54,MATCH(F59,$F$8:$F$54,0))</f>
        <v>新潟県</v>
      </c>
      <c r="I59" s="345">
        <f>SMALL(I8:I54,3)</f>
        <v>8630.534855</v>
      </c>
      <c r="J59" s="332" t="str">
        <f>INDEX(A8:A54,MATCH(I59,$I$8:$I$54,0))</f>
        <v>山梨県</v>
      </c>
    </row>
    <row r="60" spans="1:10" ht="12.75">
      <c r="A60" s="325" t="s">
        <v>118</v>
      </c>
      <c r="B60" s="344">
        <f>SMALL(B8:B54,2)</f>
        <v>4566.971871</v>
      </c>
      <c r="C60" s="362" t="str">
        <f>INDEX(A8:A54,MATCH(B60,$B$8:$B$54,0))</f>
        <v>福井県</v>
      </c>
      <c r="D60" s="374">
        <f>SMALL(D8:D54,2)</f>
        <v>3010.5227</v>
      </c>
      <c r="E60" s="326" t="str">
        <f>INDEX(A8:A54,MATCH(D60,$D$8:$D$54,0))</f>
        <v>福井県</v>
      </c>
      <c r="F60" s="368">
        <f>SMALL(F8:F54,2)</f>
        <v>-1.84821</v>
      </c>
      <c r="G60" s="328" t="str">
        <f>INDEX(A8:A54,MATCH(F60,$F$8:$F$54,0))</f>
        <v>神奈川県</v>
      </c>
      <c r="I60" s="344">
        <f>SMALL(I8:I54,2)</f>
        <v>8418.461311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3682.44942</v>
      </c>
      <c r="C61" s="364" t="str">
        <f>INDEX(A8:A54,MATCH(B61,$B$8:$B$54,0))</f>
        <v>鳥取県</v>
      </c>
      <c r="D61" s="376">
        <f>SMALL(D8:D54,1)</f>
        <v>2436.715204</v>
      </c>
      <c r="E61" s="335" t="str">
        <f>INDEX(A8:A54,MATCH(D61,$D$8:$D$54,0))</f>
        <v>鳥取県</v>
      </c>
      <c r="F61" s="370">
        <f>SMALL(F8:F54,1)</f>
        <v>-1.9768</v>
      </c>
      <c r="G61" s="336" t="str">
        <f>INDEX(A8:A54,MATCH(F61,$F$8:$F$54,0))</f>
        <v>福島県</v>
      </c>
      <c r="I61" s="347">
        <f>SMALL(I8:I54,1)</f>
        <v>6763.071779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20.021893013265068</v>
      </c>
      <c r="C62" s="365"/>
      <c r="D62" s="377">
        <f>IF(D61=0,0,D56/D61)</f>
        <v>16.566753016410367</v>
      </c>
      <c r="E62" s="339"/>
      <c r="F62" s="371">
        <f>IF(F61=0,0,F56/F61)</f>
        <v>-0.6300131525698098</v>
      </c>
      <c r="G62" s="341"/>
      <c r="H62" s="340"/>
      <c r="I62" s="338">
        <f>IF(I61=0,0,I56/I61)</f>
        <v>16.92796065191666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25483854</v>
      </c>
      <c r="C7" s="293">
        <v>-2.990748704134516</v>
      </c>
      <c r="D7" s="295">
        <v>11517230</v>
      </c>
      <c r="E7" s="296">
        <v>-2.3089224177672913</v>
      </c>
      <c r="F7" s="294">
        <v>29</v>
      </c>
      <c r="G7" s="298">
        <v>-48.214285714285715</v>
      </c>
      <c r="H7" s="78"/>
      <c r="I7" s="292">
        <v>18377193</v>
      </c>
      <c r="J7" s="298">
        <v>1.7295446298607426</v>
      </c>
      <c r="K7" s="78"/>
    </row>
    <row r="8" spans="1:11" ht="12.75" customHeight="1">
      <c r="A8" s="299" t="s">
        <v>67</v>
      </c>
      <c r="B8" s="42">
        <v>1058140</v>
      </c>
      <c r="C8" s="300">
        <v>-2.8215670841970018</v>
      </c>
      <c r="D8" s="38">
        <v>509064</v>
      </c>
      <c r="E8" s="301">
        <v>-2.2722211556920713</v>
      </c>
      <c r="F8" s="38">
        <v>3</v>
      </c>
      <c r="G8" s="302">
        <v>-70</v>
      </c>
      <c r="H8" s="78"/>
      <c r="I8" s="303">
        <v>849827</v>
      </c>
      <c r="J8" s="304">
        <v>1.6917776828461306</v>
      </c>
      <c r="K8" s="78"/>
    </row>
    <row r="9" spans="1:11" ht="12.75" customHeight="1">
      <c r="A9" s="299" t="s">
        <v>68</v>
      </c>
      <c r="B9" s="42">
        <v>286665</v>
      </c>
      <c r="C9" s="300">
        <v>-3.428423201568511</v>
      </c>
      <c r="D9" s="38">
        <v>137440</v>
      </c>
      <c r="E9" s="301">
        <v>-2.3676415221668927</v>
      </c>
      <c r="F9" s="38">
        <v>0</v>
      </c>
      <c r="G9" s="302" t="s">
        <v>139</v>
      </c>
      <c r="H9" s="78"/>
      <c r="I9" s="305">
        <v>211376</v>
      </c>
      <c r="J9" s="304">
        <v>0.8458848394345501</v>
      </c>
      <c r="K9" s="78"/>
    </row>
    <row r="10" spans="1:11" ht="12.75" customHeight="1">
      <c r="A10" s="299" t="s">
        <v>69</v>
      </c>
      <c r="B10" s="42">
        <v>249555</v>
      </c>
      <c r="C10" s="300">
        <v>-2.745139302959092</v>
      </c>
      <c r="D10" s="38">
        <v>131222</v>
      </c>
      <c r="E10" s="301">
        <v>-0.4347661140407451</v>
      </c>
      <c r="F10" s="38">
        <v>2</v>
      </c>
      <c r="G10" s="302">
        <v>0</v>
      </c>
      <c r="H10" s="78"/>
      <c r="I10" s="305">
        <v>215388</v>
      </c>
      <c r="J10" s="304">
        <v>0.45238739284948093</v>
      </c>
      <c r="K10" s="78"/>
    </row>
    <row r="11" spans="1:11" ht="12.75" customHeight="1">
      <c r="A11" s="299" t="s">
        <v>70</v>
      </c>
      <c r="B11" s="42">
        <v>447449</v>
      </c>
      <c r="C11" s="300">
        <v>-2.082649475015647</v>
      </c>
      <c r="D11" s="38">
        <v>217372</v>
      </c>
      <c r="E11" s="301">
        <v>0.23055073960677266</v>
      </c>
      <c r="F11" s="38">
        <v>0</v>
      </c>
      <c r="G11" s="302" t="s">
        <v>139</v>
      </c>
      <c r="H11" s="78"/>
      <c r="I11" s="305">
        <v>317241</v>
      </c>
      <c r="J11" s="304">
        <v>0.8311455505902245</v>
      </c>
      <c r="K11" s="78"/>
    </row>
    <row r="12" spans="1:11" ht="12.75" customHeight="1">
      <c r="A12" s="299" t="s">
        <v>71</v>
      </c>
      <c r="B12" s="42">
        <v>199083</v>
      </c>
      <c r="C12" s="300">
        <v>-3.463675773180879</v>
      </c>
      <c r="D12" s="38">
        <v>112629</v>
      </c>
      <c r="E12" s="301">
        <v>-1.664978696654327</v>
      </c>
      <c r="F12" s="38">
        <v>0</v>
      </c>
      <c r="G12" s="302" t="s">
        <v>139</v>
      </c>
      <c r="H12" s="78"/>
      <c r="I12" s="305">
        <v>189303</v>
      </c>
      <c r="J12" s="304">
        <v>0.38285935486607875</v>
      </c>
      <c r="K12" s="78"/>
    </row>
    <row r="13" spans="1:11" ht="12.75" customHeight="1">
      <c r="A13" s="306" t="s">
        <v>72</v>
      </c>
      <c r="B13" s="307">
        <v>210925</v>
      </c>
      <c r="C13" s="308">
        <v>-2.824168989426643</v>
      </c>
      <c r="D13" s="50">
        <v>113793</v>
      </c>
      <c r="E13" s="309">
        <v>-0.4156894318619386</v>
      </c>
      <c r="F13" s="50">
        <v>0</v>
      </c>
      <c r="G13" s="310" t="s">
        <v>139</v>
      </c>
      <c r="H13" s="78"/>
      <c r="I13" s="311">
        <v>189937</v>
      </c>
      <c r="J13" s="312">
        <v>-0.2112021183257241</v>
      </c>
      <c r="K13" s="78"/>
    </row>
    <row r="14" spans="1:11" ht="12.75" customHeight="1">
      <c r="A14" s="299" t="s">
        <v>73</v>
      </c>
      <c r="B14" s="42">
        <v>390531</v>
      </c>
      <c r="C14" s="300">
        <v>-2.0427666645764093</v>
      </c>
      <c r="D14" s="38">
        <v>198042</v>
      </c>
      <c r="E14" s="301">
        <v>0.7826812685746856</v>
      </c>
      <c r="F14" s="38">
        <v>0</v>
      </c>
      <c r="G14" s="302" t="s">
        <v>139</v>
      </c>
      <c r="H14" s="78"/>
      <c r="I14" s="305">
        <v>296802</v>
      </c>
      <c r="J14" s="304">
        <v>-0.22456045987830706</v>
      </c>
      <c r="K14" s="78"/>
    </row>
    <row r="15" spans="1:11" ht="12.75" customHeight="1">
      <c r="A15" s="299" t="s">
        <v>74</v>
      </c>
      <c r="B15" s="42">
        <v>640200</v>
      </c>
      <c r="C15" s="300">
        <v>-3.368371480839708</v>
      </c>
      <c r="D15" s="38">
        <v>293389</v>
      </c>
      <c r="E15" s="301">
        <v>-1.7635674488374584</v>
      </c>
      <c r="F15" s="38">
        <v>0</v>
      </c>
      <c r="G15" s="302" t="s">
        <v>139</v>
      </c>
      <c r="H15" s="78"/>
      <c r="I15" s="305">
        <v>431543</v>
      </c>
      <c r="J15" s="304">
        <v>2.4789600668718417</v>
      </c>
      <c r="K15" s="78"/>
    </row>
    <row r="16" spans="1:11" ht="12.75" customHeight="1">
      <c r="A16" s="299" t="s">
        <v>75</v>
      </c>
      <c r="B16" s="42">
        <v>425367</v>
      </c>
      <c r="C16" s="300">
        <v>-3.0548965177735083</v>
      </c>
      <c r="D16" s="38">
        <v>202709</v>
      </c>
      <c r="E16" s="301">
        <v>-1.4645978553582018</v>
      </c>
      <c r="F16" s="38">
        <v>0</v>
      </c>
      <c r="G16" s="302" t="s">
        <v>139</v>
      </c>
      <c r="H16" s="78"/>
      <c r="I16" s="305">
        <v>276521</v>
      </c>
      <c r="J16" s="304">
        <v>2.2527169793180466</v>
      </c>
      <c r="K16" s="78"/>
    </row>
    <row r="17" spans="1:11" ht="12.75" customHeight="1">
      <c r="A17" s="313" t="s">
        <v>76</v>
      </c>
      <c r="B17" s="44">
        <v>424658</v>
      </c>
      <c r="C17" s="314">
        <v>-3.5262847017129357</v>
      </c>
      <c r="D17" s="68">
        <v>197871</v>
      </c>
      <c r="E17" s="315">
        <v>-2.442980682949918</v>
      </c>
      <c r="F17" s="68">
        <v>3</v>
      </c>
      <c r="G17" s="316">
        <v>-25</v>
      </c>
      <c r="H17" s="78"/>
      <c r="I17" s="317">
        <v>299508</v>
      </c>
      <c r="J17" s="318">
        <v>2.168507015156012</v>
      </c>
      <c r="K17" s="78"/>
    </row>
    <row r="18" spans="1:11" ht="12.75" customHeight="1">
      <c r="A18" s="299" t="s">
        <v>77</v>
      </c>
      <c r="B18" s="42">
        <v>1497190</v>
      </c>
      <c r="C18" s="300">
        <v>-3.2646149134499396</v>
      </c>
      <c r="D18" s="38">
        <v>663056</v>
      </c>
      <c r="E18" s="301">
        <v>-2.9819909984256023</v>
      </c>
      <c r="F18" s="38">
        <v>3</v>
      </c>
      <c r="G18" s="302">
        <v>-40</v>
      </c>
      <c r="H18" s="78"/>
      <c r="I18" s="305">
        <v>987699</v>
      </c>
      <c r="J18" s="304">
        <v>3.4429345691618884</v>
      </c>
      <c r="K18" s="78"/>
    </row>
    <row r="19" spans="1:11" ht="12.75" customHeight="1">
      <c r="A19" s="299" t="s">
        <v>78</v>
      </c>
      <c r="B19" s="42">
        <v>1277379</v>
      </c>
      <c r="C19" s="300">
        <v>-3.213832451251899</v>
      </c>
      <c r="D19" s="38">
        <v>577314</v>
      </c>
      <c r="E19" s="301">
        <v>-2.9835245719816896</v>
      </c>
      <c r="F19" s="38">
        <v>6</v>
      </c>
      <c r="G19" s="302">
        <v>-14.285714285714286</v>
      </c>
      <c r="H19" s="78"/>
      <c r="I19" s="305">
        <v>876598</v>
      </c>
      <c r="J19" s="304">
        <v>3.237271967118512</v>
      </c>
      <c r="K19" s="78"/>
    </row>
    <row r="20" spans="1:11" ht="12.75" customHeight="1">
      <c r="A20" s="299" t="s">
        <v>79</v>
      </c>
      <c r="B20" s="42">
        <v>2720103</v>
      </c>
      <c r="C20" s="300">
        <v>-3.63358483306745</v>
      </c>
      <c r="D20" s="38">
        <v>936879</v>
      </c>
      <c r="E20" s="301">
        <v>-0.9233193388394793</v>
      </c>
      <c r="F20" s="38">
        <v>0</v>
      </c>
      <c r="G20" s="302">
        <v>-100</v>
      </c>
      <c r="H20" s="78"/>
      <c r="I20" s="305">
        <v>1610919</v>
      </c>
      <c r="J20" s="304">
        <v>1.6788264499429093</v>
      </c>
      <c r="K20" s="78"/>
    </row>
    <row r="21" spans="1:11" ht="12.75" customHeight="1">
      <c r="A21" s="299" t="s">
        <v>80</v>
      </c>
      <c r="B21" s="42">
        <v>1720351</v>
      </c>
      <c r="C21" s="300">
        <v>-2.6249118425834</v>
      </c>
      <c r="D21" s="38">
        <v>733585</v>
      </c>
      <c r="E21" s="301">
        <v>-2.7320701679948023</v>
      </c>
      <c r="F21" s="38">
        <v>0</v>
      </c>
      <c r="G21" s="302">
        <v>-100</v>
      </c>
      <c r="H21" s="78"/>
      <c r="I21" s="305">
        <v>1194897</v>
      </c>
      <c r="J21" s="304">
        <v>2.5776244751564765</v>
      </c>
      <c r="K21" s="78"/>
    </row>
    <row r="22" spans="1:11" ht="12.75" customHeight="1">
      <c r="A22" s="299" t="s">
        <v>81</v>
      </c>
      <c r="B22" s="42">
        <v>435285</v>
      </c>
      <c r="C22" s="300">
        <v>-2.4151567733344095</v>
      </c>
      <c r="D22" s="38">
        <v>240159</v>
      </c>
      <c r="E22" s="301">
        <v>-0.8082902410414843</v>
      </c>
      <c r="F22" s="38">
        <v>0</v>
      </c>
      <c r="G22" s="302" t="s">
        <v>139</v>
      </c>
      <c r="H22" s="78"/>
      <c r="I22" s="305">
        <v>373100</v>
      </c>
      <c r="J22" s="304">
        <v>0.44582763485209076</v>
      </c>
      <c r="K22" s="78"/>
    </row>
    <row r="23" spans="1:11" ht="12.75" customHeight="1">
      <c r="A23" s="306" t="s">
        <v>82</v>
      </c>
      <c r="B23" s="307">
        <v>182333</v>
      </c>
      <c r="C23" s="308">
        <v>-3.2151388077923455</v>
      </c>
      <c r="D23" s="50">
        <v>102017</v>
      </c>
      <c r="E23" s="309">
        <v>-2.932473191942835</v>
      </c>
      <c r="F23" s="50">
        <v>0</v>
      </c>
      <c r="G23" s="310" t="s">
        <v>139</v>
      </c>
      <c r="H23" s="78"/>
      <c r="I23" s="311">
        <v>184198</v>
      </c>
      <c r="J23" s="312">
        <v>1.7589799684002343</v>
      </c>
      <c r="K23" s="78"/>
    </row>
    <row r="24" spans="1:11" ht="12.75" customHeight="1">
      <c r="A24" s="299" t="s">
        <v>83</v>
      </c>
      <c r="B24" s="42">
        <v>209601</v>
      </c>
      <c r="C24" s="300">
        <v>-3.232642207171646</v>
      </c>
      <c r="D24" s="38">
        <v>106876</v>
      </c>
      <c r="E24" s="301">
        <v>-2.826749102150293</v>
      </c>
      <c r="F24" s="38">
        <v>0</v>
      </c>
      <c r="G24" s="302" t="s">
        <v>139</v>
      </c>
      <c r="H24" s="78"/>
      <c r="I24" s="305">
        <v>175217</v>
      </c>
      <c r="J24" s="304">
        <v>2.120901281050018</v>
      </c>
      <c r="K24" s="78"/>
    </row>
    <row r="25" spans="1:11" ht="12.75" customHeight="1">
      <c r="A25" s="299" t="s">
        <v>84</v>
      </c>
      <c r="B25" s="42">
        <v>137031</v>
      </c>
      <c r="C25" s="300">
        <v>-2.2937938508927043</v>
      </c>
      <c r="D25" s="38">
        <v>73070</v>
      </c>
      <c r="E25" s="301">
        <v>-0.6485648632847023</v>
      </c>
      <c r="F25" s="38">
        <v>0</v>
      </c>
      <c r="G25" s="302" t="s">
        <v>139</v>
      </c>
      <c r="H25" s="78"/>
      <c r="I25" s="305">
        <v>121211</v>
      </c>
      <c r="J25" s="304">
        <v>0.07595835500623355</v>
      </c>
      <c r="K25" s="78"/>
    </row>
    <row r="26" spans="1:11" ht="12.75" customHeight="1">
      <c r="A26" s="299" t="s">
        <v>85</v>
      </c>
      <c r="B26" s="42">
        <v>182660</v>
      </c>
      <c r="C26" s="300">
        <v>-2.810441519192091</v>
      </c>
      <c r="D26" s="38">
        <v>83762</v>
      </c>
      <c r="E26" s="301">
        <v>-0.7712082262210797</v>
      </c>
      <c r="F26" s="38">
        <v>0</v>
      </c>
      <c r="G26" s="302" t="s">
        <v>139</v>
      </c>
      <c r="H26" s="78"/>
      <c r="I26" s="305">
        <v>130924</v>
      </c>
      <c r="J26" s="304">
        <v>0.9398249874715701</v>
      </c>
      <c r="K26" s="78"/>
    </row>
    <row r="27" spans="1:11" ht="12.75" customHeight="1">
      <c r="A27" s="313" t="s">
        <v>86</v>
      </c>
      <c r="B27" s="44">
        <v>422671</v>
      </c>
      <c r="C27" s="314">
        <v>-2.711020165773198</v>
      </c>
      <c r="D27" s="68">
        <v>206296</v>
      </c>
      <c r="E27" s="315">
        <v>-1.4733906132839178</v>
      </c>
      <c r="F27" s="68">
        <v>0</v>
      </c>
      <c r="G27" s="316" t="s">
        <v>139</v>
      </c>
      <c r="H27" s="78"/>
      <c r="I27" s="317">
        <v>358542</v>
      </c>
      <c r="J27" s="318">
        <v>0.8474695453816707</v>
      </c>
      <c r="K27" s="78"/>
    </row>
    <row r="28" spans="1:11" ht="12.75" customHeight="1">
      <c r="A28" s="299" t="s">
        <v>87</v>
      </c>
      <c r="B28" s="42">
        <v>405196</v>
      </c>
      <c r="C28" s="300">
        <v>-3.335114605798042</v>
      </c>
      <c r="D28" s="38">
        <v>199537</v>
      </c>
      <c r="E28" s="301">
        <v>-1.6385603935699815</v>
      </c>
      <c r="F28" s="38">
        <v>3</v>
      </c>
      <c r="G28" s="302">
        <v>-40</v>
      </c>
      <c r="H28" s="78"/>
      <c r="I28" s="305">
        <v>314410</v>
      </c>
      <c r="J28" s="304">
        <v>1.2331766372593214</v>
      </c>
      <c r="K28" s="78"/>
    </row>
    <row r="29" spans="1:11" ht="12.75" customHeight="1">
      <c r="A29" s="299" t="s">
        <v>88</v>
      </c>
      <c r="B29" s="42">
        <v>750643</v>
      </c>
      <c r="C29" s="300">
        <v>-2.9476068633548</v>
      </c>
      <c r="D29" s="38">
        <v>372020</v>
      </c>
      <c r="E29" s="301">
        <v>-1.3442449925614377</v>
      </c>
      <c r="F29" s="38">
        <v>1</v>
      </c>
      <c r="G29" s="302">
        <v>0</v>
      </c>
      <c r="H29" s="78"/>
      <c r="I29" s="305">
        <v>569802</v>
      </c>
      <c r="J29" s="304">
        <v>1.3599403725293824</v>
      </c>
      <c r="K29" s="78"/>
    </row>
    <row r="30" spans="1:11" ht="12.75" customHeight="1">
      <c r="A30" s="299" t="s">
        <v>89</v>
      </c>
      <c r="B30" s="42">
        <v>1389864</v>
      </c>
      <c r="C30" s="300">
        <v>-3.0530804933476747</v>
      </c>
      <c r="D30" s="38">
        <v>612666</v>
      </c>
      <c r="E30" s="301">
        <v>-2.5601061131141623</v>
      </c>
      <c r="F30" s="38">
        <v>0</v>
      </c>
      <c r="G30" s="302" t="s">
        <v>139</v>
      </c>
      <c r="H30" s="78"/>
      <c r="I30" s="305">
        <v>1005188</v>
      </c>
      <c r="J30" s="304">
        <v>2.262061360003988</v>
      </c>
      <c r="K30" s="78"/>
    </row>
    <row r="31" spans="1:11" ht="12.75" customHeight="1">
      <c r="A31" s="299" t="s">
        <v>90</v>
      </c>
      <c r="B31" s="42">
        <v>344384</v>
      </c>
      <c r="C31" s="300">
        <v>-3.0747884235974885</v>
      </c>
      <c r="D31" s="38">
        <v>175790</v>
      </c>
      <c r="E31" s="301">
        <v>-1.6223718303868733</v>
      </c>
      <c r="F31" s="38">
        <v>0</v>
      </c>
      <c r="G31" s="302" t="s">
        <v>139</v>
      </c>
      <c r="H31" s="78"/>
      <c r="I31" s="305">
        <v>277933</v>
      </c>
      <c r="J31" s="304">
        <v>1.1014714173987377</v>
      </c>
      <c r="K31" s="78"/>
    </row>
    <row r="32" spans="1:11" ht="12.75" customHeight="1">
      <c r="A32" s="299" t="s">
        <v>91</v>
      </c>
      <c r="B32" s="42">
        <v>264629</v>
      </c>
      <c r="C32" s="300">
        <v>-2.139312313711568</v>
      </c>
      <c r="D32" s="38">
        <v>128630</v>
      </c>
      <c r="E32" s="301">
        <v>-1.344500433338702</v>
      </c>
      <c r="F32" s="38">
        <v>0</v>
      </c>
      <c r="G32" s="302" t="s">
        <v>139</v>
      </c>
      <c r="H32" s="78"/>
      <c r="I32" s="305">
        <v>188380</v>
      </c>
      <c r="J32" s="304">
        <v>2.4299797184507725</v>
      </c>
      <c r="K32" s="78"/>
    </row>
    <row r="33" spans="1:11" ht="12.75" customHeight="1">
      <c r="A33" s="306" t="s">
        <v>92</v>
      </c>
      <c r="B33" s="307">
        <v>512094</v>
      </c>
      <c r="C33" s="308">
        <v>-2.988614621024116</v>
      </c>
      <c r="D33" s="50">
        <v>227805</v>
      </c>
      <c r="E33" s="309">
        <v>-2.8541821252206843</v>
      </c>
      <c r="F33" s="50">
        <v>0</v>
      </c>
      <c r="G33" s="310">
        <v>-100</v>
      </c>
      <c r="H33" s="78"/>
      <c r="I33" s="311">
        <v>383522</v>
      </c>
      <c r="J33" s="312">
        <v>1.9273394105296728</v>
      </c>
      <c r="K33" s="78"/>
    </row>
    <row r="34" spans="1:11" ht="12.75" customHeight="1">
      <c r="A34" s="299" t="s">
        <v>93</v>
      </c>
      <c r="B34" s="42">
        <v>1817378</v>
      </c>
      <c r="C34" s="300">
        <v>-3.2184231239089707</v>
      </c>
      <c r="D34" s="38">
        <v>719129</v>
      </c>
      <c r="E34" s="301">
        <v>-3.615964444825682</v>
      </c>
      <c r="F34" s="38">
        <v>0</v>
      </c>
      <c r="G34" s="302" t="s">
        <v>139</v>
      </c>
      <c r="H34" s="78"/>
      <c r="I34" s="305">
        <v>1201078</v>
      </c>
      <c r="J34" s="304">
        <v>1.9433330334362602</v>
      </c>
      <c r="K34" s="78"/>
    </row>
    <row r="35" spans="1:11" ht="12.75" customHeight="1">
      <c r="A35" s="299" t="s">
        <v>94</v>
      </c>
      <c r="B35" s="42">
        <v>1082566</v>
      </c>
      <c r="C35" s="300">
        <v>-2.4683683434778065</v>
      </c>
      <c r="D35" s="38">
        <v>504424</v>
      </c>
      <c r="E35" s="301">
        <v>-2.2534507114579316</v>
      </c>
      <c r="F35" s="38">
        <v>1</v>
      </c>
      <c r="G35" s="302">
        <v>-66.66666666666667</v>
      </c>
      <c r="H35" s="78"/>
      <c r="I35" s="305">
        <v>811688</v>
      </c>
      <c r="J35" s="304">
        <v>1.7795700542698647</v>
      </c>
      <c r="K35" s="78"/>
    </row>
    <row r="36" spans="1:11" ht="12.75" customHeight="1">
      <c r="A36" s="299" t="s">
        <v>95</v>
      </c>
      <c r="B36" s="42">
        <v>287798</v>
      </c>
      <c r="C36" s="300">
        <v>-2.5932444324104784</v>
      </c>
      <c r="D36" s="38">
        <v>136778</v>
      </c>
      <c r="E36" s="301">
        <v>-2.1791525120686575</v>
      </c>
      <c r="F36" s="38">
        <v>1</v>
      </c>
      <c r="G36" s="302">
        <v>0</v>
      </c>
      <c r="H36" s="78"/>
      <c r="I36" s="305">
        <v>218542</v>
      </c>
      <c r="J36" s="304">
        <v>2.305049199973785</v>
      </c>
      <c r="K36" s="78"/>
    </row>
    <row r="37" spans="1:11" ht="12.75" customHeight="1">
      <c r="A37" s="313" t="s">
        <v>96</v>
      </c>
      <c r="B37" s="44">
        <v>231310</v>
      </c>
      <c r="C37" s="314">
        <v>-2.8851886372605824</v>
      </c>
      <c r="D37" s="68">
        <v>103924</v>
      </c>
      <c r="E37" s="315">
        <v>-1.7267139479905438</v>
      </c>
      <c r="F37" s="68">
        <v>0</v>
      </c>
      <c r="G37" s="316" t="s">
        <v>139</v>
      </c>
      <c r="H37" s="78"/>
      <c r="I37" s="317">
        <v>162836</v>
      </c>
      <c r="J37" s="318">
        <v>0.5930465294422892</v>
      </c>
      <c r="K37" s="78"/>
    </row>
    <row r="38" spans="1:11" ht="12.75" customHeight="1">
      <c r="A38" s="299" t="s">
        <v>97</v>
      </c>
      <c r="B38" s="42">
        <v>111044</v>
      </c>
      <c r="C38" s="300">
        <v>-2.201789614598746</v>
      </c>
      <c r="D38" s="38">
        <v>58377</v>
      </c>
      <c r="E38" s="301">
        <v>-0.5553378873311415</v>
      </c>
      <c r="F38" s="38">
        <v>0</v>
      </c>
      <c r="G38" s="302" t="s">
        <v>139</v>
      </c>
      <c r="H38" s="78"/>
      <c r="I38" s="305">
        <v>92194</v>
      </c>
      <c r="J38" s="304">
        <v>0.40185134767220254</v>
      </c>
      <c r="K38" s="78"/>
    </row>
    <row r="39" spans="1:11" ht="12.75" customHeight="1">
      <c r="A39" s="299" t="s">
        <v>98</v>
      </c>
      <c r="B39" s="42">
        <v>122121</v>
      </c>
      <c r="C39" s="300">
        <v>-2.848801132837982</v>
      </c>
      <c r="D39" s="38">
        <v>70532</v>
      </c>
      <c r="E39" s="301">
        <v>-1.726324002730908</v>
      </c>
      <c r="F39" s="38">
        <v>1</v>
      </c>
      <c r="G39" s="302">
        <v>0</v>
      </c>
      <c r="H39" s="78"/>
      <c r="I39" s="305">
        <v>123281</v>
      </c>
      <c r="J39" s="304">
        <v>0.40232272146074094</v>
      </c>
      <c r="K39" s="78"/>
    </row>
    <row r="40" spans="1:11" ht="12.75" customHeight="1">
      <c r="A40" s="299" t="s">
        <v>99</v>
      </c>
      <c r="B40" s="42">
        <v>358130</v>
      </c>
      <c r="C40" s="300">
        <v>-3.274508850680884</v>
      </c>
      <c r="D40" s="38">
        <v>178640</v>
      </c>
      <c r="E40" s="301">
        <v>-2.643195814485803</v>
      </c>
      <c r="F40" s="38">
        <v>0</v>
      </c>
      <c r="G40" s="302" t="s">
        <v>139</v>
      </c>
      <c r="H40" s="78"/>
      <c r="I40" s="305">
        <v>301736</v>
      </c>
      <c r="J40" s="304">
        <v>1.5987177933115142</v>
      </c>
      <c r="K40" s="78"/>
    </row>
    <row r="41" spans="1:11" ht="12.75" customHeight="1">
      <c r="A41" s="299" t="s">
        <v>100</v>
      </c>
      <c r="B41" s="42">
        <v>510990</v>
      </c>
      <c r="C41" s="300">
        <v>-3.301806456008084</v>
      </c>
      <c r="D41" s="38">
        <v>255787</v>
      </c>
      <c r="E41" s="301">
        <v>-3.038263546144457</v>
      </c>
      <c r="F41" s="38">
        <v>0</v>
      </c>
      <c r="G41" s="302" t="s">
        <v>139</v>
      </c>
      <c r="H41" s="78"/>
      <c r="I41" s="305">
        <v>437665</v>
      </c>
      <c r="J41" s="304">
        <v>2.2808801018917753</v>
      </c>
      <c r="K41" s="78"/>
    </row>
    <row r="42" spans="1:11" ht="12.75" customHeight="1">
      <c r="A42" s="299" t="s">
        <v>101</v>
      </c>
      <c r="B42" s="42">
        <v>268453</v>
      </c>
      <c r="C42" s="300">
        <v>-3.6127318097768524</v>
      </c>
      <c r="D42" s="38">
        <v>150996</v>
      </c>
      <c r="E42" s="301">
        <v>-3.103963858746222</v>
      </c>
      <c r="F42" s="38">
        <v>0</v>
      </c>
      <c r="G42" s="302">
        <v>-100</v>
      </c>
      <c r="H42" s="78"/>
      <c r="I42" s="305">
        <v>246586</v>
      </c>
      <c r="J42" s="304">
        <v>1.4168733368703756</v>
      </c>
      <c r="K42" s="78"/>
    </row>
    <row r="43" spans="1:11" ht="12.75" customHeight="1">
      <c r="A43" s="306" t="s">
        <v>102</v>
      </c>
      <c r="B43" s="307">
        <v>147986</v>
      </c>
      <c r="C43" s="308">
        <v>-2.7227071939419436</v>
      </c>
      <c r="D43" s="50">
        <v>75382</v>
      </c>
      <c r="E43" s="309">
        <v>-0.8679414008048184</v>
      </c>
      <c r="F43" s="50">
        <v>0</v>
      </c>
      <c r="G43" s="310" t="s">
        <v>139</v>
      </c>
      <c r="H43" s="78"/>
      <c r="I43" s="311">
        <v>125458</v>
      </c>
      <c r="J43" s="312">
        <v>0.5079151445234891</v>
      </c>
      <c r="K43" s="78"/>
    </row>
    <row r="44" spans="1:11" ht="12.75" customHeight="1">
      <c r="A44" s="299" t="s">
        <v>103</v>
      </c>
      <c r="B44" s="42">
        <v>187679</v>
      </c>
      <c r="C44" s="300">
        <v>-3.20985234885484</v>
      </c>
      <c r="D44" s="38">
        <v>98339</v>
      </c>
      <c r="E44" s="301">
        <v>-2.075221811736355</v>
      </c>
      <c r="F44" s="38">
        <v>0</v>
      </c>
      <c r="G44" s="302" t="s">
        <v>139</v>
      </c>
      <c r="H44" s="78"/>
      <c r="I44" s="305">
        <v>156339</v>
      </c>
      <c r="J44" s="304">
        <v>1.6984544129891757</v>
      </c>
      <c r="K44" s="78"/>
    </row>
    <row r="45" spans="1:11" ht="12.75" customHeight="1">
      <c r="A45" s="299" t="s">
        <v>104</v>
      </c>
      <c r="B45" s="42">
        <v>290575</v>
      </c>
      <c r="C45" s="300">
        <v>-2.7813093867937155</v>
      </c>
      <c r="D45" s="38">
        <v>146011</v>
      </c>
      <c r="E45" s="301">
        <v>-1.665499313057299</v>
      </c>
      <c r="F45" s="38">
        <v>0</v>
      </c>
      <c r="G45" s="302" t="s">
        <v>139</v>
      </c>
      <c r="H45" s="78"/>
      <c r="I45" s="305">
        <v>231006</v>
      </c>
      <c r="J45" s="304">
        <v>0.972987149226331</v>
      </c>
      <c r="K45" s="78"/>
    </row>
    <row r="46" spans="1:11" ht="12.75" customHeight="1">
      <c r="A46" s="299" t="s">
        <v>105</v>
      </c>
      <c r="B46" s="42">
        <v>158799</v>
      </c>
      <c r="C46" s="300">
        <v>-3.098074153628353</v>
      </c>
      <c r="D46" s="38">
        <v>76514</v>
      </c>
      <c r="E46" s="301">
        <v>-38.961173645624754</v>
      </c>
      <c r="F46" s="38">
        <v>0</v>
      </c>
      <c r="G46" s="302" t="s">
        <v>139</v>
      </c>
      <c r="H46" s="78"/>
      <c r="I46" s="305">
        <v>128649</v>
      </c>
      <c r="J46" s="304">
        <v>1.2481997119539125</v>
      </c>
      <c r="K46" s="78"/>
    </row>
    <row r="47" spans="1:11" ht="12.75" customHeight="1">
      <c r="A47" s="313" t="s">
        <v>106</v>
      </c>
      <c r="B47" s="44">
        <v>1039469</v>
      </c>
      <c r="C47" s="314">
        <v>-2.574198591478011</v>
      </c>
      <c r="D47" s="68">
        <v>442337</v>
      </c>
      <c r="E47" s="315">
        <v>-1.823318950975692</v>
      </c>
      <c r="F47" s="68">
        <v>0</v>
      </c>
      <c r="G47" s="316" t="s">
        <v>139</v>
      </c>
      <c r="H47" s="78"/>
      <c r="I47" s="317">
        <v>706997</v>
      </c>
      <c r="J47" s="318">
        <v>2.0244802068782395</v>
      </c>
      <c r="K47" s="78"/>
    </row>
    <row r="48" spans="1:11" ht="12.75" customHeight="1">
      <c r="A48" s="306" t="s">
        <v>107</v>
      </c>
      <c r="B48" s="307">
        <v>165419</v>
      </c>
      <c r="C48" s="308">
        <v>-2.767344395657362</v>
      </c>
      <c r="D48" s="50">
        <v>79414</v>
      </c>
      <c r="E48" s="309">
        <v>-1.0824209359391155</v>
      </c>
      <c r="F48" s="50">
        <v>0</v>
      </c>
      <c r="G48" s="310" t="s">
        <v>139</v>
      </c>
      <c r="H48" s="78"/>
      <c r="I48" s="311">
        <v>125042</v>
      </c>
      <c r="J48" s="312">
        <v>1.1036813635518326</v>
      </c>
      <c r="K48" s="78"/>
    </row>
    <row r="49" spans="1:11" ht="12.75" customHeight="1">
      <c r="A49" s="299" t="s">
        <v>108</v>
      </c>
      <c r="B49" s="42">
        <v>304675</v>
      </c>
      <c r="C49" s="300">
        <v>-3.028422292243547</v>
      </c>
      <c r="D49" s="38">
        <v>149312</v>
      </c>
      <c r="E49" s="301">
        <v>-0.8749917015202815</v>
      </c>
      <c r="F49" s="38">
        <v>0</v>
      </c>
      <c r="G49" s="302" t="s">
        <v>139</v>
      </c>
      <c r="H49" s="78"/>
      <c r="I49" s="305">
        <v>218413</v>
      </c>
      <c r="J49" s="304">
        <v>0.8910589235232165</v>
      </c>
      <c r="K49" s="78"/>
    </row>
    <row r="50" spans="1:11" ht="12.75" customHeight="1">
      <c r="A50" s="299" t="s">
        <v>109</v>
      </c>
      <c r="B50" s="42">
        <v>388869</v>
      </c>
      <c r="C50" s="300">
        <v>-3.2871077331715104</v>
      </c>
      <c r="D50" s="38">
        <v>181318</v>
      </c>
      <c r="E50" s="301">
        <v>-0.8682055263359321</v>
      </c>
      <c r="F50" s="38">
        <v>4</v>
      </c>
      <c r="G50" s="302">
        <v>-55.55555555555556</v>
      </c>
      <c r="H50" s="78"/>
      <c r="I50" s="305">
        <v>283210</v>
      </c>
      <c r="J50" s="304">
        <v>0.7509809711169374</v>
      </c>
      <c r="K50" s="78"/>
    </row>
    <row r="51" spans="1:11" ht="12.75" customHeight="1">
      <c r="A51" s="299" t="s">
        <v>110</v>
      </c>
      <c r="B51" s="42">
        <v>230415</v>
      </c>
      <c r="C51" s="300">
        <v>-3.232512431124849</v>
      </c>
      <c r="D51" s="38">
        <v>119498</v>
      </c>
      <c r="E51" s="301">
        <v>-1.6614959223812307</v>
      </c>
      <c r="F51" s="38">
        <v>1</v>
      </c>
      <c r="G51" s="302">
        <v>0</v>
      </c>
      <c r="H51" s="78"/>
      <c r="I51" s="305">
        <v>192308</v>
      </c>
      <c r="J51" s="304">
        <v>1.2851033349484906</v>
      </c>
      <c r="K51" s="78"/>
    </row>
    <row r="52" spans="1:11" ht="12.75" customHeight="1">
      <c r="A52" s="313" t="s">
        <v>111</v>
      </c>
      <c r="B52" s="44">
        <v>246848</v>
      </c>
      <c r="C52" s="314">
        <v>-3.3564194016936746</v>
      </c>
      <c r="D52" s="68">
        <v>118866</v>
      </c>
      <c r="E52" s="315">
        <v>-0.983781352303681</v>
      </c>
      <c r="F52" s="68">
        <v>0</v>
      </c>
      <c r="G52" s="316" t="s">
        <v>139</v>
      </c>
      <c r="H52" s="78"/>
      <c r="I52" s="317">
        <v>177430</v>
      </c>
      <c r="J52" s="318">
        <v>0.7941737865842574</v>
      </c>
      <c r="K52" s="78"/>
    </row>
    <row r="53" spans="1:11" ht="12.75" customHeight="1">
      <c r="A53" s="299" t="s">
        <v>112</v>
      </c>
      <c r="B53" s="42">
        <v>359452</v>
      </c>
      <c r="C53" s="300">
        <v>-2.439209747068036</v>
      </c>
      <c r="D53" s="38">
        <v>177507</v>
      </c>
      <c r="E53" s="301">
        <v>0.3448334341452936</v>
      </c>
      <c r="F53" s="38">
        <v>0</v>
      </c>
      <c r="G53" s="302" t="s">
        <v>139</v>
      </c>
      <c r="H53" s="78"/>
      <c r="I53" s="305">
        <v>261658</v>
      </c>
      <c r="J53" s="304">
        <v>0.050472993124966545</v>
      </c>
      <c r="K53" s="78"/>
    </row>
    <row r="54" spans="1:11" ht="12.75" customHeight="1" thickBot="1">
      <c r="A54" s="359" t="s">
        <v>113</v>
      </c>
      <c r="B54" s="42">
        <v>389891</v>
      </c>
      <c r="C54" s="300">
        <v>-1.1432555780933062</v>
      </c>
      <c r="D54" s="38">
        <v>121152</v>
      </c>
      <c r="E54" s="301">
        <v>3.5575690229934183</v>
      </c>
      <c r="F54" s="38">
        <v>0</v>
      </c>
      <c r="G54" s="302">
        <v>-100</v>
      </c>
      <c r="H54" s="78"/>
      <c r="I54" s="305">
        <v>145091</v>
      </c>
      <c r="J54" s="304">
        <v>-0.06543330624164864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2720103</v>
      </c>
      <c r="C56" s="361" t="str">
        <f>INDEX(A8:A54,MATCH(B56,$B$8:$B$54,0))</f>
        <v>東京都</v>
      </c>
      <c r="D56" s="372">
        <f>LARGE(D8:D54,1)</f>
        <v>936879</v>
      </c>
      <c r="E56" s="323" t="str">
        <f>INDEX(A8:A54,MATCH(D56,$D$8:$D$54,0))</f>
        <v>東京都</v>
      </c>
      <c r="F56" s="366">
        <f>LARGE(F8:F54,1)</f>
        <v>6</v>
      </c>
      <c r="G56" s="324" t="str">
        <f>INDEX(A8:A54,MATCH(F56,$F$8:$F$54,0))</f>
        <v>千葉県</v>
      </c>
      <c r="I56" s="343">
        <f>LARGE(I8:I54,1)</f>
        <v>1610919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1817378</v>
      </c>
      <c r="C57" s="362" t="str">
        <f>INDEX(A8:A54,MATCH(B57,$B$8:$B$54,0))</f>
        <v>大阪府</v>
      </c>
      <c r="D57" s="373">
        <f>LARGE(D8:D54,2)</f>
        <v>733585</v>
      </c>
      <c r="E57" s="326" t="str">
        <f>INDEX(A8:A54,MATCH(D57,$D$8:$D$54,0))</f>
        <v>神奈川県</v>
      </c>
      <c r="F57" s="367">
        <f>LARGE(F8:F54,2)</f>
        <v>4</v>
      </c>
      <c r="G57" s="328" t="str">
        <f>INDEX(A8:A54,MATCH(F57,$F$8:$F$54,0))</f>
        <v>熊本県</v>
      </c>
      <c r="I57" s="327">
        <f>LARGE(I8:I54,2)</f>
        <v>1201078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1720351</v>
      </c>
      <c r="C58" s="362" t="str">
        <f>INDEX(A8:A54,MATCH(B58,$B$8:$B$54,0))</f>
        <v>神奈川県</v>
      </c>
      <c r="D58" s="374">
        <f>LARGE(D8:D54,3)</f>
        <v>719129</v>
      </c>
      <c r="E58" s="326" t="str">
        <f>INDEX(A8:A54,MATCH(D58,$D$8:$D$54,0))</f>
        <v>大阪府</v>
      </c>
      <c r="F58" s="368">
        <f>LARGE(F8:F54,3)</f>
        <v>3</v>
      </c>
      <c r="G58" s="328" t="str">
        <f>INDEX(A8:A54,MATCH(F58,$F$8:$F$54,0))</f>
        <v>北海道</v>
      </c>
      <c r="I58" s="344">
        <f>LARGE(I8:I54,3)</f>
        <v>1194897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137031</v>
      </c>
      <c r="C59" s="363" t="str">
        <f>INDEX(A8:A54,MATCH(B59,$B$8:$B$54,0))</f>
        <v>福井県</v>
      </c>
      <c r="D59" s="375">
        <f>SMALL(D8:D54,3)</f>
        <v>73070</v>
      </c>
      <c r="E59" s="331" t="str">
        <f>INDEX(A8:A54,MATCH(D59,$D$8:$D$54,0))</f>
        <v>福井県</v>
      </c>
      <c r="F59" s="369">
        <f>SMALL(F8:F54,3)</f>
        <v>0</v>
      </c>
      <c r="G59" s="332" t="str">
        <f>INDEX(A8:A54,MATCH(F59,$F$8:$F$54,0))</f>
        <v>青森県</v>
      </c>
      <c r="I59" s="345">
        <f>SMALL(I8:I54,3)</f>
        <v>123281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122121</v>
      </c>
      <c r="C60" s="362" t="str">
        <f>INDEX(A8:A54,MATCH(B60,$B$8:$B$54,0))</f>
        <v>島根県</v>
      </c>
      <c r="D60" s="374">
        <f>SMALL(D8:D54,2)</f>
        <v>70532</v>
      </c>
      <c r="E60" s="326" t="str">
        <f>INDEX(A8:A54,MATCH(D60,$D$8:$D$54,0))</f>
        <v>島根県</v>
      </c>
      <c r="F60" s="368">
        <f>SMALL(F8:F54,2)</f>
        <v>0</v>
      </c>
      <c r="G60" s="328" t="str">
        <f>INDEX(A8:A54,MATCH(F60,$F$8:$F$54,0))</f>
        <v>青森県</v>
      </c>
      <c r="I60" s="344">
        <f>SMALL(I8:I54,2)</f>
        <v>121211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111044</v>
      </c>
      <c r="C61" s="364" t="str">
        <f>INDEX(A8:A54,MATCH(B61,$B$8:$B$54,0))</f>
        <v>鳥取県</v>
      </c>
      <c r="D61" s="376">
        <f>SMALL(D8:D54,1)</f>
        <v>58377</v>
      </c>
      <c r="E61" s="335" t="str">
        <f>INDEX(A8:A54,MATCH(D61,$D$8:$D$54,0))</f>
        <v>鳥取県</v>
      </c>
      <c r="F61" s="370">
        <f>SMALL(F8:F54,1)</f>
        <v>0</v>
      </c>
      <c r="G61" s="336" t="str">
        <f>INDEX(A8:A54,MATCH(F61,$F$8:$F$54,0))</f>
        <v>青森県</v>
      </c>
      <c r="I61" s="347">
        <f>SMALL(I8:I54,1)</f>
        <v>92194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24.49572241633947</v>
      </c>
      <c r="C62" s="365"/>
      <c r="D62" s="377">
        <f>IF(D61=0,0,D56/D61)</f>
        <v>16.04876920705072</v>
      </c>
      <c r="E62" s="339"/>
      <c r="F62" s="371">
        <f>IF(F61=0,0,F56/F61)</f>
        <v>0</v>
      </c>
      <c r="G62" s="341"/>
      <c r="H62" s="340"/>
      <c r="I62" s="338">
        <f>IF(I61=0,0,I56/I61)</f>
        <v>17.47314358851986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8" t="s">
        <v>32</v>
      </c>
      <c r="B7" s="166" t="s">
        <v>33</v>
      </c>
      <c r="C7" s="167">
        <v>8118.14152726</v>
      </c>
      <c r="D7" s="168">
        <v>-1.1989427311227336</v>
      </c>
      <c r="E7" s="169">
        <v>4805.4211504</v>
      </c>
      <c r="F7" s="170">
        <v>-1.5397539937238172</v>
      </c>
      <c r="G7" s="169">
        <v>-0.0297991</v>
      </c>
      <c r="H7" s="171">
        <v>-138.9544212969469</v>
      </c>
      <c r="J7" s="172">
        <v>13054.17899501</v>
      </c>
      <c r="K7" s="171">
        <v>0.0646612415681145</v>
      </c>
    </row>
    <row r="8" spans="1:12" ht="15.75" customHeight="1">
      <c r="A8" s="389"/>
      <c r="B8" s="173" t="s">
        <v>34</v>
      </c>
      <c r="C8" s="167">
        <v>2897.0664198</v>
      </c>
      <c r="D8" s="168">
        <v>-4.001491165094085</v>
      </c>
      <c r="E8" s="169">
        <v>1767.7477110999998</v>
      </c>
      <c r="F8" s="170">
        <v>-3.9198925500474084</v>
      </c>
      <c r="G8" s="169">
        <v>-0.0345738</v>
      </c>
      <c r="H8" s="171">
        <v>-198.74448068453793</v>
      </c>
      <c r="J8" s="172">
        <v>6198.6906919</v>
      </c>
      <c r="K8" s="171">
        <v>-2.0295193236515368</v>
      </c>
      <c r="L8" s="174"/>
    </row>
    <row r="9" spans="1:12" ht="15.75" customHeight="1">
      <c r="A9" s="389"/>
      <c r="B9" s="173" t="s">
        <v>35</v>
      </c>
      <c r="C9" s="167">
        <v>2951.3401181</v>
      </c>
      <c r="D9" s="168">
        <v>1.6796900997065811</v>
      </c>
      <c r="E9" s="169">
        <v>1744.9376710999998</v>
      </c>
      <c r="F9" s="170">
        <v>0.10503008256575921</v>
      </c>
      <c r="G9" s="169">
        <v>-0.0092797</v>
      </c>
      <c r="H9" s="171">
        <v>-138.8130680463597</v>
      </c>
      <c r="J9" s="172">
        <v>3802.654059</v>
      </c>
      <c r="K9" s="171">
        <v>2.1121397802205713</v>
      </c>
      <c r="L9" s="174"/>
    </row>
    <row r="10" spans="1:12" ht="15.75" customHeight="1">
      <c r="A10" s="389"/>
      <c r="B10" s="173" t="s">
        <v>36</v>
      </c>
      <c r="C10" s="167">
        <v>567.0462874</v>
      </c>
      <c r="D10" s="168">
        <v>-4.153347441503053</v>
      </c>
      <c r="E10" s="169">
        <v>301.1219282</v>
      </c>
      <c r="F10" s="170">
        <v>-3.764713469172611</v>
      </c>
      <c r="G10" s="169">
        <v>0.0030765</v>
      </c>
      <c r="H10" s="171">
        <v>-59.24193847539811</v>
      </c>
      <c r="J10" s="172">
        <v>499.8170526</v>
      </c>
      <c r="K10" s="171">
        <v>-0.2379382715183897</v>
      </c>
      <c r="L10" s="174"/>
    </row>
    <row r="11" spans="1:11" ht="15.75" customHeight="1">
      <c r="A11" s="389"/>
      <c r="B11" s="175" t="s">
        <v>37</v>
      </c>
      <c r="C11" s="176">
        <v>1479.6810619</v>
      </c>
      <c r="D11" s="177">
        <v>-0.38741474184718305</v>
      </c>
      <c r="E11" s="178">
        <v>887.6371594</v>
      </c>
      <c r="F11" s="179">
        <v>0.6427877366605145</v>
      </c>
      <c r="G11" s="178">
        <v>0.0088196</v>
      </c>
      <c r="H11" s="180">
        <v>34.120044404568205</v>
      </c>
      <c r="J11" s="181">
        <v>2105.9531499</v>
      </c>
      <c r="K11" s="180">
        <v>2.394153150289058</v>
      </c>
    </row>
    <row r="12" spans="1:11" ht="15.75" customHeight="1">
      <c r="A12" s="389"/>
      <c r="B12" s="182" t="s">
        <v>38</v>
      </c>
      <c r="C12" s="183">
        <v>132.47601111</v>
      </c>
      <c r="D12" s="184">
        <v>-5.567499948188874</v>
      </c>
      <c r="E12" s="185">
        <v>69.7048721</v>
      </c>
      <c r="F12" s="186">
        <v>-5.081582981211979</v>
      </c>
      <c r="G12" s="185">
        <v>1.25E-05</v>
      </c>
      <c r="H12" s="187">
        <v>-99.57938657738445</v>
      </c>
      <c r="J12" s="188">
        <v>310.75001251</v>
      </c>
      <c r="K12" s="187">
        <v>-3.0667665630283247</v>
      </c>
    </row>
    <row r="13" spans="1:11" ht="15.75" customHeight="1">
      <c r="A13" s="390"/>
      <c r="B13" s="173" t="s">
        <v>39</v>
      </c>
      <c r="C13" s="189">
        <v>90.53162895</v>
      </c>
      <c r="D13" s="168">
        <v>14.736612708339786</v>
      </c>
      <c r="E13" s="169">
        <v>34.2718085</v>
      </c>
      <c r="F13" s="170">
        <v>17.01624388202935</v>
      </c>
      <c r="G13" s="169">
        <v>0.0021458</v>
      </c>
      <c r="H13" s="171">
        <v>347.69455455873145</v>
      </c>
      <c r="J13" s="172">
        <v>136.3140291</v>
      </c>
      <c r="K13" s="171">
        <v>17.166582828694374</v>
      </c>
    </row>
    <row r="14" spans="1:11" ht="15.75" customHeight="1">
      <c r="A14" s="386" t="s">
        <v>40</v>
      </c>
      <c r="B14" s="190" t="s">
        <v>33</v>
      </c>
      <c r="C14" s="191">
        <v>3550.2124999999996</v>
      </c>
      <c r="D14" s="192">
        <v>-1.7135779520262606</v>
      </c>
      <c r="E14" s="193">
        <v>2062.9448</v>
      </c>
      <c r="F14" s="194">
        <v>-1.2272046230160756</v>
      </c>
      <c r="G14" s="193">
        <v>0.0082</v>
      </c>
      <c r="H14" s="195">
        <v>-68.09338521400778</v>
      </c>
      <c r="J14" s="196">
        <v>4176.5704000000005</v>
      </c>
      <c r="K14" s="195">
        <v>1.531466906963896</v>
      </c>
    </row>
    <row r="15" spans="1:11" ht="15.75" customHeight="1">
      <c r="A15" s="391"/>
      <c r="B15" s="173" t="s">
        <v>41</v>
      </c>
      <c r="C15" s="167">
        <v>49.1687</v>
      </c>
      <c r="D15" s="168">
        <v>-5.273936446898438</v>
      </c>
      <c r="E15" s="169">
        <v>28.458</v>
      </c>
      <c r="F15" s="170">
        <v>-4.372750703141543</v>
      </c>
      <c r="G15" s="169">
        <v>0.0001</v>
      </c>
      <c r="H15" s="171">
        <v>-83.33333333333333</v>
      </c>
      <c r="J15" s="172">
        <v>107.8271</v>
      </c>
      <c r="K15" s="171">
        <v>-2.883403810733274</v>
      </c>
    </row>
    <row r="16" spans="1:12" ht="15.75" customHeight="1">
      <c r="A16" s="391"/>
      <c r="B16" s="173" t="s">
        <v>128</v>
      </c>
      <c r="C16" s="167">
        <v>1834.0474</v>
      </c>
      <c r="D16" s="168">
        <v>-1.4800176665291218</v>
      </c>
      <c r="E16" s="169">
        <v>1076.9265</v>
      </c>
      <c r="F16" s="170">
        <v>-1.266623888451716</v>
      </c>
      <c r="G16" s="169">
        <v>0.0025</v>
      </c>
      <c r="H16" s="171">
        <v>-78.26086956521739</v>
      </c>
      <c r="J16" s="172">
        <v>2171.4374</v>
      </c>
      <c r="K16" s="171">
        <v>1.4020504305169867</v>
      </c>
      <c r="L16" s="174"/>
    </row>
    <row r="17" spans="1:11" ht="15.75" customHeight="1">
      <c r="A17" s="391"/>
      <c r="B17" s="173" t="s">
        <v>42</v>
      </c>
      <c r="C17" s="167">
        <v>432.4633</v>
      </c>
      <c r="D17" s="168">
        <v>-3.2032700150657574</v>
      </c>
      <c r="E17" s="169">
        <v>227.99020000000002</v>
      </c>
      <c r="F17" s="170">
        <v>-2.7168345086754258</v>
      </c>
      <c r="G17" s="169">
        <v>0.0025</v>
      </c>
      <c r="H17" s="171">
        <v>-48.97959183673469</v>
      </c>
      <c r="J17" s="172">
        <v>349.757</v>
      </c>
      <c r="K17" s="171">
        <v>1.1581399075119299</v>
      </c>
    </row>
    <row r="18" spans="1:12" ht="15.75" customHeight="1">
      <c r="A18" s="391"/>
      <c r="B18" s="175" t="s">
        <v>37</v>
      </c>
      <c r="C18" s="176">
        <v>1222.4729</v>
      </c>
      <c r="D18" s="177">
        <v>-1.4999096357462423</v>
      </c>
      <c r="E18" s="178">
        <v>725.748</v>
      </c>
      <c r="F18" s="179">
        <v>-0.6233327061939694</v>
      </c>
      <c r="G18" s="178">
        <v>0.0029</v>
      </c>
      <c r="H18" s="180">
        <v>-64.63414634146342</v>
      </c>
      <c r="J18" s="181">
        <v>1535.2498</v>
      </c>
      <c r="K18" s="180">
        <v>2.0474499932533456</v>
      </c>
      <c r="L18" s="197"/>
    </row>
    <row r="19" spans="1:11" ht="15.75" customHeight="1">
      <c r="A19" s="391"/>
      <c r="B19" s="182" t="s">
        <v>38</v>
      </c>
      <c r="C19" s="198">
        <v>46.2905</v>
      </c>
      <c r="D19" s="184">
        <v>-4.896864855980602</v>
      </c>
      <c r="E19" s="185">
        <v>26.979000000000003</v>
      </c>
      <c r="F19" s="186">
        <v>-3.931888103919764</v>
      </c>
      <c r="G19" s="185">
        <v>0.0001</v>
      </c>
      <c r="H19" s="187">
        <v>-80</v>
      </c>
      <c r="J19" s="188">
        <v>100.5566</v>
      </c>
      <c r="K19" s="187">
        <v>-2.588901772852809</v>
      </c>
    </row>
    <row r="20" spans="1:11" ht="15.75" customHeight="1">
      <c r="A20" s="392"/>
      <c r="B20" s="173" t="s">
        <v>39</v>
      </c>
      <c r="C20" s="167">
        <v>12.0602</v>
      </c>
      <c r="D20" s="168">
        <v>12.28818293545865</v>
      </c>
      <c r="E20" s="169">
        <v>3.8221</v>
      </c>
      <c r="F20" s="170">
        <v>11.855428738659644</v>
      </c>
      <c r="G20" s="169">
        <v>0.0002</v>
      </c>
      <c r="H20" s="171">
        <v>-60</v>
      </c>
      <c r="J20" s="172">
        <v>12.2991</v>
      </c>
      <c r="K20" s="171">
        <v>12.52092767942911</v>
      </c>
    </row>
    <row r="21" spans="1:11" ht="15.75" customHeight="1">
      <c r="A21" s="386" t="s">
        <v>43</v>
      </c>
      <c r="B21" s="190" t="s">
        <v>33</v>
      </c>
      <c r="C21" s="191">
        <v>4182.050499999999</v>
      </c>
      <c r="D21" s="192">
        <v>-3.6424288828308855</v>
      </c>
      <c r="E21" s="193">
        <v>2358.165</v>
      </c>
      <c r="F21" s="194">
        <v>-3.4102678023044097</v>
      </c>
      <c r="G21" s="193">
        <v>0.0113</v>
      </c>
      <c r="H21" s="195">
        <v>-72.30392156862744</v>
      </c>
      <c r="J21" s="196">
        <v>6019.593800000001</v>
      </c>
      <c r="K21" s="195">
        <v>-1.2173712867799558</v>
      </c>
    </row>
    <row r="22" spans="1:11" ht="15.75" customHeight="1">
      <c r="A22" s="393"/>
      <c r="B22" s="173" t="s">
        <v>41</v>
      </c>
      <c r="C22" s="167">
        <v>749.2545</v>
      </c>
      <c r="D22" s="168">
        <v>-5.52933452577272</v>
      </c>
      <c r="E22" s="169">
        <v>397.4649</v>
      </c>
      <c r="F22" s="170">
        <v>-5.072218358433105</v>
      </c>
      <c r="G22" s="169">
        <v>-0.0004</v>
      </c>
      <c r="H22" s="171">
        <v>-102.51572327044025</v>
      </c>
      <c r="J22" s="172">
        <v>1811.7071</v>
      </c>
      <c r="K22" s="171">
        <v>-3.006362676296492</v>
      </c>
    </row>
    <row r="23" spans="1:12" ht="15.75" customHeight="1">
      <c r="A23" s="393"/>
      <c r="B23" s="173" t="s">
        <v>128</v>
      </c>
      <c r="C23" s="167">
        <v>2636.7878</v>
      </c>
      <c r="D23" s="168">
        <v>-2.7027671279512093</v>
      </c>
      <c r="E23" s="169">
        <v>1547.7175000000002</v>
      </c>
      <c r="F23" s="170">
        <v>-2.5544154747655994</v>
      </c>
      <c r="G23" s="169">
        <v>0.0035</v>
      </c>
      <c r="H23" s="171">
        <v>-79.65116279069767</v>
      </c>
      <c r="J23" s="172">
        <v>3490.2035</v>
      </c>
      <c r="K23" s="171">
        <v>-0.4153408270271984</v>
      </c>
      <c r="L23" s="174"/>
    </row>
    <row r="24" spans="1:11" ht="15.75" customHeight="1">
      <c r="A24" s="393"/>
      <c r="B24" s="173" t="s">
        <v>42</v>
      </c>
      <c r="C24" s="167">
        <v>717.5497</v>
      </c>
      <c r="D24" s="168">
        <v>-6.509534520087074</v>
      </c>
      <c r="E24" s="169">
        <v>384.3805</v>
      </c>
      <c r="F24" s="170">
        <v>-6.075539720406619</v>
      </c>
      <c r="G24" s="169">
        <v>0.0058</v>
      </c>
      <c r="H24" s="171">
        <v>-20.547945205479458</v>
      </c>
      <c r="J24" s="172">
        <v>609.0765</v>
      </c>
      <c r="K24" s="171">
        <v>-2.6598024609753095</v>
      </c>
    </row>
    <row r="25" spans="1:11" ht="15.75" customHeight="1">
      <c r="A25" s="199" t="s">
        <v>44</v>
      </c>
      <c r="B25" s="175" t="s">
        <v>37</v>
      </c>
      <c r="C25" s="176">
        <v>1395.7961</v>
      </c>
      <c r="D25" s="177">
        <v>-2.140361317472888</v>
      </c>
      <c r="E25" s="178">
        <v>820.3661</v>
      </c>
      <c r="F25" s="179">
        <v>-1.0095177900028813</v>
      </c>
      <c r="G25" s="178">
        <v>0.0035</v>
      </c>
      <c r="H25" s="180">
        <v>-63.541666666666664</v>
      </c>
      <c r="J25" s="181">
        <v>1873.7967</v>
      </c>
      <c r="K25" s="180">
        <v>1.565107072023707</v>
      </c>
    </row>
    <row r="26" spans="1:11" ht="15.75" customHeight="1">
      <c r="A26" s="200" t="s">
        <v>45</v>
      </c>
      <c r="B26" s="182" t="s">
        <v>38</v>
      </c>
      <c r="C26" s="198">
        <v>1991.9386</v>
      </c>
      <c r="D26" s="184">
        <v>-5.518340133740249</v>
      </c>
      <c r="E26" s="185">
        <v>1033.6601999999998</v>
      </c>
      <c r="F26" s="186">
        <v>-5.061996802090876</v>
      </c>
      <c r="G26" s="185">
        <v>0.0017</v>
      </c>
      <c r="H26" s="187">
        <v>-96.31236442516268</v>
      </c>
      <c r="J26" s="188">
        <v>4559.6886</v>
      </c>
      <c r="K26" s="187">
        <v>-3.0895070967873397</v>
      </c>
    </row>
    <row r="27" spans="1:11" ht="15.75" customHeight="1">
      <c r="A27" s="201"/>
      <c r="B27" s="173" t="s">
        <v>39</v>
      </c>
      <c r="C27" s="167">
        <v>78.4585</v>
      </c>
      <c r="D27" s="168">
        <v>12.915923090207828</v>
      </c>
      <c r="E27" s="169">
        <v>28.6021</v>
      </c>
      <c r="F27" s="170">
        <v>13.5526671007289</v>
      </c>
      <c r="G27" s="169">
        <v>0.0024</v>
      </c>
      <c r="H27" s="171">
        <v>499.99999999999994</v>
      </c>
      <c r="J27" s="172">
        <v>108.6067</v>
      </c>
      <c r="K27" s="171">
        <v>13.800199714364451</v>
      </c>
    </row>
    <row r="28" spans="1:11" ht="15.75" customHeight="1" thickBot="1">
      <c r="A28" s="381" t="s">
        <v>15</v>
      </c>
      <c r="B28" s="382"/>
      <c r="C28" s="202">
        <v>2817.184</v>
      </c>
      <c r="D28" s="203">
        <v>-2.7997636156319388</v>
      </c>
      <c r="E28" s="204">
        <v>1185.8375999999998</v>
      </c>
      <c r="F28" s="203">
        <v>-2.284547472646662</v>
      </c>
      <c r="G28" s="204">
        <v>0.0029</v>
      </c>
      <c r="H28" s="205">
        <v>-48.214285714285715</v>
      </c>
      <c r="J28" s="202">
        <v>1837.7193</v>
      </c>
      <c r="K28" s="205">
        <v>1.7295446298607406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8" t="s">
        <v>47</v>
      </c>
      <c r="B33" s="190" t="s">
        <v>33</v>
      </c>
      <c r="C33" s="191">
        <v>28816.511549334366</v>
      </c>
      <c r="D33" s="192">
        <v>1.646931061133345</v>
      </c>
      <c r="E33" s="193">
        <v>40523.43381926835</v>
      </c>
      <c r="F33" s="194">
        <v>0.7622064470451555</v>
      </c>
      <c r="G33" s="193">
        <v>-102755.51724137932</v>
      </c>
      <c r="H33" s="195">
        <v>-175.2223307803112</v>
      </c>
      <c r="J33" s="196">
        <v>71034.67322245568</v>
      </c>
      <c r="K33" s="195">
        <v>-1.6365780406766302</v>
      </c>
    </row>
    <row r="34" spans="1:11" ht="15.75" customHeight="1">
      <c r="A34" s="389"/>
      <c r="B34" s="173" t="s">
        <v>34</v>
      </c>
      <c r="C34" s="167">
        <v>10283.55414413826</v>
      </c>
      <c r="D34" s="168">
        <v>-1.236342208788506</v>
      </c>
      <c r="E34" s="169">
        <v>14907.165290592911</v>
      </c>
      <c r="F34" s="170">
        <v>-1.6735787791014638</v>
      </c>
      <c r="G34" s="169">
        <v>-119220.00000000001</v>
      </c>
      <c r="H34" s="171">
        <v>-290.67899718393534</v>
      </c>
      <c r="J34" s="172">
        <v>33730.34549890182</v>
      </c>
      <c r="K34" s="171">
        <v>-3.695154605468348</v>
      </c>
    </row>
    <row r="35" spans="1:11" ht="15.75" customHeight="1">
      <c r="A35" s="389"/>
      <c r="B35" s="173" t="s">
        <v>35</v>
      </c>
      <c r="C35" s="167">
        <v>10476.206446224312</v>
      </c>
      <c r="D35" s="168">
        <v>4.608480269147687</v>
      </c>
      <c r="E35" s="169">
        <v>14714.81146406557</v>
      </c>
      <c r="F35" s="170">
        <v>2.4454449049842197</v>
      </c>
      <c r="G35" s="169">
        <v>-31998.96551724138</v>
      </c>
      <c r="H35" s="171">
        <v>-174.94937277917734</v>
      </c>
      <c r="J35" s="172">
        <v>20692.246411081385</v>
      </c>
      <c r="K35" s="171">
        <v>0.3760904973593123</v>
      </c>
    </row>
    <row r="36" spans="1:11" ht="15.75" customHeight="1">
      <c r="A36" s="389"/>
      <c r="B36" s="173" t="s">
        <v>36</v>
      </c>
      <c r="C36" s="167">
        <v>2012.8123949305404</v>
      </c>
      <c r="D36" s="168">
        <v>-1.3925725658922354</v>
      </c>
      <c r="E36" s="169">
        <v>2539.3184378704136</v>
      </c>
      <c r="F36" s="170">
        <v>-1.5147716745328532</v>
      </c>
      <c r="G36" s="169">
        <v>10608.620689655172</v>
      </c>
      <c r="H36" s="171">
        <v>-21.294777745596345</v>
      </c>
      <c r="J36" s="172">
        <v>2719.7682072555917</v>
      </c>
      <c r="K36" s="171">
        <v>-1.9340329385506712</v>
      </c>
    </row>
    <row r="37" spans="1:11" ht="15.75" customHeight="1">
      <c r="A37" s="389"/>
      <c r="B37" s="175" t="s">
        <v>37</v>
      </c>
      <c r="C37" s="176">
        <v>5252.340854910435</v>
      </c>
      <c r="D37" s="177">
        <v>2.481834369461179</v>
      </c>
      <c r="E37" s="178">
        <v>7485.318051982837</v>
      </c>
      <c r="F37" s="179">
        <v>2.995775113959327</v>
      </c>
      <c r="G37" s="178">
        <v>30412.41379310345</v>
      </c>
      <c r="H37" s="180">
        <v>158.99043057433857</v>
      </c>
      <c r="J37" s="181">
        <v>11459.60185486434</v>
      </c>
      <c r="K37" s="180">
        <v>0.6533092454571213</v>
      </c>
    </row>
    <row r="38" spans="1:11" ht="15.75" customHeight="1">
      <c r="A38" s="389"/>
      <c r="B38" s="182" t="s">
        <v>38</v>
      </c>
      <c r="C38" s="183">
        <v>470.2426646963777</v>
      </c>
      <c r="D38" s="184">
        <v>-2.847458437870674</v>
      </c>
      <c r="E38" s="185">
        <v>587.8112829277804</v>
      </c>
      <c r="F38" s="186">
        <v>-2.86242905929575</v>
      </c>
      <c r="G38" s="185">
        <v>43.10344827586207</v>
      </c>
      <c r="H38" s="187">
        <v>-99.18778097701826</v>
      </c>
      <c r="J38" s="188">
        <v>1690.9547203971792</v>
      </c>
      <c r="K38" s="187">
        <v>-4.714767190141532</v>
      </c>
    </row>
    <row r="39" spans="1:11" ht="15.75" customHeight="1">
      <c r="A39" s="390"/>
      <c r="B39" s="173" t="s">
        <v>39</v>
      </c>
      <c r="C39" s="189">
        <v>321.3550444344423</v>
      </c>
      <c r="D39" s="168">
        <v>18.041495552156867</v>
      </c>
      <c r="E39" s="169">
        <v>289.00929182883056</v>
      </c>
      <c r="F39" s="170">
        <v>19.752035993767887</v>
      </c>
      <c r="G39" s="169">
        <v>7399.310344827586</v>
      </c>
      <c r="H39" s="171">
        <v>764.513622596171</v>
      </c>
      <c r="J39" s="172">
        <v>741.7565299553637</v>
      </c>
      <c r="K39" s="171">
        <v>15.174586945219055</v>
      </c>
    </row>
    <row r="40" spans="1:11" ht="15.75" customHeight="1">
      <c r="A40" s="386" t="s">
        <v>48</v>
      </c>
      <c r="B40" s="190" t="s">
        <v>33</v>
      </c>
      <c r="C40" s="212">
        <v>1.4844790045662617</v>
      </c>
      <c r="D40" s="192">
        <v>-0.8669374669694293</v>
      </c>
      <c r="E40" s="213">
        <v>1.9886070402894969</v>
      </c>
      <c r="F40" s="194">
        <v>-1.1520392123678058</v>
      </c>
      <c r="G40" s="213">
        <v>3.896551724137931</v>
      </c>
      <c r="H40" s="195">
        <v>-46.51791751183231</v>
      </c>
      <c r="J40" s="214">
        <v>3.2755784847011187</v>
      </c>
      <c r="K40" s="195">
        <v>-2.8968142218299975</v>
      </c>
    </row>
    <row r="41" spans="1:11" ht="15.75" customHeight="1">
      <c r="A41" s="387"/>
      <c r="B41" s="173" t="s">
        <v>41</v>
      </c>
      <c r="C41" s="215">
        <v>0.265958666526574</v>
      </c>
      <c r="D41" s="168">
        <v>-2.8081936954834</v>
      </c>
      <c r="E41" s="216">
        <v>0.3351765030894619</v>
      </c>
      <c r="F41" s="170">
        <v>-2.852845495451282</v>
      </c>
      <c r="G41" s="216">
        <v>-0.13793103448275865</v>
      </c>
      <c r="H41" s="171">
        <v>-104.85794838429842</v>
      </c>
      <c r="J41" s="217">
        <v>0.9858453899896464</v>
      </c>
      <c r="K41" s="171">
        <v>-4.655390254019777</v>
      </c>
    </row>
    <row r="42" spans="1:11" ht="15.75" customHeight="1">
      <c r="A42" s="387"/>
      <c r="B42" s="173" t="s">
        <v>128</v>
      </c>
      <c r="C42" s="215">
        <v>0.9359657729136612</v>
      </c>
      <c r="D42" s="168">
        <v>0.09979038250191992</v>
      </c>
      <c r="E42" s="216">
        <v>1.305168178172121</v>
      </c>
      <c r="F42" s="170">
        <v>-0.27617740606933117</v>
      </c>
      <c r="G42" s="216">
        <v>1.2068965517241381</v>
      </c>
      <c r="H42" s="171">
        <v>-60.705693664795504</v>
      </c>
      <c r="J42" s="217">
        <v>1.8992038120293997</v>
      </c>
      <c r="K42" s="171">
        <v>-2.108419402339828</v>
      </c>
    </row>
    <row r="43" spans="1:11" ht="15.75" customHeight="1">
      <c r="A43" s="387"/>
      <c r="B43" s="173" t="s">
        <v>42</v>
      </c>
      <c r="C43" s="215">
        <v>0.25470459153537717</v>
      </c>
      <c r="D43" s="168">
        <v>-3.816627451177412</v>
      </c>
      <c r="E43" s="216">
        <v>0.32414261446930004</v>
      </c>
      <c r="F43" s="170">
        <v>-3.8796241021334428</v>
      </c>
      <c r="G43" s="216">
        <v>2</v>
      </c>
      <c r="H43" s="171">
        <v>53.42465753424657</v>
      </c>
      <c r="J43" s="217">
        <v>0.3314306488482762</v>
      </c>
      <c r="K43" s="171">
        <v>-4.314722047372312</v>
      </c>
    </row>
    <row r="44" spans="1:11" ht="15.75" customHeight="1">
      <c r="A44" s="199" t="s">
        <v>49</v>
      </c>
      <c r="B44" s="175" t="s">
        <v>37</v>
      </c>
      <c r="C44" s="218">
        <v>0.49545791116235216</v>
      </c>
      <c r="D44" s="177">
        <v>0.6783957762731305</v>
      </c>
      <c r="E44" s="219">
        <v>0.6918030765764217</v>
      </c>
      <c r="F44" s="179">
        <v>1.304839357200815</v>
      </c>
      <c r="G44" s="219">
        <v>1.2068965517241381</v>
      </c>
      <c r="H44" s="180">
        <v>-29.597701149425273</v>
      </c>
      <c r="J44" s="220">
        <v>1.0196316162103756</v>
      </c>
      <c r="K44" s="180">
        <v>-0.16164188922237996</v>
      </c>
    </row>
    <row r="45" spans="1:11" ht="15.75" customHeight="1">
      <c r="A45" s="200" t="s">
        <v>50</v>
      </c>
      <c r="B45" s="182" t="s">
        <v>38</v>
      </c>
      <c r="C45" s="221">
        <v>0.7070672700114724</v>
      </c>
      <c r="D45" s="184">
        <v>-2.7968826200771613</v>
      </c>
      <c r="E45" s="222">
        <v>0.8716709606779208</v>
      </c>
      <c r="F45" s="186">
        <v>-2.842384963285848</v>
      </c>
      <c r="G45" s="222">
        <v>0.5862068965517242</v>
      </c>
      <c r="H45" s="187">
        <v>-92.87904854514174</v>
      </c>
      <c r="J45" s="223">
        <v>2.481167063979793</v>
      </c>
      <c r="K45" s="187">
        <v>-4.7371211030011215</v>
      </c>
    </row>
    <row r="46" spans="1:11" ht="15.75" customHeight="1">
      <c r="A46" s="224" t="s">
        <v>51</v>
      </c>
      <c r="B46" s="173" t="s">
        <v>39</v>
      </c>
      <c r="C46" s="225">
        <v>0.027849973590649384</v>
      </c>
      <c r="D46" s="168">
        <v>16.16836264028591</v>
      </c>
      <c r="E46" s="216">
        <v>0.0241197445586141</v>
      </c>
      <c r="F46" s="170">
        <v>16.20748219831687</v>
      </c>
      <c r="G46" s="216">
        <v>0.8275862068965517</v>
      </c>
      <c r="H46" s="171">
        <v>1058.6206896551723</v>
      </c>
      <c r="J46" s="217">
        <v>0.05909863383379606</v>
      </c>
      <c r="K46" s="171">
        <v>11.865437055107586</v>
      </c>
    </row>
    <row r="47" spans="1:11" ht="15.75" customHeight="1">
      <c r="A47" s="386" t="s">
        <v>52</v>
      </c>
      <c r="B47" s="190" t="s">
        <v>33</v>
      </c>
      <c r="C47" s="191">
        <v>19411.868716697707</v>
      </c>
      <c r="D47" s="192">
        <v>2.5358527860119064</v>
      </c>
      <c r="E47" s="193">
        <v>20377.798629018755</v>
      </c>
      <c r="F47" s="194">
        <v>1.9365555385867645</v>
      </c>
      <c r="G47" s="193">
        <v>-26370.88495575221</v>
      </c>
      <c r="H47" s="195">
        <v>-240.64959193941883</v>
      </c>
      <c r="J47" s="196">
        <v>21686.145990465335</v>
      </c>
      <c r="K47" s="195">
        <v>1.2978319620041712</v>
      </c>
    </row>
    <row r="48" spans="1:11" ht="15.75" customHeight="1">
      <c r="A48" s="387"/>
      <c r="B48" s="173" t="s">
        <v>34</v>
      </c>
      <c r="C48" s="167">
        <v>38665.98625433681</v>
      </c>
      <c r="D48" s="168">
        <v>1.6172674903993773</v>
      </c>
      <c r="E48" s="169">
        <v>44475.56780737116</v>
      </c>
      <c r="F48" s="170">
        <v>1.2138973316965325</v>
      </c>
      <c r="G48" s="169">
        <v>864345</v>
      </c>
      <c r="H48" s="171">
        <v>3825.0931072103826</v>
      </c>
      <c r="J48" s="172">
        <v>34214.640390270586</v>
      </c>
      <c r="K48" s="171">
        <v>1.0071210644311153</v>
      </c>
    </row>
    <row r="49" spans="1:11" ht="15.75" customHeight="1">
      <c r="A49" s="387"/>
      <c r="B49" s="173" t="s">
        <v>35</v>
      </c>
      <c r="C49" s="167">
        <v>11192.93755113703</v>
      </c>
      <c r="D49" s="168">
        <v>4.504195133093835</v>
      </c>
      <c r="E49" s="169">
        <v>11274.264658117516</v>
      </c>
      <c r="F49" s="170">
        <v>2.7291596333363626</v>
      </c>
      <c r="G49" s="169">
        <v>-26513.42857142857</v>
      </c>
      <c r="H49" s="171">
        <v>-290.7385058278247</v>
      </c>
      <c r="J49" s="172">
        <v>10895.221608138321</v>
      </c>
      <c r="K49" s="171">
        <v>2.538022049016273</v>
      </c>
    </row>
    <row r="50" spans="1:11" ht="15.75" customHeight="1">
      <c r="A50" s="387"/>
      <c r="B50" s="173" t="s">
        <v>36</v>
      </c>
      <c r="C50" s="167">
        <v>7902.536749719217</v>
      </c>
      <c r="D50" s="168">
        <v>2.520243178263198</v>
      </c>
      <c r="E50" s="169">
        <v>7833.9543291087875</v>
      </c>
      <c r="F50" s="170">
        <v>2.4603029331818065</v>
      </c>
      <c r="G50" s="169">
        <v>5304.310344827586</v>
      </c>
      <c r="H50" s="171">
        <v>-48.70106049489762</v>
      </c>
      <c r="J50" s="172">
        <v>8206.14574031341</v>
      </c>
      <c r="K50" s="171">
        <v>2.4880411697192026</v>
      </c>
    </row>
    <row r="51" spans="1:11" ht="15.75" customHeight="1">
      <c r="A51" s="199" t="s">
        <v>53</v>
      </c>
      <c r="B51" s="175" t="s">
        <v>37</v>
      </c>
      <c r="C51" s="176">
        <v>10600.982922219084</v>
      </c>
      <c r="D51" s="177">
        <v>1.7912865806837497</v>
      </c>
      <c r="E51" s="178">
        <v>10820.012667515151</v>
      </c>
      <c r="F51" s="179">
        <v>1.669155952951342</v>
      </c>
      <c r="G51" s="178">
        <v>25198.85714285714</v>
      </c>
      <c r="H51" s="180">
        <v>267.872121795387</v>
      </c>
      <c r="J51" s="181">
        <v>11238.962849598356</v>
      </c>
      <c r="K51" s="180">
        <v>0.8162705698497672</v>
      </c>
    </row>
    <row r="52" spans="1:11" ht="15.75" customHeight="1">
      <c r="A52" s="200" t="s">
        <v>54</v>
      </c>
      <c r="B52" s="182" t="s">
        <v>38</v>
      </c>
      <c r="C52" s="183">
        <v>665.0607157770828</v>
      </c>
      <c r="D52" s="184">
        <v>-0.05203106562501509</v>
      </c>
      <c r="E52" s="185">
        <v>674.3499662655098</v>
      </c>
      <c r="F52" s="186">
        <v>-0.020630494071254384</v>
      </c>
      <c r="G52" s="185">
        <v>73.52941176470588</v>
      </c>
      <c r="H52" s="187">
        <v>-88.59395365730794</v>
      </c>
      <c r="J52" s="188">
        <v>681.5158660396238</v>
      </c>
      <c r="K52" s="187">
        <v>0.0234655021120764</v>
      </c>
    </row>
    <row r="53" spans="1:11" ht="15.75" customHeight="1">
      <c r="A53" s="226" t="s">
        <v>55</v>
      </c>
      <c r="B53" s="175" t="s">
        <v>39</v>
      </c>
      <c r="C53" s="227">
        <v>11538.79171154177</v>
      </c>
      <c r="D53" s="177">
        <v>1.6124294681427889</v>
      </c>
      <c r="E53" s="178">
        <v>11982.270008146254</v>
      </c>
      <c r="F53" s="179">
        <v>3.05019412554001</v>
      </c>
      <c r="G53" s="178">
        <v>8940.833333333334</v>
      </c>
      <c r="H53" s="180">
        <v>-25.38424090687808</v>
      </c>
      <c r="J53" s="181">
        <v>12551.162046172105</v>
      </c>
      <c r="K53" s="180">
        <v>2.958152202526414</v>
      </c>
    </row>
    <row r="54" spans="1:11" ht="16.5" customHeight="1">
      <c r="A54" s="383" t="s">
        <v>56</v>
      </c>
      <c r="B54" s="228" t="s">
        <v>33</v>
      </c>
      <c r="C54" s="229">
        <v>22866.63552466226</v>
      </c>
      <c r="D54" s="192">
        <v>0.5236076460819032</v>
      </c>
      <c r="E54" s="230">
        <v>23293.98804272417</v>
      </c>
      <c r="F54" s="194">
        <v>-0.3164326467777233</v>
      </c>
      <c r="G54" s="230">
        <v>-36340.365853658535</v>
      </c>
      <c r="H54" s="195">
        <v>-222.0888569916506</v>
      </c>
      <c r="I54" s="231"/>
      <c r="J54" s="232">
        <v>31255.737949514743</v>
      </c>
      <c r="K54" s="195">
        <v>-1.4446808561722642</v>
      </c>
    </row>
    <row r="55" spans="1:11" ht="16.5" customHeight="1">
      <c r="A55" s="384"/>
      <c r="B55" s="233" t="s">
        <v>34</v>
      </c>
      <c r="C55" s="207">
        <v>589209.4807875742</v>
      </c>
      <c r="D55" s="168">
        <v>1.3432895172415262</v>
      </c>
      <c r="E55" s="234">
        <v>621177.7746503619</v>
      </c>
      <c r="F55" s="170">
        <v>0.47356601431491735</v>
      </c>
      <c r="G55" s="234">
        <v>-3457380</v>
      </c>
      <c r="H55" s="171">
        <v>-692.4668841072274</v>
      </c>
      <c r="I55" s="231"/>
      <c r="J55" s="235">
        <v>574873.1712064963</v>
      </c>
      <c r="K55" s="171">
        <v>0.8792364236259165</v>
      </c>
    </row>
    <row r="56" spans="1:11" ht="16.5" customHeight="1">
      <c r="A56" s="384"/>
      <c r="B56" s="233" t="s">
        <v>35</v>
      </c>
      <c r="C56" s="207">
        <v>16091.95115731469</v>
      </c>
      <c r="D56" s="168">
        <v>3.207174515663947</v>
      </c>
      <c r="E56" s="234">
        <v>16202.941158008462</v>
      </c>
      <c r="F56" s="170">
        <v>1.3892505503587864</v>
      </c>
      <c r="G56" s="234">
        <v>-37118.799999999996</v>
      </c>
      <c r="H56" s="171">
        <v>-278.54011301325454</v>
      </c>
      <c r="I56" s="231"/>
      <c r="J56" s="235">
        <v>17512.151439410594</v>
      </c>
      <c r="K56" s="171">
        <v>0.700271194407579</v>
      </c>
    </row>
    <row r="57" spans="1:11" ht="16.5" customHeight="1">
      <c r="A57" s="384"/>
      <c r="B57" s="233" t="s">
        <v>36</v>
      </c>
      <c r="C57" s="207">
        <v>13112.00944450084</v>
      </c>
      <c r="D57" s="168">
        <v>-0.9815181014742719</v>
      </c>
      <c r="E57" s="234">
        <v>13207.669812123504</v>
      </c>
      <c r="F57" s="170">
        <v>-1.077143157508197</v>
      </c>
      <c r="G57" s="234">
        <v>12305.999999999998</v>
      </c>
      <c r="H57" s="171">
        <v>-20.1141994117803</v>
      </c>
      <c r="I57" s="231"/>
      <c r="J57" s="235">
        <v>14290.40884385445</v>
      </c>
      <c r="K57" s="171">
        <v>-1.3800947509579893</v>
      </c>
    </row>
    <row r="58" spans="1:11" ht="16.5" customHeight="1">
      <c r="A58" s="384"/>
      <c r="B58" s="236" t="s">
        <v>37</v>
      </c>
      <c r="C58" s="237">
        <v>12103.998885374065</v>
      </c>
      <c r="D58" s="177">
        <v>1.1294354043585615</v>
      </c>
      <c r="E58" s="238">
        <v>12230.652504726158</v>
      </c>
      <c r="F58" s="179">
        <v>1.2740620885496399</v>
      </c>
      <c r="G58" s="238">
        <v>30412.41379310345</v>
      </c>
      <c r="H58" s="180">
        <v>279.2359876267101</v>
      </c>
      <c r="I58" s="231"/>
      <c r="J58" s="239">
        <v>13717.332188546774</v>
      </c>
      <c r="K58" s="180">
        <v>0.3397470069645261</v>
      </c>
    </row>
    <row r="59" spans="1:11" ht="16.5" customHeight="1">
      <c r="A59" s="384"/>
      <c r="B59" s="240" t="s">
        <v>38</v>
      </c>
      <c r="C59" s="241">
        <v>28618.401423618237</v>
      </c>
      <c r="D59" s="184">
        <v>-0.7051661243267131</v>
      </c>
      <c r="E59" s="242">
        <v>25836.714518699726</v>
      </c>
      <c r="F59" s="186">
        <v>-1.1967497378691934</v>
      </c>
      <c r="G59" s="242">
        <v>1250</v>
      </c>
      <c r="H59" s="187">
        <v>-97.89693288692229</v>
      </c>
      <c r="I59" s="231"/>
      <c r="J59" s="243">
        <v>30902.995179829068</v>
      </c>
      <c r="K59" s="187">
        <v>-0.4905650371184815</v>
      </c>
    </row>
    <row r="60" spans="1:11" ht="16.5" customHeight="1" thickBot="1">
      <c r="A60" s="385"/>
      <c r="B60" s="244" t="s">
        <v>39</v>
      </c>
      <c r="C60" s="245">
        <v>75066.44081358517</v>
      </c>
      <c r="D60" s="246">
        <v>2.1804874821854052</v>
      </c>
      <c r="E60" s="247">
        <v>89667.48253577875</v>
      </c>
      <c r="F60" s="248">
        <v>4.613826259096872</v>
      </c>
      <c r="G60" s="247">
        <v>107289.99999999999</v>
      </c>
      <c r="H60" s="249">
        <v>1019.2363863968286</v>
      </c>
      <c r="I60" s="231"/>
      <c r="J60" s="250">
        <v>110832.52359928776</v>
      </c>
      <c r="K60" s="249">
        <v>4.128703206660974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0" t="s">
        <v>135</v>
      </c>
      <c r="C1" s="380"/>
      <c r="D1" s="380"/>
      <c r="E1" s="380"/>
      <c r="F1" s="380"/>
      <c r="G1" s="380"/>
      <c r="H1" s="380"/>
      <c r="I1" s="380"/>
      <c r="J1" s="380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8" t="s">
        <v>32</v>
      </c>
      <c r="C7" s="166" t="s">
        <v>33</v>
      </c>
      <c r="D7" s="167">
        <v>7687.577983970001</v>
      </c>
      <c r="E7" s="168">
        <v>-1.3558852980194447</v>
      </c>
      <c r="F7" s="169">
        <v>4679.478555</v>
      </c>
      <c r="G7" s="170">
        <v>-1.5239157636092122</v>
      </c>
      <c r="H7" s="169">
        <v>-0.0297991</v>
      </c>
      <c r="I7" s="171">
        <v>-138.9544212969469</v>
      </c>
    </row>
    <row r="8" spans="2:11" ht="15.75" customHeight="1">
      <c r="B8" s="389"/>
      <c r="C8" s="173" t="s">
        <v>34</v>
      </c>
      <c r="D8" s="167">
        <v>2778.5160077</v>
      </c>
      <c r="E8" s="168">
        <v>-4.15484924296982</v>
      </c>
      <c r="F8" s="169">
        <v>1724.2619519</v>
      </c>
      <c r="G8" s="170">
        <v>-3.8896149311514394</v>
      </c>
      <c r="H8" s="169">
        <v>-0.0345738</v>
      </c>
      <c r="I8" s="171">
        <v>-198.74448068453793</v>
      </c>
      <c r="K8" s="174"/>
    </row>
    <row r="9" spans="2:11" ht="15.75" customHeight="1">
      <c r="B9" s="389"/>
      <c r="C9" s="173" t="s">
        <v>35</v>
      </c>
      <c r="D9" s="167">
        <v>2772.5657717999998</v>
      </c>
      <c r="E9" s="168">
        <v>1.3777382110272327</v>
      </c>
      <c r="F9" s="169">
        <v>1696.3675704999998</v>
      </c>
      <c r="G9" s="170">
        <v>0.10776020939878343</v>
      </c>
      <c r="H9" s="169">
        <v>-0.0092797</v>
      </c>
      <c r="I9" s="171">
        <v>-138.8130680463597</v>
      </c>
      <c r="K9" s="174"/>
    </row>
    <row r="10" spans="2:9" ht="15.75" customHeight="1">
      <c r="B10" s="389"/>
      <c r="C10" s="173" t="s">
        <v>36</v>
      </c>
      <c r="D10" s="167">
        <v>522.7919537</v>
      </c>
      <c r="E10" s="168">
        <v>-4.2362398275859885</v>
      </c>
      <c r="F10" s="169">
        <v>293.0037923</v>
      </c>
      <c r="G10" s="170">
        <v>-3.7632559928079217</v>
      </c>
      <c r="H10" s="169">
        <v>0.0030765</v>
      </c>
      <c r="I10" s="171">
        <v>-59.24193847539811</v>
      </c>
    </row>
    <row r="11" spans="2:9" ht="15.75" customHeight="1">
      <c r="B11" s="389"/>
      <c r="C11" s="175" t="s">
        <v>37</v>
      </c>
      <c r="D11" s="176">
        <v>1395.5392499999998</v>
      </c>
      <c r="E11" s="177">
        <v>-0.26688475634209474</v>
      </c>
      <c r="F11" s="178">
        <v>863.5613762</v>
      </c>
      <c r="G11" s="179">
        <v>0.6618501671497027</v>
      </c>
      <c r="H11" s="178">
        <v>0.0088196</v>
      </c>
      <c r="I11" s="180">
        <v>34.120044404568205</v>
      </c>
    </row>
    <row r="12" spans="2:9" ht="15.75" customHeight="1">
      <c r="B12" s="389"/>
      <c r="C12" s="182" t="s">
        <v>38</v>
      </c>
      <c r="D12" s="183">
        <v>129.54277982</v>
      </c>
      <c r="E12" s="184">
        <v>-5.541534057189112</v>
      </c>
      <c r="F12" s="185">
        <v>68.51889990000001</v>
      </c>
      <c r="G12" s="186">
        <v>-5.07737122994403</v>
      </c>
      <c r="H12" s="185">
        <v>1.25E-05</v>
      </c>
      <c r="I12" s="187">
        <v>-99.57938657738445</v>
      </c>
    </row>
    <row r="13" spans="2:9" ht="15.75" customHeight="1">
      <c r="B13" s="390"/>
      <c r="C13" s="173" t="s">
        <v>39</v>
      </c>
      <c r="D13" s="189">
        <v>88.62222095</v>
      </c>
      <c r="E13" s="168">
        <v>15.002636586732564</v>
      </c>
      <c r="F13" s="169">
        <v>33.7649642</v>
      </c>
      <c r="G13" s="170">
        <v>17.322263044189537</v>
      </c>
      <c r="H13" s="169">
        <v>0.0021458</v>
      </c>
      <c r="I13" s="171">
        <v>347.69455455873145</v>
      </c>
    </row>
    <row r="14" spans="2:11" ht="15.75" customHeight="1">
      <c r="B14" s="386" t="s">
        <v>40</v>
      </c>
      <c r="C14" s="190" t="s">
        <v>33</v>
      </c>
      <c r="D14" s="191">
        <v>3304.4197999999997</v>
      </c>
      <c r="E14" s="192">
        <v>-1.7131827370430472</v>
      </c>
      <c r="F14" s="193">
        <v>2008.8746</v>
      </c>
      <c r="G14" s="194">
        <v>-1.2298560122641886</v>
      </c>
      <c r="H14" s="193">
        <v>0.0082</v>
      </c>
      <c r="I14" s="195">
        <v>-68.09338521400778</v>
      </c>
      <c r="K14" s="174"/>
    </row>
    <row r="15" spans="2:11" ht="15.75" customHeight="1">
      <c r="B15" s="391"/>
      <c r="C15" s="173" t="s">
        <v>41</v>
      </c>
      <c r="D15" s="167">
        <v>47.1901</v>
      </c>
      <c r="E15" s="168">
        <v>-5.285457665559415</v>
      </c>
      <c r="F15" s="169">
        <v>27.801000000000002</v>
      </c>
      <c r="G15" s="170">
        <v>-4.364667111572831</v>
      </c>
      <c r="H15" s="169">
        <v>0.0001</v>
      </c>
      <c r="I15" s="171">
        <v>-83.33333333333333</v>
      </c>
      <c r="K15" s="174"/>
    </row>
    <row r="16" spans="2:9" ht="15.75" customHeight="1">
      <c r="B16" s="391"/>
      <c r="C16" s="173" t="s">
        <v>129</v>
      </c>
      <c r="D16" s="167">
        <v>1706.5696</v>
      </c>
      <c r="E16" s="168">
        <v>-1.5227715191811346</v>
      </c>
      <c r="F16" s="169">
        <v>1048.3894</v>
      </c>
      <c r="G16" s="170">
        <v>-1.2696731629630864</v>
      </c>
      <c r="H16" s="169">
        <v>0.0025</v>
      </c>
      <c r="I16" s="171">
        <v>-78.26086956521739</v>
      </c>
    </row>
    <row r="17" spans="2:9" ht="15.75" customHeight="1">
      <c r="B17" s="391"/>
      <c r="C17" s="173" t="s">
        <v>42</v>
      </c>
      <c r="D17" s="167">
        <v>397.2193</v>
      </c>
      <c r="E17" s="168">
        <v>-3.267580238711941</v>
      </c>
      <c r="F17" s="169">
        <v>221.94850000000002</v>
      </c>
      <c r="G17" s="170">
        <v>-2.7241796584125053</v>
      </c>
      <c r="H17" s="169">
        <v>0.0025</v>
      </c>
      <c r="I17" s="171">
        <v>-48.97959183673469</v>
      </c>
    </row>
    <row r="18" spans="2:12" ht="15.75" customHeight="1">
      <c r="B18" s="391"/>
      <c r="C18" s="175" t="s">
        <v>37</v>
      </c>
      <c r="D18" s="176">
        <v>1141.6444999999999</v>
      </c>
      <c r="E18" s="177">
        <v>-1.4211688061278966</v>
      </c>
      <c r="F18" s="178">
        <v>706.9721000000001</v>
      </c>
      <c r="G18" s="179">
        <v>-0.6258429390609823</v>
      </c>
      <c r="H18" s="178">
        <v>0.0029</v>
      </c>
      <c r="I18" s="180">
        <v>-64.63414634146342</v>
      </c>
      <c r="L18" s="197"/>
    </row>
    <row r="19" spans="2:9" ht="15.75" customHeight="1">
      <c r="B19" s="391"/>
      <c r="C19" s="182" t="s">
        <v>38</v>
      </c>
      <c r="D19" s="198">
        <v>44.5172</v>
      </c>
      <c r="E19" s="184">
        <v>-4.91150574796119</v>
      </c>
      <c r="F19" s="185">
        <v>26.3622</v>
      </c>
      <c r="G19" s="186">
        <v>-3.9369447501329953</v>
      </c>
      <c r="H19" s="185">
        <v>0.0001</v>
      </c>
      <c r="I19" s="187">
        <v>-80</v>
      </c>
    </row>
    <row r="20" spans="2:9" ht="15.75" customHeight="1">
      <c r="B20" s="392"/>
      <c r="C20" s="173" t="s">
        <v>39</v>
      </c>
      <c r="D20" s="167">
        <v>11.796299999999999</v>
      </c>
      <c r="E20" s="168">
        <v>12.400308721378929</v>
      </c>
      <c r="F20" s="169">
        <v>3.7636</v>
      </c>
      <c r="G20" s="170">
        <v>12.065269175797992</v>
      </c>
      <c r="H20" s="169">
        <v>0.0002</v>
      </c>
      <c r="I20" s="171">
        <v>-60</v>
      </c>
    </row>
    <row r="21" spans="2:9" ht="15.75" customHeight="1">
      <c r="B21" s="386" t="s">
        <v>43</v>
      </c>
      <c r="C21" s="190" t="s">
        <v>33</v>
      </c>
      <c r="D21" s="191">
        <v>3935.2331999999997</v>
      </c>
      <c r="E21" s="192">
        <v>-3.678438299745899</v>
      </c>
      <c r="F21" s="193">
        <v>2300.307</v>
      </c>
      <c r="G21" s="194">
        <v>-3.4040043102939723</v>
      </c>
      <c r="H21" s="193">
        <v>0.0113</v>
      </c>
      <c r="I21" s="195">
        <v>-72.30392156862744</v>
      </c>
    </row>
    <row r="22" spans="2:9" ht="15.75" customHeight="1">
      <c r="B22" s="393"/>
      <c r="C22" s="173" t="s">
        <v>41</v>
      </c>
      <c r="D22" s="167">
        <v>730.5298</v>
      </c>
      <c r="E22" s="168">
        <v>-5.5189430348379656</v>
      </c>
      <c r="F22" s="169">
        <v>390.351</v>
      </c>
      <c r="G22" s="170">
        <v>-5.067073035785989</v>
      </c>
      <c r="H22" s="169">
        <v>-0.0004</v>
      </c>
      <c r="I22" s="171">
        <v>-102.51572327044025</v>
      </c>
    </row>
    <row r="23" spans="2:9" ht="15.75" customHeight="1">
      <c r="B23" s="393"/>
      <c r="C23" s="173" t="s">
        <v>129</v>
      </c>
      <c r="D23" s="167">
        <v>2465.5391</v>
      </c>
      <c r="E23" s="168">
        <v>-2.764025302801146</v>
      </c>
      <c r="F23" s="169">
        <v>1507.6538</v>
      </c>
      <c r="G23" s="170">
        <v>-2.551002962987563</v>
      </c>
      <c r="H23" s="169">
        <v>0.0035</v>
      </c>
      <c r="I23" s="171">
        <v>-79.65116279069767</v>
      </c>
    </row>
    <row r="24" spans="2:9" ht="15.75" customHeight="1">
      <c r="B24" s="393"/>
      <c r="C24" s="173" t="s">
        <v>42</v>
      </c>
      <c r="D24" s="167">
        <v>662.2766</v>
      </c>
      <c r="E24" s="168">
        <v>-6.558570079739128</v>
      </c>
      <c r="F24" s="169">
        <v>374.1085</v>
      </c>
      <c r="G24" s="170">
        <v>-6.076989510787965</v>
      </c>
      <c r="H24" s="169">
        <v>0.0058</v>
      </c>
      <c r="I24" s="171">
        <v>-20.547945205479458</v>
      </c>
    </row>
    <row r="25" spans="2:9" ht="15.75" customHeight="1">
      <c r="B25" s="199" t="s">
        <v>44</v>
      </c>
      <c r="C25" s="175" t="s">
        <v>37</v>
      </c>
      <c r="D25" s="176">
        <v>1304.8220000000001</v>
      </c>
      <c r="E25" s="177">
        <v>-2.0295415595946302</v>
      </c>
      <c r="F25" s="178">
        <v>799.2295</v>
      </c>
      <c r="G25" s="179">
        <v>-1.0088623028610637</v>
      </c>
      <c r="H25" s="178">
        <v>0.0035</v>
      </c>
      <c r="I25" s="180">
        <v>-63.541666666666664</v>
      </c>
    </row>
    <row r="26" spans="2:9" ht="15.75" customHeight="1">
      <c r="B26" s="200" t="s">
        <v>45</v>
      </c>
      <c r="C26" s="182" t="s">
        <v>38</v>
      </c>
      <c r="D26" s="198">
        <v>1947.8453</v>
      </c>
      <c r="E26" s="184">
        <v>-5.492601685761625</v>
      </c>
      <c r="F26" s="185">
        <v>1016.1536</v>
      </c>
      <c r="G26" s="186">
        <v>-5.05782188475088</v>
      </c>
      <c r="H26" s="185">
        <v>0.0017</v>
      </c>
      <c r="I26" s="187">
        <v>-96.31236442516268</v>
      </c>
    </row>
    <row r="27" spans="2:9" ht="15.75" customHeight="1">
      <c r="B27" s="201"/>
      <c r="C27" s="173" t="s">
        <v>39</v>
      </c>
      <c r="D27" s="167">
        <v>76.8877</v>
      </c>
      <c r="E27" s="168">
        <v>13.189328763816016</v>
      </c>
      <c r="F27" s="169">
        <v>28.1937</v>
      </c>
      <c r="G27" s="170">
        <v>13.923605639266356</v>
      </c>
      <c r="H27" s="169">
        <v>0.0024</v>
      </c>
      <c r="I27" s="171">
        <v>499.99999999999994</v>
      </c>
    </row>
    <row r="28" spans="2:9" ht="15.75" customHeight="1" thickBot="1">
      <c r="B28" s="381" t="s">
        <v>15</v>
      </c>
      <c r="C28" s="382"/>
      <c r="D28" s="202">
        <v>2548.3854</v>
      </c>
      <c r="E28" s="203">
        <v>-2.9907487041345044</v>
      </c>
      <c r="F28" s="204">
        <v>1151.723</v>
      </c>
      <c r="G28" s="203">
        <v>-2.308922417767294</v>
      </c>
      <c r="H28" s="204">
        <v>0.0029</v>
      </c>
      <c r="I28" s="205">
        <v>-48.214285714285715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8" t="s">
        <v>47</v>
      </c>
      <c r="C33" s="190" t="s">
        <v>33</v>
      </c>
      <c r="D33" s="191">
        <v>30166.46533907313</v>
      </c>
      <c r="E33" s="192">
        <v>1.6852654610527382</v>
      </c>
      <c r="F33" s="193">
        <v>40630.243166108514</v>
      </c>
      <c r="G33" s="194">
        <v>0.8035602366012302</v>
      </c>
      <c r="H33" s="193">
        <v>-102755.51724137932</v>
      </c>
      <c r="I33" s="195">
        <v>-175.2223307803112</v>
      </c>
    </row>
    <row r="34" spans="2:9" ht="15.75" customHeight="1">
      <c r="B34" s="389"/>
      <c r="C34" s="173" t="s">
        <v>34</v>
      </c>
      <c r="D34" s="167">
        <v>10903.044758065244</v>
      </c>
      <c r="E34" s="168">
        <v>-1.1999892002928254</v>
      </c>
      <c r="F34" s="169">
        <v>14971.151499970047</v>
      </c>
      <c r="G34" s="170">
        <v>-1.6180520806043754</v>
      </c>
      <c r="H34" s="169">
        <v>-119220.00000000001</v>
      </c>
      <c r="I34" s="171">
        <v>-290.67899718393534</v>
      </c>
    </row>
    <row r="35" spans="2:9" ht="15.75" customHeight="1">
      <c r="B35" s="389"/>
      <c r="C35" s="173" t="s">
        <v>35</v>
      </c>
      <c r="D35" s="167">
        <v>10879.69571556955</v>
      </c>
      <c r="E35" s="168">
        <v>4.503165272184633</v>
      </c>
      <c r="F35" s="169">
        <v>14728.954535943103</v>
      </c>
      <c r="G35" s="170">
        <v>2.473800767661522</v>
      </c>
      <c r="H35" s="169">
        <v>-31998.96551724138</v>
      </c>
      <c r="I35" s="171">
        <v>-174.94937277917734</v>
      </c>
    </row>
    <row r="36" spans="2:9" ht="15.75" customHeight="1">
      <c r="B36" s="389"/>
      <c r="C36" s="173" t="s">
        <v>36</v>
      </c>
      <c r="D36" s="167">
        <v>2051.4634627085843</v>
      </c>
      <c r="E36" s="168">
        <v>-1.283889017608114</v>
      </c>
      <c r="F36" s="169">
        <v>2544.047416783376</v>
      </c>
      <c r="G36" s="170">
        <v>-1.488706656773662</v>
      </c>
      <c r="H36" s="169">
        <v>10608.620689655172</v>
      </c>
      <c r="I36" s="171">
        <v>-21.294777745596345</v>
      </c>
    </row>
    <row r="37" spans="2:9" ht="15.75" customHeight="1">
      <c r="B37" s="389"/>
      <c r="C37" s="175" t="s">
        <v>37</v>
      </c>
      <c r="D37" s="176">
        <v>5476.170323374164</v>
      </c>
      <c r="E37" s="177">
        <v>2.807839367283631</v>
      </c>
      <c r="F37" s="178">
        <v>7497.995405145161</v>
      </c>
      <c r="G37" s="179">
        <v>3.040986606393313</v>
      </c>
      <c r="H37" s="178">
        <v>30412.41379310345</v>
      </c>
      <c r="I37" s="180">
        <v>158.99043057433857</v>
      </c>
    </row>
    <row r="38" spans="2:9" ht="15.75" customHeight="1">
      <c r="B38" s="389"/>
      <c r="C38" s="182" t="s">
        <v>38</v>
      </c>
      <c r="D38" s="183">
        <v>508.3327656013097</v>
      </c>
      <c r="E38" s="184">
        <v>-2.6294248424565803</v>
      </c>
      <c r="F38" s="185">
        <v>594.9251677703754</v>
      </c>
      <c r="G38" s="186">
        <v>-2.8338809241267318</v>
      </c>
      <c r="H38" s="185">
        <v>43.10344827586207</v>
      </c>
      <c r="I38" s="187">
        <v>-99.18778097701826</v>
      </c>
    </row>
    <row r="39" spans="2:9" ht="15.75" customHeight="1">
      <c r="B39" s="390"/>
      <c r="C39" s="173" t="s">
        <v>39</v>
      </c>
      <c r="D39" s="189">
        <v>347.75831375426964</v>
      </c>
      <c r="E39" s="168">
        <v>18.548112732042007</v>
      </c>
      <c r="F39" s="169">
        <v>293.1691404964562</v>
      </c>
      <c r="G39" s="170">
        <v>20.095167284271202</v>
      </c>
      <c r="H39" s="169">
        <v>7399.310344827586</v>
      </c>
      <c r="I39" s="171">
        <v>764.513622596171</v>
      </c>
    </row>
    <row r="40" spans="2:9" ht="15.75" customHeight="1">
      <c r="B40" s="386" t="s">
        <v>48</v>
      </c>
      <c r="C40" s="190" t="s">
        <v>33</v>
      </c>
      <c r="D40" s="212">
        <v>1.5442064610792385</v>
      </c>
      <c r="E40" s="192">
        <v>-0.7088907361154972</v>
      </c>
      <c r="F40" s="213">
        <v>1.9972745182652425</v>
      </c>
      <c r="G40" s="194">
        <v>-1.120964083546814</v>
      </c>
      <c r="H40" s="213">
        <v>3.896551724137931</v>
      </c>
      <c r="I40" s="195">
        <v>-46.51791751183231</v>
      </c>
    </row>
    <row r="41" spans="2:9" ht="15.75" customHeight="1">
      <c r="B41" s="387"/>
      <c r="C41" s="173" t="s">
        <v>41</v>
      </c>
      <c r="D41" s="215">
        <v>0.28666378327234177</v>
      </c>
      <c r="E41" s="168">
        <v>-2.60613734971812</v>
      </c>
      <c r="F41" s="216">
        <v>0.33892784983889357</v>
      </c>
      <c r="G41" s="170">
        <v>-2.8233393328034304</v>
      </c>
      <c r="H41" s="216">
        <v>-0.13793103448275865</v>
      </c>
      <c r="I41" s="171">
        <v>-104.85794838429842</v>
      </c>
    </row>
    <row r="42" spans="2:9" ht="15.75" customHeight="1">
      <c r="B42" s="387"/>
      <c r="C42" s="173" t="s">
        <v>129</v>
      </c>
      <c r="D42" s="215">
        <v>0.9674906707596111</v>
      </c>
      <c r="E42" s="168">
        <v>0.23371317508872352</v>
      </c>
      <c r="F42" s="216">
        <v>1.3090420179157662</v>
      </c>
      <c r="G42" s="170">
        <v>-0.2478021035406227</v>
      </c>
      <c r="H42" s="216">
        <v>1.2068965517241381</v>
      </c>
      <c r="I42" s="171">
        <v>-60.705693664795504</v>
      </c>
    </row>
    <row r="43" spans="2:9" ht="15.75" customHeight="1">
      <c r="B43" s="387"/>
      <c r="C43" s="173" t="s">
        <v>42</v>
      </c>
      <c r="D43" s="215">
        <v>0.2598808641738412</v>
      </c>
      <c r="E43" s="168">
        <v>-3.6778155979404805</v>
      </c>
      <c r="F43" s="216">
        <v>0.32482506644392795</v>
      </c>
      <c r="G43" s="170">
        <v>-3.8571251195881757</v>
      </c>
      <c r="H43" s="216">
        <v>2</v>
      </c>
      <c r="I43" s="171">
        <v>53.42465753424657</v>
      </c>
    </row>
    <row r="44" spans="2:9" ht="15.75" customHeight="1">
      <c r="B44" s="199" t="s">
        <v>49</v>
      </c>
      <c r="C44" s="175" t="s">
        <v>37</v>
      </c>
      <c r="D44" s="218">
        <v>0.5120191004076542</v>
      </c>
      <c r="E44" s="177">
        <v>0.9908406999331515</v>
      </c>
      <c r="F44" s="219">
        <v>0.6939424670689046</v>
      </c>
      <c r="G44" s="179">
        <v>1.3307869532014145</v>
      </c>
      <c r="H44" s="219">
        <v>1.2068965517241381</v>
      </c>
      <c r="I44" s="180">
        <v>-29.597701149425273</v>
      </c>
    </row>
    <row r="45" spans="2:9" ht="15.75" customHeight="1">
      <c r="B45" s="200" t="s">
        <v>50</v>
      </c>
      <c r="C45" s="182" t="s">
        <v>38</v>
      </c>
      <c r="D45" s="221">
        <v>0.7643448671460761</v>
      </c>
      <c r="E45" s="184">
        <v>-2.578983909479712</v>
      </c>
      <c r="F45" s="222">
        <v>0.8822899256157948</v>
      </c>
      <c r="G45" s="186">
        <v>-2.81386953140082</v>
      </c>
      <c r="H45" s="222">
        <v>0.5862068965517242</v>
      </c>
      <c r="I45" s="187">
        <v>-92.87904854514174</v>
      </c>
    </row>
    <row r="46" spans="2:9" ht="15.75" customHeight="1">
      <c r="B46" s="224" t="s">
        <v>51</v>
      </c>
      <c r="C46" s="173" t="s">
        <v>39</v>
      </c>
      <c r="D46" s="225">
        <v>0.030171142873444492</v>
      </c>
      <c r="E46" s="168">
        <v>16.678901498377098</v>
      </c>
      <c r="F46" s="216">
        <v>0.024479584066654916</v>
      </c>
      <c r="G46" s="170">
        <v>16.61618282731062</v>
      </c>
      <c r="H46" s="216">
        <v>0.8275862068965517</v>
      </c>
      <c r="I46" s="171">
        <v>1058.6206896551723</v>
      </c>
    </row>
    <row r="47" spans="2:9" ht="15.75" customHeight="1">
      <c r="B47" s="386" t="s">
        <v>52</v>
      </c>
      <c r="C47" s="190" t="s">
        <v>33</v>
      </c>
      <c r="D47" s="191">
        <v>19535.25393099957</v>
      </c>
      <c r="E47" s="192">
        <v>2.4112493202239533</v>
      </c>
      <c r="F47" s="193">
        <v>20342.843607396753</v>
      </c>
      <c r="G47" s="194">
        <v>1.9463421162137389</v>
      </c>
      <c r="H47" s="193">
        <v>-26370.88495575221</v>
      </c>
      <c r="I47" s="195">
        <v>-240.64959193941883</v>
      </c>
    </row>
    <row r="48" spans="2:9" ht="15.75" customHeight="1">
      <c r="B48" s="387"/>
      <c r="C48" s="173" t="s">
        <v>34</v>
      </c>
      <c r="D48" s="167">
        <v>38034.25962500092</v>
      </c>
      <c r="E48" s="168">
        <v>1.4437749065097083</v>
      </c>
      <c r="F48" s="169">
        <v>44172.09003947729</v>
      </c>
      <c r="G48" s="170">
        <v>1.240305278987556</v>
      </c>
      <c r="H48" s="169">
        <v>864345</v>
      </c>
      <c r="I48" s="171">
        <v>3825.0931072103826</v>
      </c>
    </row>
    <row r="49" spans="2:9" ht="15.75" customHeight="1">
      <c r="B49" s="387"/>
      <c r="C49" s="173" t="s">
        <v>35</v>
      </c>
      <c r="D49" s="167">
        <v>11245.271964253172</v>
      </c>
      <c r="E49" s="168">
        <v>4.259497091201265</v>
      </c>
      <c r="F49" s="169">
        <v>11251.704937167935</v>
      </c>
      <c r="G49" s="170">
        <v>2.72836381412579</v>
      </c>
      <c r="H49" s="169">
        <v>-26513.42857142857</v>
      </c>
      <c r="I49" s="171">
        <v>-290.7385058278247</v>
      </c>
    </row>
    <row r="50" spans="2:9" ht="15.75" customHeight="1">
      <c r="B50" s="387"/>
      <c r="C50" s="173" t="s">
        <v>36</v>
      </c>
      <c r="D50" s="167">
        <v>7893.861170695145</v>
      </c>
      <c r="E50" s="168">
        <v>2.4853325276966927</v>
      </c>
      <c r="F50" s="169">
        <v>7832.053864052808</v>
      </c>
      <c r="G50" s="170">
        <v>2.463436282470736</v>
      </c>
      <c r="H50" s="169">
        <v>5304.310344827586</v>
      </c>
      <c r="I50" s="171">
        <v>-48.70106049489762</v>
      </c>
    </row>
    <row r="51" spans="2:9" ht="15.75" customHeight="1">
      <c r="B51" s="199" t="s">
        <v>53</v>
      </c>
      <c r="C51" s="175" t="s">
        <v>37</v>
      </c>
      <c r="D51" s="176">
        <v>10695.246171508448</v>
      </c>
      <c r="E51" s="177">
        <v>1.7991717414742354</v>
      </c>
      <c r="F51" s="178">
        <v>10804.923694633393</v>
      </c>
      <c r="G51" s="179">
        <v>1.6877394369607837</v>
      </c>
      <c r="H51" s="178">
        <v>25198.85714285714</v>
      </c>
      <c r="I51" s="180">
        <v>267.872121795387</v>
      </c>
    </row>
    <row r="52" spans="2:9" ht="15.75" customHeight="1">
      <c r="B52" s="200" t="s">
        <v>54</v>
      </c>
      <c r="C52" s="182" t="s">
        <v>38</v>
      </c>
      <c r="D52" s="183">
        <v>665.0568185266047</v>
      </c>
      <c r="E52" s="184">
        <v>-0.051776233713259845</v>
      </c>
      <c r="F52" s="185">
        <v>674.2966801475683</v>
      </c>
      <c r="G52" s="186">
        <v>-0.020590790712030755</v>
      </c>
      <c r="H52" s="185">
        <v>73.52941176470588</v>
      </c>
      <c r="I52" s="187">
        <v>-88.59395365730794</v>
      </c>
    </row>
    <row r="53" spans="2:9" ht="15.75" customHeight="1">
      <c r="B53" s="226" t="s">
        <v>55</v>
      </c>
      <c r="C53" s="175" t="s">
        <v>39</v>
      </c>
      <c r="D53" s="227">
        <v>11526.189618105367</v>
      </c>
      <c r="E53" s="177">
        <v>1.6020130543403475</v>
      </c>
      <c r="F53" s="178">
        <v>11976.067064627912</v>
      </c>
      <c r="G53" s="179">
        <v>2.983277597168802</v>
      </c>
      <c r="H53" s="178">
        <v>8940.833333333334</v>
      </c>
      <c r="I53" s="180">
        <v>-25.38424090687808</v>
      </c>
    </row>
    <row r="54" spans="2:17" ht="16.5" customHeight="1">
      <c r="B54" s="383" t="s">
        <v>56</v>
      </c>
      <c r="C54" s="228" t="s">
        <v>33</v>
      </c>
      <c r="D54" s="229">
        <v>23264.531897460492</v>
      </c>
      <c r="E54" s="192">
        <v>0.3635252915634626</v>
      </c>
      <c r="F54" s="230">
        <v>23294.030174904892</v>
      </c>
      <c r="G54" s="194">
        <v>-0.29772129458629</v>
      </c>
      <c r="H54" s="230">
        <v>-36340.365853658535</v>
      </c>
      <c r="I54" s="195">
        <v>-222.0888569916506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4"/>
      <c r="C55" s="233" t="s">
        <v>34</v>
      </c>
      <c r="D55" s="207">
        <v>588792.1423561297</v>
      </c>
      <c r="E55" s="168">
        <v>1.1937009826826375</v>
      </c>
      <c r="F55" s="234">
        <v>620215.8022732995</v>
      </c>
      <c r="G55" s="170">
        <v>0.49673291875881265</v>
      </c>
      <c r="H55" s="234">
        <v>-3457380</v>
      </c>
      <c r="I55" s="171">
        <v>-692.4668841072274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4"/>
      <c r="C56" s="233" t="s">
        <v>35</v>
      </c>
      <c r="D56" s="207">
        <v>16246.426584652625</v>
      </c>
      <c r="E56" s="168">
        <v>2.9453608463131355</v>
      </c>
      <c r="F56" s="234">
        <v>16180.70127855165</v>
      </c>
      <c r="G56" s="170">
        <v>1.3951471817119174</v>
      </c>
      <c r="H56" s="234">
        <v>-37118.799999999996</v>
      </c>
      <c r="I56" s="171">
        <v>-278.54011301325454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4"/>
      <c r="C57" s="233" t="s">
        <v>36</v>
      </c>
      <c r="D57" s="207">
        <v>13161.292860140484</v>
      </c>
      <c r="E57" s="168">
        <v>-1.0013805002133196</v>
      </c>
      <c r="F57" s="234">
        <v>13201.431516770781</v>
      </c>
      <c r="G57" s="170">
        <v>-1.0681753499961901</v>
      </c>
      <c r="H57" s="234">
        <v>12305.999999999998</v>
      </c>
      <c r="I57" s="171">
        <v>-20.1141994117803</v>
      </c>
      <c r="J57" s="231"/>
      <c r="K57" s="207"/>
      <c r="L57" s="208"/>
    </row>
    <row r="58" spans="2:12" ht="16.5" customHeight="1">
      <c r="B58" s="384"/>
      <c r="C58" s="255" t="s">
        <v>37</v>
      </c>
      <c r="D58" s="237">
        <v>12223.938800563572</v>
      </c>
      <c r="E58" s="177">
        <v>1.17092486876387</v>
      </c>
      <c r="F58" s="238">
        <v>12214.928654185927</v>
      </c>
      <c r="G58" s="179">
        <v>1.2958027965168313</v>
      </c>
      <c r="H58" s="238">
        <v>30412.41379310345</v>
      </c>
      <c r="I58" s="180">
        <v>279.2359876267101</v>
      </c>
      <c r="J58" s="231"/>
      <c r="K58" s="207"/>
      <c r="L58" s="208"/>
    </row>
    <row r="59" spans="2:12" ht="16.5" customHeight="1">
      <c r="B59" s="384"/>
      <c r="C59" s="256" t="s">
        <v>38</v>
      </c>
      <c r="D59" s="241">
        <v>29099.489595032926</v>
      </c>
      <c r="E59" s="184">
        <v>-0.6625704972864533</v>
      </c>
      <c r="F59" s="242">
        <v>25991.343628376995</v>
      </c>
      <c r="G59" s="186">
        <v>-1.1871644898704257</v>
      </c>
      <c r="H59" s="242">
        <v>1250</v>
      </c>
      <c r="I59" s="187">
        <v>-97.89693288692229</v>
      </c>
      <c r="J59" s="231"/>
      <c r="K59" s="207"/>
      <c r="L59" s="208"/>
    </row>
    <row r="60" spans="2:12" ht="16.5" customHeight="1" thickBot="1">
      <c r="B60" s="385"/>
      <c r="C60" s="257" t="s">
        <v>39</v>
      </c>
      <c r="D60" s="245">
        <v>75127.13388943992</v>
      </c>
      <c r="E60" s="246">
        <v>2.315231955282586</v>
      </c>
      <c r="F60" s="247">
        <v>89714.53980231693</v>
      </c>
      <c r="G60" s="248">
        <v>4.691010789564809</v>
      </c>
      <c r="H60" s="247">
        <v>107289.99999999999</v>
      </c>
      <c r="I60" s="249">
        <v>1019.2363863968286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0" t="s">
        <v>135</v>
      </c>
      <c r="C1" s="380"/>
      <c r="D1" s="380"/>
      <c r="E1" s="380"/>
      <c r="F1" s="380"/>
      <c r="G1" s="380"/>
      <c r="H1" s="380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8" t="s">
        <v>32</v>
      </c>
      <c r="C7" s="166" t="s">
        <v>33</v>
      </c>
      <c r="D7" s="167">
        <v>430.56354329</v>
      </c>
      <c r="E7" s="168">
        <v>1.6897341376616264</v>
      </c>
      <c r="F7" s="169">
        <v>125.9425954</v>
      </c>
      <c r="G7" s="171">
        <v>-2.1246438041492874</v>
      </c>
    </row>
    <row r="8" spans="2:9" ht="15.75" customHeight="1">
      <c r="B8" s="389"/>
      <c r="C8" s="173" t="s">
        <v>34</v>
      </c>
      <c r="D8" s="258">
        <v>118.5504121</v>
      </c>
      <c r="E8" s="168">
        <v>-0.26115459510542144</v>
      </c>
      <c r="F8" s="169">
        <v>43.485759200000004</v>
      </c>
      <c r="G8" s="171">
        <v>-5.105251190809011</v>
      </c>
      <c r="I8" s="174"/>
    </row>
    <row r="9" spans="2:9" ht="15.75" customHeight="1">
      <c r="B9" s="389"/>
      <c r="C9" s="173" t="s">
        <v>35</v>
      </c>
      <c r="D9" s="258">
        <v>178.7743463</v>
      </c>
      <c r="E9" s="168">
        <v>6.60399923507691</v>
      </c>
      <c r="F9" s="169">
        <v>48.5701006</v>
      </c>
      <c r="G9" s="171">
        <v>0.00977054517804992</v>
      </c>
      <c r="I9" s="174"/>
    </row>
    <row r="10" spans="2:7" ht="15.75" customHeight="1">
      <c r="B10" s="389"/>
      <c r="C10" s="173" t="s">
        <v>36</v>
      </c>
      <c r="D10" s="258">
        <v>44.2543337</v>
      </c>
      <c r="E10" s="168">
        <v>-3.1631375763735945</v>
      </c>
      <c r="F10" s="169">
        <v>8.1181359</v>
      </c>
      <c r="G10" s="171">
        <v>-3.8172878955230116</v>
      </c>
    </row>
    <row r="11" spans="2:7" ht="15.75" customHeight="1">
      <c r="B11" s="389"/>
      <c r="C11" s="175" t="s">
        <v>37</v>
      </c>
      <c r="D11" s="259">
        <v>84.1418119</v>
      </c>
      <c r="E11" s="177">
        <v>-2.3448219866611315</v>
      </c>
      <c r="F11" s="178">
        <v>24.0757832</v>
      </c>
      <c r="G11" s="180">
        <v>-0.03621083438196094</v>
      </c>
    </row>
    <row r="12" spans="2:7" ht="15.75" customHeight="1">
      <c r="B12" s="389"/>
      <c r="C12" s="182" t="s">
        <v>38</v>
      </c>
      <c r="D12" s="260">
        <v>2.93323129</v>
      </c>
      <c r="E12" s="184">
        <v>-6.700187211208667</v>
      </c>
      <c r="F12" s="185">
        <v>1.1859722000000001</v>
      </c>
      <c r="G12" s="187">
        <v>-5.324281675453983</v>
      </c>
    </row>
    <row r="13" spans="2:7" ht="15.75" customHeight="1">
      <c r="B13" s="390"/>
      <c r="C13" s="173" t="s">
        <v>39</v>
      </c>
      <c r="D13" s="261">
        <v>1.909408</v>
      </c>
      <c r="E13" s="168">
        <v>3.6124193295446063</v>
      </c>
      <c r="F13" s="169">
        <v>0.5068443</v>
      </c>
      <c r="G13" s="171">
        <v>-0.30684240868930607</v>
      </c>
    </row>
    <row r="14" spans="2:9" ht="15.75" customHeight="1">
      <c r="B14" s="386" t="s">
        <v>40</v>
      </c>
      <c r="C14" s="190" t="s">
        <v>33</v>
      </c>
      <c r="D14" s="262">
        <v>245.7927</v>
      </c>
      <c r="E14" s="192">
        <v>-1.7188908859357475</v>
      </c>
      <c r="F14" s="193">
        <v>54.0702</v>
      </c>
      <c r="G14" s="195">
        <v>-1.1285963494333318</v>
      </c>
      <c r="I14" s="174"/>
    </row>
    <row r="15" spans="2:7" ht="15.75" customHeight="1">
      <c r="B15" s="391"/>
      <c r="C15" s="173" t="s">
        <v>41</v>
      </c>
      <c r="D15" s="258">
        <v>1.9786</v>
      </c>
      <c r="E15" s="168">
        <v>-4.998319489124698</v>
      </c>
      <c r="F15" s="169">
        <v>0.657</v>
      </c>
      <c r="G15" s="171">
        <v>-4.713560551123999</v>
      </c>
    </row>
    <row r="16" spans="2:7" ht="15.75" customHeight="1">
      <c r="B16" s="391"/>
      <c r="C16" s="173" t="s">
        <v>130</v>
      </c>
      <c r="D16" s="258">
        <v>127.4778</v>
      </c>
      <c r="E16" s="168">
        <v>-0.9040677607726404</v>
      </c>
      <c r="F16" s="169">
        <v>28.537100000000002</v>
      </c>
      <c r="G16" s="171">
        <v>-1.1544696297938293</v>
      </c>
    </row>
    <row r="17" spans="2:7" ht="15.75" customHeight="1">
      <c r="B17" s="391"/>
      <c r="C17" s="173" t="s">
        <v>42</v>
      </c>
      <c r="D17" s="258">
        <v>35.244</v>
      </c>
      <c r="E17" s="168">
        <v>-2.472500864752689</v>
      </c>
      <c r="F17" s="169">
        <v>6.0417000000000005</v>
      </c>
      <c r="G17" s="171">
        <v>-2.4462313505134587</v>
      </c>
    </row>
    <row r="18" spans="2:10" ht="15.75" customHeight="1">
      <c r="B18" s="391"/>
      <c r="C18" s="175" t="s">
        <v>37</v>
      </c>
      <c r="D18" s="259">
        <v>80.8284</v>
      </c>
      <c r="E18" s="177">
        <v>-2.5987829125745585</v>
      </c>
      <c r="F18" s="178">
        <v>18.7759</v>
      </c>
      <c r="G18" s="180">
        <v>-0.5287221136169884</v>
      </c>
      <c r="J18" s="197"/>
    </row>
    <row r="19" spans="2:7" ht="15.75" customHeight="1">
      <c r="B19" s="391"/>
      <c r="C19" s="182" t="s">
        <v>38</v>
      </c>
      <c r="D19" s="263">
        <v>1.7733</v>
      </c>
      <c r="E19" s="184">
        <v>-4.527834607515874</v>
      </c>
      <c r="F19" s="185">
        <v>0.6168</v>
      </c>
      <c r="G19" s="187">
        <v>-3.715266937246338</v>
      </c>
    </row>
    <row r="20" spans="2:7" ht="15.75" customHeight="1">
      <c r="B20" s="392"/>
      <c r="C20" s="173" t="s">
        <v>39</v>
      </c>
      <c r="D20" s="258">
        <v>0.2639</v>
      </c>
      <c r="E20" s="168">
        <v>7.4949083503055105</v>
      </c>
      <c r="F20" s="169">
        <v>0.0585</v>
      </c>
      <c r="G20" s="171">
        <v>-0.17064846416381557</v>
      </c>
    </row>
    <row r="21" spans="2:7" ht="15.75" customHeight="1">
      <c r="B21" s="386" t="s">
        <v>43</v>
      </c>
      <c r="C21" s="190" t="s">
        <v>33</v>
      </c>
      <c r="D21" s="262">
        <v>246.8173</v>
      </c>
      <c r="E21" s="192">
        <v>-3.0646393357958233</v>
      </c>
      <c r="F21" s="193">
        <v>57.858</v>
      </c>
      <c r="G21" s="195">
        <v>-3.6586340566678692</v>
      </c>
    </row>
    <row r="22" spans="2:7" ht="15.75" customHeight="1">
      <c r="B22" s="393"/>
      <c r="C22" s="173" t="s">
        <v>41</v>
      </c>
      <c r="D22" s="258">
        <v>18.7247</v>
      </c>
      <c r="E22" s="168">
        <v>-5.932973972279302</v>
      </c>
      <c r="F22" s="169">
        <v>7.113900000000001</v>
      </c>
      <c r="G22" s="171">
        <v>-5.353697963093522</v>
      </c>
    </row>
    <row r="23" spans="2:7" ht="15.75" customHeight="1">
      <c r="B23" s="393"/>
      <c r="C23" s="173" t="s">
        <v>130</v>
      </c>
      <c r="D23" s="258">
        <v>171.2487</v>
      </c>
      <c r="E23" s="168">
        <v>-1.812174006776008</v>
      </c>
      <c r="F23" s="169">
        <v>40.0637</v>
      </c>
      <c r="G23" s="171">
        <v>-2.6826596320937774</v>
      </c>
    </row>
    <row r="24" spans="2:7" ht="15.75" customHeight="1">
      <c r="B24" s="393"/>
      <c r="C24" s="173" t="s">
        <v>42</v>
      </c>
      <c r="D24" s="258">
        <v>55.2731</v>
      </c>
      <c r="E24" s="168">
        <v>-5.91796751994471</v>
      </c>
      <c r="F24" s="169">
        <v>10.272</v>
      </c>
      <c r="G24" s="171">
        <v>-6.022707519464231</v>
      </c>
    </row>
    <row r="25" spans="2:7" ht="15.75" customHeight="1">
      <c r="B25" s="199" t="s">
        <v>44</v>
      </c>
      <c r="C25" s="175" t="s">
        <v>37</v>
      </c>
      <c r="D25" s="259">
        <v>90.9741</v>
      </c>
      <c r="E25" s="177">
        <v>-3.7026804739176864</v>
      </c>
      <c r="F25" s="178">
        <v>21.1366</v>
      </c>
      <c r="G25" s="180">
        <v>-1.0342970853330227</v>
      </c>
    </row>
    <row r="26" spans="2:7" ht="15.75" customHeight="1">
      <c r="B26" s="200" t="s">
        <v>45</v>
      </c>
      <c r="C26" s="182" t="s">
        <v>38</v>
      </c>
      <c r="D26" s="263">
        <v>44.0933</v>
      </c>
      <c r="E26" s="184">
        <v>-6.641527331087592</v>
      </c>
      <c r="F26" s="185">
        <v>17.5066</v>
      </c>
      <c r="G26" s="187">
        <v>-5.303698254458511</v>
      </c>
    </row>
    <row r="27" spans="2:7" ht="15.75" customHeight="1">
      <c r="B27" s="201"/>
      <c r="C27" s="173" t="s">
        <v>39</v>
      </c>
      <c r="D27" s="258">
        <v>1.5708</v>
      </c>
      <c r="E27" s="168">
        <v>0.9771149395731473</v>
      </c>
      <c r="F27" s="169">
        <v>0.4084</v>
      </c>
      <c r="G27" s="171">
        <v>-7.287173666288313</v>
      </c>
    </row>
    <row r="28" spans="2:7" ht="15.75" customHeight="1" thickBot="1">
      <c r="B28" s="381" t="s">
        <v>15</v>
      </c>
      <c r="C28" s="382"/>
      <c r="D28" s="202">
        <v>268.7986</v>
      </c>
      <c r="E28" s="203">
        <v>-0.9510298309194266</v>
      </c>
      <c r="F28" s="204">
        <v>34.114599999999996</v>
      </c>
      <c r="G28" s="205">
        <v>-1.4544414627030442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8" t="s">
        <v>47</v>
      </c>
      <c r="C33" s="190" t="s">
        <v>33</v>
      </c>
      <c r="D33" s="262">
        <v>16018.072389141904</v>
      </c>
      <c r="E33" s="192">
        <v>2.666119560933495</v>
      </c>
      <c r="F33" s="193">
        <v>36917.506111752744</v>
      </c>
      <c r="G33" s="195">
        <v>-0.6800939092476511</v>
      </c>
    </row>
    <row r="34" spans="2:7" ht="15.75" customHeight="1">
      <c r="B34" s="389"/>
      <c r="C34" s="173" t="s">
        <v>34</v>
      </c>
      <c r="D34" s="258">
        <v>4410.380563738055</v>
      </c>
      <c r="E34" s="168">
        <v>0.6964991505074364</v>
      </c>
      <c r="F34" s="169">
        <v>12746.964408200598</v>
      </c>
      <c r="G34" s="171">
        <v>-3.704692309115304</v>
      </c>
    </row>
    <row r="35" spans="2:7" ht="15.75" customHeight="1">
      <c r="B35" s="389"/>
      <c r="C35" s="173" t="s">
        <v>35</v>
      </c>
      <c r="D35" s="258">
        <v>6650.865975492431</v>
      </c>
      <c r="E35" s="168">
        <v>7.627569527577713</v>
      </c>
      <c r="F35" s="169">
        <v>14237.335510309373</v>
      </c>
      <c r="G35" s="171">
        <v>1.4858224252967562</v>
      </c>
    </row>
    <row r="36" spans="2:7" ht="15.75" customHeight="1">
      <c r="B36" s="389"/>
      <c r="C36" s="173" t="s">
        <v>36</v>
      </c>
      <c r="D36" s="258">
        <v>1646.3751559717941</v>
      </c>
      <c r="E36" s="168">
        <v>-2.2333475468528508</v>
      </c>
      <c r="F36" s="169">
        <v>2379.6661546669175</v>
      </c>
      <c r="G36" s="171">
        <v>-2.3977198646915037</v>
      </c>
    </row>
    <row r="37" spans="2:7" ht="15.75" customHeight="1">
      <c r="B37" s="389"/>
      <c r="C37" s="175" t="s">
        <v>37</v>
      </c>
      <c r="D37" s="259">
        <v>3130.292043931776</v>
      </c>
      <c r="E37" s="177">
        <v>-1.4071748079383817</v>
      </c>
      <c r="F37" s="178">
        <v>7057.325368024249</v>
      </c>
      <c r="G37" s="180">
        <v>1.439162403026334</v>
      </c>
    </row>
    <row r="38" spans="2:7" ht="15.75" customHeight="1">
      <c r="B38" s="389"/>
      <c r="C38" s="182" t="s">
        <v>38</v>
      </c>
      <c r="D38" s="260">
        <v>109.12375622492081</v>
      </c>
      <c r="E38" s="184">
        <v>-5.804358561704569</v>
      </c>
      <c r="F38" s="185">
        <v>347.6435895481701</v>
      </c>
      <c r="G38" s="187">
        <v>-3.926955481495697</v>
      </c>
    </row>
    <row r="39" spans="2:7" ht="15.75" customHeight="1">
      <c r="B39" s="390"/>
      <c r="C39" s="173" t="s">
        <v>39</v>
      </c>
      <c r="D39" s="261">
        <v>71.03489378292893</v>
      </c>
      <c r="E39" s="168">
        <v>4.607265631004617</v>
      </c>
      <c r="F39" s="169">
        <v>148.57108100344138</v>
      </c>
      <c r="G39" s="171">
        <v>1.1645365565404053</v>
      </c>
    </row>
    <row r="40" spans="2:7" ht="15.75" customHeight="1">
      <c r="B40" s="386" t="s">
        <v>48</v>
      </c>
      <c r="C40" s="190" t="s">
        <v>33</v>
      </c>
      <c r="D40" s="268">
        <v>0.9182239044399784</v>
      </c>
      <c r="E40" s="192">
        <v>-2.1339035643362854</v>
      </c>
      <c r="F40" s="213">
        <v>1.6959894004326594</v>
      </c>
      <c r="G40" s="195">
        <v>-2.236724441650609</v>
      </c>
    </row>
    <row r="41" spans="2:7" ht="15.75" customHeight="1">
      <c r="B41" s="387"/>
      <c r="C41" s="173" t="s">
        <v>41</v>
      </c>
      <c r="D41" s="269">
        <v>0.06966070507807703</v>
      </c>
      <c r="E41" s="168">
        <v>-5.029778838543697</v>
      </c>
      <c r="F41" s="216">
        <v>0.20852948590925885</v>
      </c>
      <c r="G41" s="171">
        <v>-3.956805926382477</v>
      </c>
    </row>
    <row r="42" spans="2:7" ht="15.75" customHeight="1">
      <c r="B42" s="387"/>
      <c r="C42" s="173" t="s">
        <v>130</v>
      </c>
      <c r="D42" s="269">
        <v>0.6370892556732066</v>
      </c>
      <c r="E42" s="168">
        <v>-0.8694125485470247</v>
      </c>
      <c r="F42" s="216">
        <v>1.1743857468649788</v>
      </c>
      <c r="G42" s="171">
        <v>-1.2463455356294797</v>
      </c>
    </row>
    <row r="43" spans="2:7" ht="15.75" customHeight="1">
      <c r="B43" s="387"/>
      <c r="C43" s="173" t="s">
        <v>42</v>
      </c>
      <c r="D43" s="269">
        <v>0.20563016325233835</v>
      </c>
      <c r="E43" s="168">
        <v>-5.014628300068662</v>
      </c>
      <c r="F43" s="216">
        <v>0.30110275365972344</v>
      </c>
      <c r="G43" s="171">
        <v>-4.6356894461481115</v>
      </c>
    </row>
    <row r="44" spans="2:7" ht="15.75" customHeight="1">
      <c r="B44" s="199" t="s">
        <v>49</v>
      </c>
      <c r="C44" s="175" t="s">
        <v>37</v>
      </c>
      <c r="D44" s="270">
        <v>0.3384470752451836</v>
      </c>
      <c r="E44" s="177">
        <v>-2.778070926230815</v>
      </c>
      <c r="F44" s="219">
        <v>0.6195763690619267</v>
      </c>
      <c r="G44" s="180">
        <v>0.42634532048545337</v>
      </c>
    </row>
    <row r="45" spans="2:7" ht="15.75" customHeight="1">
      <c r="B45" s="200" t="s">
        <v>50</v>
      </c>
      <c r="C45" s="182" t="s">
        <v>38</v>
      </c>
      <c r="D45" s="271">
        <v>0.1640384287715784</v>
      </c>
      <c r="E45" s="184">
        <v>-5.745135452144794</v>
      </c>
      <c r="F45" s="222">
        <v>0.5131703141763351</v>
      </c>
      <c r="G45" s="187">
        <v>-3.906068268209794</v>
      </c>
    </row>
    <row r="46" spans="2:7" ht="15.75" customHeight="1">
      <c r="B46" s="224" t="s">
        <v>51</v>
      </c>
      <c r="C46" s="173" t="s">
        <v>39</v>
      </c>
      <c r="D46" s="272">
        <v>0.005843780436356439</v>
      </c>
      <c r="E46" s="168">
        <v>1.9466580694389317</v>
      </c>
      <c r="F46" s="216">
        <v>0.011971413998698506</v>
      </c>
      <c r="G46" s="171">
        <v>-5.9188179458922345</v>
      </c>
    </row>
    <row r="47" spans="2:7" ht="15.75" customHeight="1">
      <c r="B47" s="386" t="s">
        <v>52</v>
      </c>
      <c r="C47" s="190" t="s">
        <v>33</v>
      </c>
      <c r="D47" s="262">
        <v>17444.625773395946</v>
      </c>
      <c r="E47" s="192">
        <v>4.904684359639573</v>
      </c>
      <c r="F47" s="193">
        <v>21767.533513083756</v>
      </c>
      <c r="G47" s="195">
        <v>1.5922446578356302</v>
      </c>
    </row>
    <row r="48" spans="2:7" ht="15.75" customHeight="1">
      <c r="B48" s="387"/>
      <c r="C48" s="173" t="s">
        <v>34</v>
      </c>
      <c r="D48" s="258">
        <v>63312.31587154935</v>
      </c>
      <c r="E48" s="168">
        <v>6.029551072979017</v>
      </c>
      <c r="F48" s="169">
        <v>61127.87528641111</v>
      </c>
      <c r="G48" s="171">
        <v>0.26250024241584524</v>
      </c>
    </row>
    <row r="49" spans="2:7" ht="15.75" customHeight="1">
      <c r="B49" s="387"/>
      <c r="C49" s="173" t="s">
        <v>35</v>
      </c>
      <c r="D49" s="258">
        <v>10439.457134565107</v>
      </c>
      <c r="E49" s="168">
        <v>8.57150380581165</v>
      </c>
      <c r="F49" s="169">
        <v>12123.21892386375</v>
      </c>
      <c r="G49" s="171">
        <v>2.7666499794313784</v>
      </c>
    </row>
    <row r="50" spans="2:7" ht="15.75" customHeight="1">
      <c r="B50" s="387"/>
      <c r="C50" s="173" t="s">
        <v>36</v>
      </c>
      <c r="D50" s="258">
        <v>8006.486645402555</v>
      </c>
      <c r="E50" s="168">
        <v>2.9281148280412856</v>
      </c>
      <c r="F50" s="169">
        <v>7903.16968457944</v>
      </c>
      <c r="G50" s="171">
        <v>2.3467579941165084</v>
      </c>
    </row>
    <row r="51" spans="2:7" ht="15.75" customHeight="1">
      <c r="B51" s="199" t="s">
        <v>53</v>
      </c>
      <c r="C51" s="175" t="s">
        <v>37</v>
      </c>
      <c r="D51" s="259">
        <v>9248.985359569371</v>
      </c>
      <c r="E51" s="177">
        <v>1.410068830512762</v>
      </c>
      <c r="F51" s="178">
        <v>11390.56574851206</v>
      </c>
      <c r="G51" s="180">
        <v>1.0085173161571603</v>
      </c>
    </row>
    <row r="52" spans="2:7" ht="15.75" customHeight="1">
      <c r="B52" s="200" t="s">
        <v>54</v>
      </c>
      <c r="C52" s="182" t="s">
        <v>38</v>
      </c>
      <c r="D52" s="260">
        <v>665.2328789181123</v>
      </c>
      <c r="E52" s="184">
        <v>-0.06283294750236815</v>
      </c>
      <c r="F52" s="185">
        <v>677.4429072464101</v>
      </c>
      <c r="G52" s="187">
        <v>-0.021736245889296492</v>
      </c>
    </row>
    <row r="53" spans="2:7" ht="15.75" customHeight="1">
      <c r="B53" s="226" t="s">
        <v>55</v>
      </c>
      <c r="C53" s="175" t="s">
        <v>39</v>
      </c>
      <c r="D53" s="273">
        <v>12155.640437993381</v>
      </c>
      <c r="E53" s="177">
        <v>2.609803609014287</v>
      </c>
      <c r="F53" s="178">
        <v>12410.487267384919</v>
      </c>
      <c r="G53" s="180">
        <v>7.528981192390698</v>
      </c>
    </row>
    <row r="54" spans="2:7" ht="15.75" customHeight="1">
      <c r="B54" s="383" t="s">
        <v>56</v>
      </c>
      <c r="C54" s="228" t="s">
        <v>33</v>
      </c>
      <c r="D54" s="274">
        <v>17517.344627810344</v>
      </c>
      <c r="E54" s="275">
        <v>3.468240289841795</v>
      </c>
      <c r="F54" s="230">
        <v>23292.42270233881</v>
      </c>
      <c r="G54" s="195">
        <v>-1.0074171276421033</v>
      </c>
    </row>
    <row r="55" spans="2:7" ht="15.75" customHeight="1">
      <c r="B55" s="384"/>
      <c r="C55" s="233" t="s">
        <v>34</v>
      </c>
      <c r="D55" s="264">
        <v>599163.1057313252</v>
      </c>
      <c r="E55" s="276">
        <v>4.986401154742735</v>
      </c>
      <c r="F55" s="234">
        <v>661883.7016742771</v>
      </c>
      <c r="G55" s="171">
        <v>-0.41106650846699117</v>
      </c>
    </row>
    <row r="56" spans="2:7" ht="15.75" customHeight="1">
      <c r="B56" s="384"/>
      <c r="C56" s="233" t="s">
        <v>35</v>
      </c>
      <c r="D56" s="264">
        <v>14023.959175636855</v>
      </c>
      <c r="E56" s="276">
        <v>7.5765642707960374</v>
      </c>
      <c r="F56" s="234">
        <v>17019.984721643053</v>
      </c>
      <c r="G56" s="171">
        <v>1.177837956467478</v>
      </c>
    </row>
    <row r="57" spans="2:7" ht="15.75" customHeight="1">
      <c r="B57" s="384"/>
      <c r="C57" s="233" t="s">
        <v>36</v>
      </c>
      <c r="D57" s="264">
        <v>12556.558194302575</v>
      </c>
      <c r="E57" s="276">
        <v>-0.7081456181534581</v>
      </c>
      <c r="F57" s="234">
        <v>13436.840458811263</v>
      </c>
      <c r="G57" s="171">
        <v>-1.405436780136908</v>
      </c>
    </row>
    <row r="58" spans="2:7" ht="15.75" customHeight="1">
      <c r="B58" s="384"/>
      <c r="C58" s="236" t="s">
        <v>37</v>
      </c>
      <c r="D58" s="277">
        <v>10409.931645312785</v>
      </c>
      <c r="E58" s="278">
        <v>0.26073691223537104</v>
      </c>
      <c r="F58" s="238">
        <v>12822.705276444804</v>
      </c>
      <c r="G58" s="180">
        <v>0.49512913647050666</v>
      </c>
    </row>
    <row r="59" spans="2:7" ht="15.75" customHeight="1">
      <c r="B59" s="384"/>
      <c r="C59" s="240" t="s">
        <v>38</v>
      </c>
      <c r="D59" s="279">
        <v>16541.08887385101</v>
      </c>
      <c r="E59" s="280">
        <v>-2.2753779541527064</v>
      </c>
      <c r="F59" s="242">
        <v>19227.824254215306</v>
      </c>
      <c r="G59" s="187">
        <v>-1.671100585758464</v>
      </c>
    </row>
    <row r="60" spans="2:7" ht="15.75" customHeight="1" thickBot="1">
      <c r="B60" s="385"/>
      <c r="C60" s="257" t="s">
        <v>39</v>
      </c>
      <c r="D60" s="281">
        <v>72353.46722243274</v>
      </c>
      <c r="E60" s="282">
        <v>-3.611788763155739</v>
      </c>
      <c r="F60" s="247">
        <v>86640.05128205128</v>
      </c>
      <c r="G60" s="249">
        <v>-0.13642675468708543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30166.465339073126</v>
      </c>
      <c r="C7" s="293">
        <v>1.685265461052726</v>
      </c>
      <c r="D7" s="295">
        <v>40630.243166108514</v>
      </c>
      <c r="E7" s="296">
        <v>0.803560236601212</v>
      </c>
      <c r="F7" s="295">
        <v>-102755.5172413793</v>
      </c>
      <c r="G7" s="297">
        <v>-175.22233078031124</v>
      </c>
      <c r="H7" s="78"/>
      <c r="I7" s="292">
        <v>71034.67322245568</v>
      </c>
      <c r="J7" s="298">
        <v>-1.63657804067665</v>
      </c>
      <c r="K7" s="78"/>
    </row>
    <row r="8" spans="1:11" ht="12.75" customHeight="1">
      <c r="A8" s="299" t="s">
        <v>67</v>
      </c>
      <c r="B8" s="42">
        <v>31105.226366076324</v>
      </c>
      <c r="C8" s="300">
        <v>-2.020377512023755</v>
      </c>
      <c r="D8" s="38">
        <v>39056.78030267314</v>
      </c>
      <c r="E8" s="301">
        <v>-2.7042289322814854</v>
      </c>
      <c r="F8" s="38">
        <v>45250</v>
      </c>
      <c r="G8" s="302">
        <v>21.112360152026124</v>
      </c>
      <c r="H8" s="78"/>
      <c r="I8" s="303">
        <v>77647.89242634088</v>
      </c>
      <c r="J8" s="304">
        <v>-4.370120169391401</v>
      </c>
      <c r="K8" s="78"/>
    </row>
    <row r="9" spans="1:11" ht="12.75" customHeight="1">
      <c r="A9" s="299" t="s">
        <v>68</v>
      </c>
      <c r="B9" s="42">
        <v>29227.464772469608</v>
      </c>
      <c r="C9" s="300">
        <v>1.718890386665779</v>
      </c>
      <c r="D9" s="38">
        <v>35198.3256548312</v>
      </c>
      <c r="E9" s="301">
        <v>-0.18257781637704398</v>
      </c>
      <c r="F9" s="38" t="s">
        <v>139</v>
      </c>
      <c r="G9" s="302" t="s">
        <v>139</v>
      </c>
      <c r="H9" s="78"/>
      <c r="I9" s="305">
        <v>61185.64190825827</v>
      </c>
      <c r="J9" s="304">
        <v>-1.849294683817058</v>
      </c>
      <c r="K9" s="78"/>
    </row>
    <row r="10" spans="1:11" ht="12.75" customHeight="1">
      <c r="A10" s="299" t="s">
        <v>69</v>
      </c>
      <c r="B10" s="42">
        <v>31500.400809440805</v>
      </c>
      <c r="C10" s="300">
        <v>1.3713578735125236</v>
      </c>
      <c r="D10" s="38">
        <v>37302.2760207892</v>
      </c>
      <c r="E10" s="301">
        <v>0.34968847163434263</v>
      </c>
      <c r="F10" s="38">
        <v>26125</v>
      </c>
      <c r="G10" s="302">
        <v>-75.5338078291815</v>
      </c>
      <c r="H10" s="78"/>
      <c r="I10" s="305">
        <v>58360.71752836741</v>
      </c>
      <c r="J10" s="304">
        <v>-0.916454447062357</v>
      </c>
      <c r="K10" s="78"/>
    </row>
    <row r="11" spans="1:11" ht="12.75" customHeight="1">
      <c r="A11" s="299" t="s">
        <v>70</v>
      </c>
      <c r="B11" s="42">
        <v>31560.29052026041</v>
      </c>
      <c r="C11" s="300">
        <v>3.7936859149155358</v>
      </c>
      <c r="D11" s="38">
        <v>41417.38363726699</v>
      </c>
      <c r="E11" s="301">
        <v>1.6126261357839846</v>
      </c>
      <c r="F11" s="38" t="s">
        <v>139</v>
      </c>
      <c r="G11" s="302" t="s">
        <v>139</v>
      </c>
      <c r="H11" s="78"/>
      <c r="I11" s="305">
        <v>65014.758785907245</v>
      </c>
      <c r="J11" s="304">
        <v>-0.0815562767886681</v>
      </c>
      <c r="K11" s="78"/>
    </row>
    <row r="12" spans="1:11" ht="12.75" customHeight="1">
      <c r="A12" s="299" t="s">
        <v>71</v>
      </c>
      <c r="B12" s="42">
        <v>33316.05359071342</v>
      </c>
      <c r="C12" s="300">
        <v>2.836934516530431</v>
      </c>
      <c r="D12" s="38">
        <v>39001.93268163617</v>
      </c>
      <c r="E12" s="301">
        <v>3.371192907627467</v>
      </c>
      <c r="F12" s="38" t="s">
        <v>139</v>
      </c>
      <c r="G12" s="302" t="s">
        <v>139</v>
      </c>
      <c r="H12" s="78"/>
      <c r="I12" s="305">
        <v>60677.159115280796</v>
      </c>
      <c r="J12" s="304">
        <v>-0.7589579187231034</v>
      </c>
      <c r="K12" s="78"/>
    </row>
    <row r="13" spans="1:11" ht="12.75" customHeight="1">
      <c r="A13" s="306" t="s">
        <v>72</v>
      </c>
      <c r="B13" s="307">
        <v>31937.748422425033</v>
      </c>
      <c r="C13" s="308">
        <v>-0.4460506383119004</v>
      </c>
      <c r="D13" s="50">
        <v>37848.34789486172</v>
      </c>
      <c r="E13" s="309">
        <v>-0.7335467988762092</v>
      </c>
      <c r="F13" s="50" t="s">
        <v>139</v>
      </c>
      <c r="G13" s="310" t="s">
        <v>139</v>
      </c>
      <c r="H13" s="78"/>
      <c r="I13" s="311">
        <v>63228.07707818908</v>
      </c>
      <c r="J13" s="312">
        <v>-1.500832126383204</v>
      </c>
      <c r="K13" s="78"/>
    </row>
    <row r="14" spans="1:11" ht="12.75" customHeight="1">
      <c r="A14" s="299" t="s">
        <v>73</v>
      </c>
      <c r="B14" s="42">
        <v>29867.114707923316</v>
      </c>
      <c r="C14" s="300">
        <v>2.1197150590045566</v>
      </c>
      <c r="D14" s="38">
        <v>36127.28193514507</v>
      </c>
      <c r="E14" s="301">
        <v>0.7058966425664374</v>
      </c>
      <c r="F14" s="38" t="s">
        <v>139</v>
      </c>
      <c r="G14" s="302" t="s">
        <v>139</v>
      </c>
      <c r="H14" s="78"/>
      <c r="I14" s="305">
        <v>62288.40420549727</v>
      </c>
      <c r="J14" s="304">
        <v>-0.7618504976942558</v>
      </c>
      <c r="K14" s="78"/>
    </row>
    <row r="15" spans="1:11" ht="12.75" customHeight="1">
      <c r="A15" s="299" t="s">
        <v>74</v>
      </c>
      <c r="B15" s="42">
        <v>26777.631563573883</v>
      </c>
      <c r="C15" s="300">
        <v>2.558391842169381</v>
      </c>
      <c r="D15" s="38">
        <v>34836.598679568764</v>
      </c>
      <c r="E15" s="301">
        <v>2.9795895448436758</v>
      </c>
      <c r="F15" s="38" t="s">
        <v>139</v>
      </c>
      <c r="G15" s="302" t="s">
        <v>139</v>
      </c>
      <c r="H15" s="78"/>
      <c r="I15" s="305">
        <v>64775.14336925868</v>
      </c>
      <c r="J15" s="304">
        <v>-0.0843104643215601</v>
      </c>
      <c r="K15" s="78"/>
    </row>
    <row r="16" spans="1:11" ht="12.75" customHeight="1">
      <c r="A16" s="299" t="s">
        <v>75</v>
      </c>
      <c r="B16" s="42">
        <v>28797.4288414475</v>
      </c>
      <c r="C16" s="300">
        <v>3.0158492217236716</v>
      </c>
      <c r="D16" s="38">
        <v>36961.33763177757</v>
      </c>
      <c r="E16" s="301">
        <v>1.4082748234970504</v>
      </c>
      <c r="F16" s="38" t="s">
        <v>139</v>
      </c>
      <c r="G16" s="302" t="s">
        <v>139</v>
      </c>
      <c r="H16" s="78"/>
      <c r="I16" s="305">
        <v>64688.32504945375</v>
      </c>
      <c r="J16" s="304">
        <v>1.664522799588513</v>
      </c>
      <c r="K16" s="78"/>
    </row>
    <row r="17" spans="1:11" ht="12.75" customHeight="1">
      <c r="A17" s="313" t="s">
        <v>76</v>
      </c>
      <c r="B17" s="44">
        <v>29206.54405427426</v>
      </c>
      <c r="C17" s="314">
        <v>2.536139212430552</v>
      </c>
      <c r="D17" s="68">
        <v>37363.284508593984</v>
      </c>
      <c r="E17" s="315">
        <v>0.40516907935795987</v>
      </c>
      <c r="F17" s="68">
        <v>164023.33333333334</v>
      </c>
      <c r="G17" s="316">
        <v>149.84513835998985</v>
      </c>
      <c r="H17" s="78"/>
      <c r="I17" s="317">
        <v>66263.28566181872</v>
      </c>
      <c r="J17" s="318">
        <v>-0.04500666979202928</v>
      </c>
      <c r="K17" s="78"/>
    </row>
    <row r="18" spans="1:11" ht="12.75" customHeight="1">
      <c r="A18" s="299" t="s">
        <v>77</v>
      </c>
      <c r="B18" s="42">
        <v>27292.23239869355</v>
      </c>
      <c r="C18" s="300">
        <v>0.7164266108460222</v>
      </c>
      <c r="D18" s="38">
        <v>37824.2608361888</v>
      </c>
      <c r="E18" s="301">
        <v>-0.005261010924982878</v>
      </c>
      <c r="F18" s="38">
        <v>-181434</v>
      </c>
      <c r="G18" s="302">
        <v>-328.99081179321485</v>
      </c>
      <c r="H18" s="78"/>
      <c r="I18" s="305">
        <v>62768.15266594377</v>
      </c>
      <c r="J18" s="304">
        <v>-2.609245621439715</v>
      </c>
      <c r="K18" s="78"/>
    </row>
    <row r="19" spans="1:11" ht="12.75" customHeight="1">
      <c r="A19" s="299" t="s">
        <v>78</v>
      </c>
      <c r="B19" s="42">
        <v>28006.667058876028</v>
      </c>
      <c r="C19" s="300">
        <v>3.3091975127150537</v>
      </c>
      <c r="D19" s="38">
        <v>38553.75618467593</v>
      </c>
      <c r="E19" s="301">
        <v>2.258831011650972</v>
      </c>
      <c r="F19" s="38">
        <v>126168.33333333333</v>
      </c>
      <c r="G19" s="302">
        <v>31.204720237299387</v>
      </c>
      <c r="H19" s="78"/>
      <c r="I19" s="305">
        <v>62868.553890152616</v>
      </c>
      <c r="J19" s="304">
        <v>-0.30693122776071824</v>
      </c>
      <c r="K19" s="78"/>
    </row>
    <row r="20" spans="1:11" ht="12.75" customHeight="1">
      <c r="A20" s="299" t="s">
        <v>79</v>
      </c>
      <c r="B20" s="42">
        <v>27105.44722534404</v>
      </c>
      <c r="C20" s="300">
        <v>2.7329065989074373</v>
      </c>
      <c r="D20" s="38">
        <v>43088.231197411835</v>
      </c>
      <c r="E20" s="301">
        <v>-1.5545743890116321</v>
      </c>
      <c r="F20" s="38" t="s">
        <v>139</v>
      </c>
      <c r="G20" s="302" t="s">
        <v>139</v>
      </c>
      <c r="H20" s="78"/>
      <c r="I20" s="305">
        <v>71068.13747991054</v>
      </c>
      <c r="J20" s="304">
        <v>-1.19622863390155</v>
      </c>
      <c r="K20" s="78"/>
    </row>
    <row r="21" spans="1:11" ht="12.75" customHeight="1">
      <c r="A21" s="299" t="s">
        <v>80</v>
      </c>
      <c r="B21" s="42">
        <v>28508.32222436003</v>
      </c>
      <c r="C21" s="300">
        <v>0.6889947465603563</v>
      </c>
      <c r="D21" s="38">
        <v>40478.51053524813</v>
      </c>
      <c r="E21" s="301">
        <v>-0.44050459717331375</v>
      </c>
      <c r="F21" s="38" t="s">
        <v>139</v>
      </c>
      <c r="G21" s="302" t="s">
        <v>139</v>
      </c>
      <c r="H21" s="78"/>
      <c r="I21" s="305">
        <v>65389.31062175234</v>
      </c>
      <c r="J21" s="304">
        <v>-2.177879470550077</v>
      </c>
      <c r="K21" s="78"/>
    </row>
    <row r="22" spans="1:11" ht="12.75" customHeight="1">
      <c r="A22" s="299" t="s">
        <v>81</v>
      </c>
      <c r="B22" s="42">
        <v>30344.308809171</v>
      </c>
      <c r="C22" s="300">
        <v>1.7458855900503631</v>
      </c>
      <c r="D22" s="38">
        <v>36647.92090240216</v>
      </c>
      <c r="E22" s="301">
        <v>1.4558067185863475</v>
      </c>
      <c r="F22" s="38" t="s">
        <v>139</v>
      </c>
      <c r="G22" s="302" t="s">
        <v>139</v>
      </c>
      <c r="H22" s="78"/>
      <c r="I22" s="305">
        <v>56910.87378986867</v>
      </c>
      <c r="J22" s="304">
        <v>-0.8783648883845523</v>
      </c>
      <c r="K22" s="78"/>
    </row>
    <row r="23" spans="1:11" ht="12.75" customHeight="1">
      <c r="A23" s="306" t="s">
        <v>82</v>
      </c>
      <c r="B23" s="307">
        <v>31908.343925674453</v>
      </c>
      <c r="C23" s="308">
        <v>1.542306965666585</v>
      </c>
      <c r="D23" s="50">
        <v>36698.1647176451</v>
      </c>
      <c r="E23" s="309">
        <v>0.48514180460398876</v>
      </c>
      <c r="F23" s="50" t="s">
        <v>139</v>
      </c>
      <c r="G23" s="310" t="s">
        <v>139</v>
      </c>
      <c r="H23" s="78"/>
      <c r="I23" s="311">
        <v>70117.72165821561</v>
      </c>
      <c r="J23" s="312">
        <v>0.16409667513501655</v>
      </c>
      <c r="K23" s="78"/>
    </row>
    <row r="24" spans="1:11" ht="12.75" customHeight="1">
      <c r="A24" s="299" t="s">
        <v>83</v>
      </c>
      <c r="B24" s="42">
        <v>34123.8673050224</v>
      </c>
      <c r="C24" s="300">
        <v>1.4566321105312363</v>
      </c>
      <c r="D24" s="38">
        <v>42024.88156368127</v>
      </c>
      <c r="E24" s="301">
        <v>-0.9804156724926093</v>
      </c>
      <c r="F24" s="38" t="s">
        <v>139</v>
      </c>
      <c r="G24" s="302" t="s">
        <v>139</v>
      </c>
      <c r="H24" s="78"/>
      <c r="I24" s="305">
        <v>73134.45634270647</v>
      </c>
      <c r="J24" s="304">
        <v>-3.5998294199889234</v>
      </c>
      <c r="K24" s="78"/>
    </row>
    <row r="25" spans="1:11" ht="12.75" customHeight="1">
      <c r="A25" s="299" t="s">
        <v>84</v>
      </c>
      <c r="B25" s="42">
        <v>33328.01972546358</v>
      </c>
      <c r="C25" s="300">
        <v>4.296138368171477</v>
      </c>
      <c r="D25" s="38">
        <v>41200.52962912276</v>
      </c>
      <c r="E25" s="301">
        <v>2.6549896954478758</v>
      </c>
      <c r="F25" s="38" t="s">
        <v>139</v>
      </c>
      <c r="G25" s="302" t="s">
        <v>139</v>
      </c>
      <c r="H25" s="78"/>
      <c r="I25" s="305">
        <v>69452.94825552136</v>
      </c>
      <c r="J25" s="304">
        <v>-1.436033203454104</v>
      </c>
      <c r="K25" s="78"/>
    </row>
    <row r="26" spans="1:11" ht="12.75" customHeight="1">
      <c r="A26" s="299" t="s">
        <v>85</v>
      </c>
      <c r="B26" s="42">
        <v>28817.44422424176</v>
      </c>
      <c r="C26" s="300">
        <v>1.6155481428008154</v>
      </c>
      <c r="D26" s="38">
        <v>38814.54550989709</v>
      </c>
      <c r="E26" s="301">
        <v>1.4545517880106384</v>
      </c>
      <c r="F26" s="38" t="s">
        <v>139</v>
      </c>
      <c r="G26" s="302" t="s">
        <v>139</v>
      </c>
      <c r="H26" s="78"/>
      <c r="I26" s="305">
        <v>65920.18923192081</v>
      </c>
      <c r="J26" s="304">
        <v>0.24789149484123993</v>
      </c>
      <c r="K26" s="78"/>
    </row>
    <row r="27" spans="1:11" ht="12.75" customHeight="1">
      <c r="A27" s="313" t="s">
        <v>86</v>
      </c>
      <c r="B27" s="44">
        <v>30243.648187360854</v>
      </c>
      <c r="C27" s="314">
        <v>3.150550629282393</v>
      </c>
      <c r="D27" s="68">
        <v>38611.312104936595</v>
      </c>
      <c r="E27" s="315">
        <v>1.5058963617923593</v>
      </c>
      <c r="F27" s="68" t="s">
        <v>139</v>
      </c>
      <c r="G27" s="316" t="s">
        <v>139</v>
      </c>
      <c r="H27" s="78"/>
      <c r="I27" s="317">
        <v>65168.34733169336</v>
      </c>
      <c r="J27" s="318">
        <v>1.3968861141302003</v>
      </c>
      <c r="K27" s="78"/>
    </row>
    <row r="28" spans="1:11" ht="12.75" customHeight="1">
      <c r="A28" s="299" t="s">
        <v>87</v>
      </c>
      <c r="B28" s="42">
        <v>31411.57268334337</v>
      </c>
      <c r="C28" s="300">
        <v>3.6782452426054135</v>
      </c>
      <c r="D28" s="38">
        <v>40921.487157770236</v>
      </c>
      <c r="E28" s="301">
        <v>2.3466368504638675</v>
      </c>
      <c r="F28" s="38">
        <v>149856.66666666666</v>
      </c>
      <c r="G28" s="302">
        <v>-1.2638022473647348</v>
      </c>
      <c r="H28" s="78"/>
      <c r="I28" s="305">
        <v>65763.38386183645</v>
      </c>
      <c r="J28" s="304">
        <v>0.24758626198148342</v>
      </c>
      <c r="K28" s="78"/>
    </row>
    <row r="29" spans="1:11" ht="12.75" customHeight="1">
      <c r="A29" s="299" t="s">
        <v>88</v>
      </c>
      <c r="B29" s="42">
        <v>30022.998210867216</v>
      </c>
      <c r="C29" s="300">
        <v>2.4733932884848695</v>
      </c>
      <c r="D29" s="38">
        <v>38916.59705392183</v>
      </c>
      <c r="E29" s="301">
        <v>1.4479892758548298</v>
      </c>
      <c r="F29" s="38">
        <v>-710</v>
      </c>
      <c r="G29" s="302">
        <v>-52.027027027027025</v>
      </c>
      <c r="H29" s="78"/>
      <c r="I29" s="305">
        <v>63311.73480261565</v>
      </c>
      <c r="J29" s="304">
        <v>0.28562991602189464</v>
      </c>
      <c r="K29" s="78"/>
    </row>
    <row r="30" spans="1:11" ht="12.75" customHeight="1">
      <c r="A30" s="299" t="s">
        <v>89</v>
      </c>
      <c r="B30" s="42">
        <v>27648.888294106473</v>
      </c>
      <c r="C30" s="300">
        <v>1.9022141384454967</v>
      </c>
      <c r="D30" s="38">
        <v>35757.08890978119</v>
      </c>
      <c r="E30" s="301">
        <v>1.3099737672366376</v>
      </c>
      <c r="F30" s="38" t="s">
        <v>139</v>
      </c>
      <c r="G30" s="302" t="s">
        <v>139</v>
      </c>
      <c r="H30" s="78"/>
      <c r="I30" s="305">
        <v>71453.80793941034</v>
      </c>
      <c r="J30" s="304">
        <v>-1.085134933888617</v>
      </c>
      <c r="K30" s="78"/>
    </row>
    <row r="31" spans="1:11" ht="12.75" customHeight="1">
      <c r="A31" s="299" t="s">
        <v>90</v>
      </c>
      <c r="B31" s="42">
        <v>32297.570630459024</v>
      </c>
      <c r="C31" s="300">
        <v>3.1330178096946235</v>
      </c>
      <c r="D31" s="38">
        <v>40467.329108595484</v>
      </c>
      <c r="E31" s="301">
        <v>1.261787714930775</v>
      </c>
      <c r="F31" s="38" t="s">
        <v>139</v>
      </c>
      <c r="G31" s="302" t="s">
        <v>139</v>
      </c>
      <c r="H31" s="78"/>
      <c r="I31" s="305">
        <v>65349.36046097441</v>
      </c>
      <c r="J31" s="304">
        <v>0.971582131573922</v>
      </c>
      <c r="K31" s="78"/>
    </row>
    <row r="32" spans="1:11" ht="12.75" customHeight="1">
      <c r="A32" s="299" t="s">
        <v>91</v>
      </c>
      <c r="B32" s="42">
        <v>29955.197355543045</v>
      </c>
      <c r="C32" s="300">
        <v>0.5586013157111201</v>
      </c>
      <c r="D32" s="38">
        <v>39960.08434268833</v>
      </c>
      <c r="E32" s="301">
        <v>0.521804255585895</v>
      </c>
      <c r="F32" s="38" t="s">
        <v>139</v>
      </c>
      <c r="G32" s="302" t="s">
        <v>139</v>
      </c>
      <c r="H32" s="78"/>
      <c r="I32" s="305">
        <v>67555.50475103514</v>
      </c>
      <c r="J32" s="304">
        <v>-4.992044914980945</v>
      </c>
      <c r="K32" s="78"/>
    </row>
    <row r="33" spans="1:11" ht="12.75" customHeight="1">
      <c r="A33" s="306" t="s">
        <v>92</v>
      </c>
      <c r="B33" s="307">
        <v>30893.938798345614</v>
      </c>
      <c r="C33" s="308">
        <v>3.122456748932197</v>
      </c>
      <c r="D33" s="50">
        <v>43847.79302034635</v>
      </c>
      <c r="E33" s="309">
        <v>1.5125387239800245</v>
      </c>
      <c r="F33" s="50" t="s">
        <v>139</v>
      </c>
      <c r="G33" s="310" t="s">
        <v>139</v>
      </c>
      <c r="H33" s="78"/>
      <c r="I33" s="311">
        <v>76223.72822158833</v>
      </c>
      <c r="J33" s="312">
        <v>-1.607548099773475</v>
      </c>
      <c r="K33" s="78"/>
    </row>
    <row r="34" spans="1:11" ht="12.75" customHeight="1">
      <c r="A34" s="299" t="s">
        <v>93</v>
      </c>
      <c r="B34" s="42">
        <v>30520.10952922287</v>
      </c>
      <c r="C34" s="300">
        <v>1.0809227326184392</v>
      </c>
      <c r="D34" s="38">
        <v>45196.76020018662</v>
      </c>
      <c r="E34" s="301">
        <v>-0.9444624469136921</v>
      </c>
      <c r="F34" s="38" t="s">
        <v>139</v>
      </c>
      <c r="G34" s="302" t="s">
        <v>139</v>
      </c>
      <c r="H34" s="78"/>
      <c r="I34" s="305">
        <v>78138.29853514925</v>
      </c>
      <c r="J34" s="304">
        <v>-4.076274775292325</v>
      </c>
      <c r="K34" s="78"/>
    </row>
    <row r="35" spans="1:11" ht="12.75" customHeight="1">
      <c r="A35" s="299" t="s">
        <v>94</v>
      </c>
      <c r="B35" s="42">
        <v>31737.594033989615</v>
      </c>
      <c r="C35" s="300">
        <v>1.8594800697486398</v>
      </c>
      <c r="D35" s="38">
        <v>42698.5751312388</v>
      </c>
      <c r="E35" s="301">
        <v>1.4093674208323563</v>
      </c>
      <c r="F35" s="38">
        <v>-548200</v>
      </c>
      <c r="G35" s="302">
        <v>2853.1334171305443</v>
      </c>
      <c r="H35" s="78"/>
      <c r="I35" s="305">
        <v>76317.92473339509</v>
      </c>
      <c r="J35" s="304">
        <v>-1.1697729740643577</v>
      </c>
      <c r="K35" s="78"/>
    </row>
    <row r="36" spans="1:11" ht="12.75" customHeight="1">
      <c r="A36" s="299" t="s">
        <v>95</v>
      </c>
      <c r="B36" s="42">
        <v>29978.66303796413</v>
      </c>
      <c r="C36" s="300">
        <v>1.491797715767132</v>
      </c>
      <c r="D36" s="38">
        <v>40102.450430624805</v>
      </c>
      <c r="E36" s="301">
        <v>0.43539724493564486</v>
      </c>
      <c r="F36" s="38">
        <v>-447740</v>
      </c>
      <c r="G36" s="302">
        <v>-1985.221052631579</v>
      </c>
      <c r="H36" s="78"/>
      <c r="I36" s="305">
        <v>68654.87329666609</v>
      </c>
      <c r="J36" s="304">
        <v>-5.091421730416788</v>
      </c>
      <c r="K36" s="78"/>
    </row>
    <row r="37" spans="1:11" ht="12.75" customHeight="1">
      <c r="A37" s="313" t="s">
        <v>96</v>
      </c>
      <c r="B37" s="44">
        <v>30208.32870174225</v>
      </c>
      <c r="C37" s="314">
        <v>0.6262421953699362</v>
      </c>
      <c r="D37" s="68">
        <v>40200.46737038605</v>
      </c>
      <c r="E37" s="315">
        <v>-0.07226541429312265</v>
      </c>
      <c r="F37" s="68" t="s">
        <v>139</v>
      </c>
      <c r="G37" s="316" t="s">
        <v>139</v>
      </c>
      <c r="H37" s="78"/>
      <c r="I37" s="317">
        <v>73168.53545284827</v>
      </c>
      <c r="J37" s="318">
        <v>-0.18329943936172627</v>
      </c>
      <c r="K37" s="78"/>
    </row>
    <row r="38" spans="1:11" ht="12.75" customHeight="1">
      <c r="A38" s="299" t="s">
        <v>97</v>
      </c>
      <c r="B38" s="42">
        <v>33162.07467310256</v>
      </c>
      <c r="C38" s="300">
        <v>1.0117118700766945</v>
      </c>
      <c r="D38" s="38">
        <v>41741.01450913888</v>
      </c>
      <c r="E38" s="301">
        <v>3.0845796992141183</v>
      </c>
      <c r="F38" s="38" t="s">
        <v>139</v>
      </c>
      <c r="G38" s="302" t="s">
        <v>139</v>
      </c>
      <c r="H38" s="78"/>
      <c r="I38" s="305">
        <v>73356.96226435559</v>
      </c>
      <c r="J38" s="304">
        <v>0.7536777758599879</v>
      </c>
      <c r="K38" s="78"/>
    </row>
    <row r="39" spans="1:11" ht="12.75" customHeight="1">
      <c r="A39" s="299" t="s">
        <v>98</v>
      </c>
      <c r="B39" s="42">
        <v>38059.929455212456</v>
      </c>
      <c r="C39" s="300">
        <v>0.3596857030443323</v>
      </c>
      <c r="D39" s="38">
        <v>44340.16622242386</v>
      </c>
      <c r="E39" s="301">
        <v>-0.31530115924400354</v>
      </c>
      <c r="F39" s="38">
        <v>94080</v>
      </c>
      <c r="G39" s="302">
        <v>150.7462686567164</v>
      </c>
      <c r="H39" s="78"/>
      <c r="I39" s="305">
        <v>72794.81682497708</v>
      </c>
      <c r="J39" s="304">
        <v>-0.00024603742098832336</v>
      </c>
      <c r="K39" s="78"/>
    </row>
    <row r="40" spans="1:11" ht="12.75" customHeight="1">
      <c r="A40" s="299" t="s">
        <v>99</v>
      </c>
      <c r="B40" s="42">
        <v>34837.687772596546</v>
      </c>
      <c r="C40" s="300">
        <v>3.9177860619141573</v>
      </c>
      <c r="D40" s="38">
        <v>45163.39629422302</v>
      </c>
      <c r="E40" s="301">
        <v>3.0821539989302273</v>
      </c>
      <c r="F40" s="38" t="s">
        <v>139</v>
      </c>
      <c r="G40" s="302" t="s">
        <v>139</v>
      </c>
      <c r="H40" s="78"/>
      <c r="I40" s="305">
        <v>74211.16732839303</v>
      </c>
      <c r="J40" s="304">
        <v>-1.1558783922261637</v>
      </c>
      <c r="K40" s="78"/>
    </row>
    <row r="41" spans="1:11" ht="12.75" customHeight="1">
      <c r="A41" s="299" t="s">
        <v>100</v>
      </c>
      <c r="B41" s="42">
        <v>32585.832047593885</v>
      </c>
      <c r="C41" s="300">
        <v>0.056812404957628036</v>
      </c>
      <c r="D41" s="38">
        <v>40925.45175868985</v>
      </c>
      <c r="E41" s="301">
        <v>-1.4470301004829618</v>
      </c>
      <c r="F41" s="38" t="s">
        <v>139</v>
      </c>
      <c r="G41" s="302" t="s">
        <v>139</v>
      </c>
      <c r="H41" s="78"/>
      <c r="I41" s="305">
        <v>78216.05384026596</v>
      </c>
      <c r="J41" s="304">
        <v>-3.2827091660443126</v>
      </c>
      <c r="K41" s="78"/>
    </row>
    <row r="42" spans="1:11" ht="12.75" customHeight="1">
      <c r="A42" s="299" t="s">
        <v>101</v>
      </c>
      <c r="B42" s="42">
        <v>37955.57788886695</v>
      </c>
      <c r="C42" s="300">
        <v>2.606979107425679</v>
      </c>
      <c r="D42" s="38">
        <v>45712.4352499404</v>
      </c>
      <c r="E42" s="301">
        <v>2.234829298301728</v>
      </c>
      <c r="F42" s="38" t="s">
        <v>139</v>
      </c>
      <c r="G42" s="302" t="s">
        <v>139</v>
      </c>
      <c r="H42" s="78"/>
      <c r="I42" s="305">
        <v>77335.07227093185</v>
      </c>
      <c r="J42" s="304">
        <v>-0.7413189059508828</v>
      </c>
      <c r="K42" s="78"/>
    </row>
    <row r="43" spans="1:11" ht="12.75" customHeight="1">
      <c r="A43" s="306" t="s">
        <v>102</v>
      </c>
      <c r="B43" s="307">
        <v>34350.84773559661</v>
      </c>
      <c r="C43" s="308">
        <v>-0.9806671542723229</v>
      </c>
      <c r="D43" s="50">
        <v>40442.65925552519</v>
      </c>
      <c r="E43" s="309">
        <v>-1.9767258850054874</v>
      </c>
      <c r="F43" s="50" t="s">
        <v>139</v>
      </c>
      <c r="G43" s="310" t="s">
        <v>139</v>
      </c>
      <c r="H43" s="78"/>
      <c r="I43" s="311">
        <v>81802.94675508935</v>
      </c>
      <c r="J43" s="312">
        <v>-2.6095808461021806</v>
      </c>
      <c r="K43" s="78"/>
    </row>
    <row r="44" spans="1:11" ht="12.75" customHeight="1">
      <c r="A44" s="299" t="s">
        <v>103</v>
      </c>
      <c r="B44" s="42">
        <v>35837.18298797415</v>
      </c>
      <c r="C44" s="300">
        <v>0.3549464586863857</v>
      </c>
      <c r="D44" s="38">
        <v>45169.17380693316</v>
      </c>
      <c r="E44" s="301">
        <v>-0.2238679685240149</v>
      </c>
      <c r="F44" s="38" t="s">
        <v>139</v>
      </c>
      <c r="G44" s="302" t="s">
        <v>139</v>
      </c>
      <c r="H44" s="78"/>
      <c r="I44" s="305">
        <v>74692.51708786676</v>
      </c>
      <c r="J44" s="304">
        <v>-2.487465756490994</v>
      </c>
      <c r="K44" s="78"/>
    </row>
    <row r="45" spans="1:11" ht="12.75" customHeight="1">
      <c r="A45" s="299" t="s">
        <v>104</v>
      </c>
      <c r="B45" s="42">
        <v>33034.20989417534</v>
      </c>
      <c r="C45" s="300">
        <v>2.0459048842162457</v>
      </c>
      <c r="D45" s="38">
        <v>42380.747820369696</v>
      </c>
      <c r="E45" s="301">
        <v>2.1170040551231204</v>
      </c>
      <c r="F45" s="38" t="s">
        <v>139</v>
      </c>
      <c r="G45" s="302" t="s">
        <v>139</v>
      </c>
      <c r="H45" s="78"/>
      <c r="I45" s="305">
        <v>74611.19833683973</v>
      </c>
      <c r="J45" s="304">
        <v>-0.30519218876616905</v>
      </c>
      <c r="K45" s="78"/>
    </row>
    <row r="46" spans="1:11" ht="12.75" customHeight="1">
      <c r="A46" s="299" t="s">
        <v>105</v>
      </c>
      <c r="B46" s="42">
        <v>34279.798770773115</v>
      </c>
      <c r="C46" s="300">
        <v>-0.24070653554376806</v>
      </c>
      <c r="D46" s="38">
        <v>44789.23510730062</v>
      </c>
      <c r="E46" s="301">
        <v>56.057305956670284</v>
      </c>
      <c r="F46" s="38" t="s">
        <v>139</v>
      </c>
      <c r="G46" s="302" t="s">
        <v>139</v>
      </c>
      <c r="H46" s="78"/>
      <c r="I46" s="305">
        <v>86780.7153495169</v>
      </c>
      <c r="J46" s="304">
        <v>-5.610642233207896</v>
      </c>
      <c r="K46" s="78"/>
    </row>
    <row r="47" spans="1:11" ht="12.75" customHeight="1">
      <c r="A47" s="313" t="s">
        <v>106</v>
      </c>
      <c r="B47" s="44">
        <v>30737.371102938134</v>
      </c>
      <c r="C47" s="314">
        <v>0.8423291040075179</v>
      </c>
      <c r="D47" s="68">
        <v>41420.37870221121</v>
      </c>
      <c r="E47" s="315">
        <v>-0.2545480043876262</v>
      </c>
      <c r="F47" s="68" t="s">
        <v>139</v>
      </c>
      <c r="G47" s="316" t="s">
        <v>139</v>
      </c>
      <c r="H47" s="78"/>
      <c r="I47" s="317">
        <v>88116.02416417608</v>
      </c>
      <c r="J47" s="318">
        <v>-2.756873171916975</v>
      </c>
      <c r="K47" s="78"/>
    </row>
    <row r="48" spans="1:11" ht="12.75" customHeight="1">
      <c r="A48" s="306" t="s">
        <v>107</v>
      </c>
      <c r="B48" s="307">
        <v>36394.583506126866</v>
      </c>
      <c r="C48" s="308">
        <v>-0.5862946456210953</v>
      </c>
      <c r="D48" s="50">
        <v>46590.518573551264</v>
      </c>
      <c r="E48" s="309">
        <v>-1.7335846329088132</v>
      </c>
      <c r="F48" s="50" t="s">
        <v>139</v>
      </c>
      <c r="G48" s="310" t="s">
        <v>139</v>
      </c>
      <c r="H48" s="78"/>
      <c r="I48" s="311">
        <v>82545.39359575183</v>
      </c>
      <c r="J48" s="312">
        <v>-1.8526944603737374</v>
      </c>
      <c r="K48" s="78"/>
    </row>
    <row r="49" spans="1:11" ht="12.75" customHeight="1">
      <c r="A49" s="299" t="s">
        <v>108</v>
      </c>
      <c r="B49" s="42">
        <v>33989.47168622303</v>
      </c>
      <c r="C49" s="300">
        <v>-0.0796209696878405</v>
      </c>
      <c r="D49" s="38">
        <v>44725.76267145306</v>
      </c>
      <c r="E49" s="301">
        <v>0.14264284008692912</v>
      </c>
      <c r="F49" s="38" t="s">
        <v>139</v>
      </c>
      <c r="G49" s="302" t="s">
        <v>139</v>
      </c>
      <c r="H49" s="78"/>
      <c r="I49" s="305">
        <v>81207.94636308278</v>
      </c>
      <c r="J49" s="304">
        <v>-2.2007358908577324</v>
      </c>
      <c r="K49" s="78"/>
    </row>
    <row r="50" spans="1:11" ht="12.75" customHeight="1">
      <c r="A50" s="299" t="s">
        <v>109</v>
      </c>
      <c r="B50" s="42">
        <v>33622.96229578598</v>
      </c>
      <c r="C50" s="300">
        <v>-0.5317607217922979</v>
      </c>
      <c r="D50" s="38">
        <v>43952.970637223</v>
      </c>
      <c r="E50" s="301">
        <v>-1.1637567226519179</v>
      </c>
      <c r="F50" s="38">
        <v>30207.5</v>
      </c>
      <c r="G50" s="302">
        <v>-58.92247370965792</v>
      </c>
      <c r="H50" s="78"/>
      <c r="I50" s="305">
        <v>81444.21805374105</v>
      </c>
      <c r="J50" s="304">
        <v>-1.8678798375839356</v>
      </c>
      <c r="K50" s="78"/>
    </row>
    <row r="51" spans="1:11" ht="12.75" customHeight="1">
      <c r="A51" s="299" t="s">
        <v>110</v>
      </c>
      <c r="B51" s="42">
        <v>37525.16837011479</v>
      </c>
      <c r="C51" s="300">
        <v>4.15389698325979</v>
      </c>
      <c r="D51" s="38">
        <v>47744.30774573633</v>
      </c>
      <c r="E51" s="301">
        <v>4.000815980489651</v>
      </c>
      <c r="F51" s="38">
        <v>-6300</v>
      </c>
      <c r="G51" s="302">
        <v>-100.42781300633027</v>
      </c>
      <c r="H51" s="78"/>
      <c r="I51" s="305">
        <v>81784.03679514113</v>
      </c>
      <c r="J51" s="304">
        <v>-0.3061442947047558</v>
      </c>
      <c r="K51" s="78"/>
    </row>
    <row r="52" spans="1:11" ht="12.75" customHeight="1">
      <c r="A52" s="313" t="s">
        <v>111</v>
      </c>
      <c r="B52" s="44">
        <v>32757.245819289605</v>
      </c>
      <c r="C52" s="314">
        <v>4.499146737467422</v>
      </c>
      <c r="D52" s="68">
        <v>42083.85329698989</v>
      </c>
      <c r="E52" s="315">
        <v>5.52607753139631</v>
      </c>
      <c r="F52" s="68" t="s">
        <v>139</v>
      </c>
      <c r="G52" s="316" t="s">
        <v>139</v>
      </c>
      <c r="H52" s="78"/>
      <c r="I52" s="317">
        <v>70635.84329594769</v>
      </c>
      <c r="J52" s="318">
        <v>1.313146949965619</v>
      </c>
      <c r="K52" s="78"/>
    </row>
    <row r="53" spans="1:11" ht="12.75" customHeight="1">
      <c r="A53" s="299" t="s">
        <v>112</v>
      </c>
      <c r="B53" s="42">
        <v>36718.14243626409</v>
      </c>
      <c r="C53" s="300">
        <v>1.6738313256795057</v>
      </c>
      <c r="D53" s="38">
        <v>47071.87158252914</v>
      </c>
      <c r="E53" s="301">
        <v>-0.18051603351221843</v>
      </c>
      <c r="F53" s="38" t="s">
        <v>139</v>
      </c>
      <c r="G53" s="302" t="s">
        <v>139</v>
      </c>
      <c r="H53" s="78"/>
      <c r="I53" s="305">
        <v>85573.1129527857</v>
      </c>
      <c r="J53" s="304">
        <v>0.8665743452484586</v>
      </c>
      <c r="K53" s="78"/>
    </row>
    <row r="54" spans="1:11" ht="12.75" customHeight="1" thickBot="1">
      <c r="A54" s="299" t="s">
        <v>113</v>
      </c>
      <c r="B54" s="42">
        <v>27230.322687622953</v>
      </c>
      <c r="C54" s="300">
        <v>3.1043150118279943</v>
      </c>
      <c r="D54" s="38">
        <v>44312.499042525094</v>
      </c>
      <c r="E54" s="301">
        <v>2.20432727146905</v>
      </c>
      <c r="F54" s="38" t="s">
        <v>139</v>
      </c>
      <c r="G54" s="302" t="s">
        <v>139</v>
      </c>
      <c r="H54" s="78"/>
      <c r="I54" s="305">
        <v>77672.51883990047</v>
      </c>
      <c r="J54" s="304">
        <v>-2.1069851332700265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38059.929455212456</v>
      </c>
      <c r="C56" s="361" t="str">
        <f>INDEX(A8:A54,MATCH(B56,$B$8:$B$54,0))</f>
        <v>島根県</v>
      </c>
      <c r="D56" s="372">
        <f>LARGE(D8:D54,1)</f>
        <v>47744.30774573633</v>
      </c>
      <c r="E56" s="323" t="str">
        <f>INDEX(A8:A54,MATCH(D56,$D$8:$D$54,0))</f>
        <v>大分県</v>
      </c>
      <c r="F56" s="366">
        <f>LARGE(F8:F54,1)</f>
        <v>164023.33333333334</v>
      </c>
      <c r="G56" s="324" t="str">
        <f>INDEX(A8:A54,MATCH(F56,$F$8:$F$54,0))</f>
        <v>群馬県</v>
      </c>
      <c r="I56" s="343">
        <f>LARGE(I8:I54,1)</f>
        <v>88116.02416417608</v>
      </c>
      <c r="J56" s="324" t="str">
        <f>INDEX(A8:A54,MATCH(I56,$I$8:$I$54,0))</f>
        <v>福岡県</v>
      </c>
    </row>
    <row r="57" spans="1:10" ht="12.75">
      <c r="A57" s="325" t="s">
        <v>115</v>
      </c>
      <c r="B57" s="327">
        <f>LARGE(B8:B54,2)</f>
        <v>37955.57788886695</v>
      </c>
      <c r="C57" s="362" t="str">
        <f>INDEX(A8:A54,MATCH(B57,$B$8:$B$54,0))</f>
        <v>山口県</v>
      </c>
      <c r="D57" s="373">
        <f>LARGE(D8:D54,2)</f>
        <v>47071.87158252914</v>
      </c>
      <c r="E57" s="326" t="str">
        <f>INDEX(A8:A54,MATCH(D57,$D$8:$D$54,0))</f>
        <v>鹿児島県</v>
      </c>
      <c r="F57" s="367">
        <f>LARGE(F8:F54,2)</f>
        <v>149856.66666666666</v>
      </c>
      <c r="G57" s="328" t="str">
        <f>INDEX(A8:A54,MATCH(F57,$F$8:$F$54,0))</f>
        <v>岐阜県</v>
      </c>
      <c r="I57" s="327">
        <f>LARGE(I8:I54,2)</f>
        <v>86780.7153495169</v>
      </c>
      <c r="J57" s="328" t="str">
        <f>INDEX(A8:A54,MATCH(I57,$I$8:$I$54,0))</f>
        <v>高知県</v>
      </c>
    </row>
    <row r="58" spans="1:10" ht="12.75">
      <c r="A58" s="325" t="s">
        <v>116</v>
      </c>
      <c r="B58" s="344">
        <f>LARGE(B8:B54,3)</f>
        <v>37525.16837011479</v>
      </c>
      <c r="C58" s="362" t="str">
        <f>INDEX(A8:A54,MATCH(B58,$B$8:$B$54,0))</f>
        <v>大分県</v>
      </c>
      <c r="D58" s="374">
        <f>LARGE(D8:D54,3)</f>
        <v>46590.518573551264</v>
      </c>
      <c r="E58" s="326" t="str">
        <f>INDEX(A8:A54,MATCH(D58,$D$8:$D$54,0))</f>
        <v>佐賀県</v>
      </c>
      <c r="F58" s="368">
        <f>LARGE(F8:F54,3)</f>
        <v>126168.33333333333</v>
      </c>
      <c r="G58" s="328" t="str">
        <f>INDEX(A8:A54,MATCH(F58,$F$8:$F$54,0))</f>
        <v>千葉県</v>
      </c>
      <c r="I58" s="344">
        <f>LARGE(I8:I54,3)</f>
        <v>85573.1129527857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27230.322687622953</v>
      </c>
      <c r="C59" s="363" t="str">
        <f>INDEX(A8:A54,MATCH(B59,$B$8:$B$54,0))</f>
        <v>沖縄県</v>
      </c>
      <c r="D59" s="375">
        <f>SMALL(D8:D54,3)</f>
        <v>35757.08890978119</v>
      </c>
      <c r="E59" s="331" t="str">
        <f>INDEX(A8:A54,MATCH(D59,$D$8:$D$54,0))</f>
        <v>愛知県</v>
      </c>
      <c r="F59" s="369">
        <f>SMALL(F8:F54,3)</f>
        <v>-181434</v>
      </c>
      <c r="G59" s="332" t="str">
        <f>INDEX(A8:A54,MATCH(F59,$F$8:$F$54,0))</f>
        <v>埼玉県</v>
      </c>
      <c r="I59" s="345">
        <f>SMALL(I8:I54,3)</f>
        <v>60677.159115280796</v>
      </c>
      <c r="J59" s="332" t="str">
        <f>INDEX(A8:A54,MATCH(I59,$I$8:$I$54,0))</f>
        <v>秋田県</v>
      </c>
    </row>
    <row r="60" spans="1:10" ht="12.75">
      <c r="A60" s="325" t="s">
        <v>118</v>
      </c>
      <c r="B60" s="344">
        <f>SMALL(B8:B54,2)</f>
        <v>27105.44722534404</v>
      </c>
      <c r="C60" s="362" t="str">
        <f>INDEX(A8:A54,MATCH(B60,$B$8:$B$54,0))</f>
        <v>東京都</v>
      </c>
      <c r="D60" s="374">
        <f>SMALL(D8:D54,2)</f>
        <v>35198.3256548312</v>
      </c>
      <c r="E60" s="326" t="str">
        <f>INDEX(A8:A54,MATCH(D60,$D$8:$D$54,0))</f>
        <v>青森県</v>
      </c>
      <c r="F60" s="368">
        <f>SMALL(F8:F54,2)</f>
        <v>-447740</v>
      </c>
      <c r="G60" s="328" t="str">
        <f>INDEX(A8:A54,MATCH(F60,$F$8:$F$54,0))</f>
        <v>奈良県</v>
      </c>
      <c r="I60" s="344">
        <f>SMALL(I8:I54,2)</f>
        <v>58360.71752836741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26777.631563573883</v>
      </c>
      <c r="C61" s="364" t="str">
        <f>INDEX(A8:A54,MATCH(B61,$B$8:$B$54,0))</f>
        <v>茨城県</v>
      </c>
      <c r="D61" s="376">
        <f>SMALL(D8:D54,1)</f>
        <v>34836.598679568764</v>
      </c>
      <c r="E61" s="335" t="str">
        <f>INDEX(A8:A54,MATCH(D61,$D$8:$D$54,0))</f>
        <v>茨城県</v>
      </c>
      <c r="F61" s="370">
        <f>SMALL(F8:F54,1)</f>
        <v>-548200</v>
      </c>
      <c r="G61" s="336" t="str">
        <f>INDEX(A8:A54,MATCH(F61,$F$8:$F$54,0))</f>
        <v>兵庫県</v>
      </c>
      <c r="I61" s="347">
        <f>SMALL(I8:I54,1)</f>
        <v>56910.87378986867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1.4213329272550788</v>
      </c>
      <c r="C62" s="365"/>
      <c r="D62" s="377">
        <f>IF(D61=0,0,D56/D61)</f>
        <v>1.370521507707863</v>
      </c>
      <c r="E62" s="339"/>
      <c r="F62" s="371">
        <f>IF(F61=0,0,F56/F61)</f>
        <v>-0.29920345372735013</v>
      </c>
      <c r="G62" s="341"/>
      <c r="H62" s="340"/>
      <c r="I62" s="338">
        <f>IF(I61=0,0,I56/I61)</f>
        <v>1.5483161353228525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10903.044758065244</v>
      </c>
      <c r="C7" s="293">
        <v>-1.1999892002928092</v>
      </c>
      <c r="D7" s="295">
        <v>14971.151499970045</v>
      </c>
      <c r="E7" s="296">
        <v>-1.6180520806043757</v>
      </c>
      <c r="F7" s="295">
        <v>-119220</v>
      </c>
      <c r="G7" s="297">
        <v>-290.6789971839353</v>
      </c>
      <c r="H7" s="78"/>
      <c r="I7" s="292">
        <v>33730.34549890182</v>
      </c>
      <c r="J7" s="298">
        <v>-3.695154605468348</v>
      </c>
    </row>
    <row r="8" spans="1:10" ht="12.75" customHeight="1">
      <c r="A8" s="299" t="s">
        <v>67</v>
      </c>
      <c r="B8" s="42">
        <v>12516.972413858279</v>
      </c>
      <c r="C8" s="300">
        <v>-5.658520626476319</v>
      </c>
      <c r="D8" s="38">
        <v>15983.070419436455</v>
      </c>
      <c r="E8" s="301">
        <v>-6.199895015612782</v>
      </c>
      <c r="F8" s="38">
        <v>0</v>
      </c>
      <c r="G8" s="302" t="s">
        <v>139</v>
      </c>
      <c r="H8" s="78"/>
      <c r="I8" s="303">
        <v>41454.3836922103</v>
      </c>
      <c r="J8" s="304">
        <v>-6.108145703372661</v>
      </c>
    </row>
    <row r="9" spans="1:10" ht="12.75" customHeight="1">
      <c r="A9" s="299" t="s">
        <v>68</v>
      </c>
      <c r="B9" s="42">
        <v>10644.915319275113</v>
      </c>
      <c r="C9" s="300">
        <v>-1.8701955124793552</v>
      </c>
      <c r="D9" s="38">
        <v>12409.567884167636</v>
      </c>
      <c r="E9" s="301">
        <v>-5.066437097234719</v>
      </c>
      <c r="F9" s="38" t="s">
        <v>139</v>
      </c>
      <c r="G9" s="302" t="s">
        <v>139</v>
      </c>
      <c r="H9" s="78"/>
      <c r="I9" s="305">
        <v>28124.7588184089</v>
      </c>
      <c r="J9" s="304">
        <v>-3.078634473180523</v>
      </c>
    </row>
    <row r="10" spans="1:10" ht="12.75" customHeight="1">
      <c r="A10" s="299" t="s">
        <v>69</v>
      </c>
      <c r="B10" s="42">
        <v>11995.60141051071</v>
      </c>
      <c r="C10" s="300">
        <v>0.5370822700036516</v>
      </c>
      <c r="D10" s="38">
        <v>13781.801298562741</v>
      </c>
      <c r="E10" s="301">
        <v>0.5916919111429016</v>
      </c>
      <c r="F10" s="38">
        <v>-220</v>
      </c>
      <c r="G10" s="302">
        <v>-88.97243107769424</v>
      </c>
      <c r="H10" s="78"/>
      <c r="I10" s="305">
        <v>27155.06611324679</v>
      </c>
      <c r="J10" s="304">
        <v>-1.422801561746845</v>
      </c>
    </row>
    <row r="11" spans="1:10" ht="12.75" customHeight="1">
      <c r="A11" s="299" t="s">
        <v>70</v>
      </c>
      <c r="B11" s="42">
        <v>11289.774387695581</v>
      </c>
      <c r="C11" s="300">
        <v>0.18297664764781385</v>
      </c>
      <c r="D11" s="38">
        <v>14876.493200596213</v>
      </c>
      <c r="E11" s="301">
        <v>-2.248624179686036</v>
      </c>
      <c r="F11" s="38" t="s">
        <v>139</v>
      </c>
      <c r="G11" s="302" t="s">
        <v>139</v>
      </c>
      <c r="H11" s="78"/>
      <c r="I11" s="305">
        <v>30079.97541301408</v>
      </c>
      <c r="J11" s="304">
        <v>-0.26787255456690773</v>
      </c>
    </row>
    <row r="12" spans="1:10" ht="12.75" customHeight="1">
      <c r="A12" s="299" t="s">
        <v>71</v>
      </c>
      <c r="B12" s="42">
        <v>13324.80086195205</v>
      </c>
      <c r="C12" s="300">
        <v>1.0432596913496892</v>
      </c>
      <c r="D12" s="38">
        <v>15233.169876319598</v>
      </c>
      <c r="E12" s="301">
        <v>3.384913903941132</v>
      </c>
      <c r="F12" s="38" t="s">
        <v>139</v>
      </c>
      <c r="G12" s="302" t="s">
        <v>139</v>
      </c>
      <c r="H12" s="78"/>
      <c r="I12" s="305">
        <v>29453.49265463305</v>
      </c>
      <c r="J12" s="304">
        <v>-1.2482594486044887</v>
      </c>
    </row>
    <row r="13" spans="1:10" ht="12.75" customHeight="1">
      <c r="A13" s="306" t="s">
        <v>72</v>
      </c>
      <c r="B13" s="307">
        <v>12081.33601991229</v>
      </c>
      <c r="C13" s="308">
        <v>-5.917040503155109</v>
      </c>
      <c r="D13" s="50">
        <v>14047.72437671913</v>
      </c>
      <c r="E13" s="309">
        <v>-5.63975023804007</v>
      </c>
      <c r="F13" s="50" t="s">
        <v>139</v>
      </c>
      <c r="G13" s="310" t="s">
        <v>139</v>
      </c>
      <c r="H13" s="78"/>
      <c r="I13" s="311">
        <v>30588.071097258566</v>
      </c>
      <c r="J13" s="312">
        <v>-3.352773094588964</v>
      </c>
    </row>
    <row r="14" spans="1:10" ht="12.75" customHeight="1">
      <c r="A14" s="299" t="s">
        <v>73</v>
      </c>
      <c r="B14" s="42">
        <v>11071.064371330316</v>
      </c>
      <c r="C14" s="300">
        <v>0.99677572413873</v>
      </c>
      <c r="D14" s="38">
        <v>13653.783237899032</v>
      </c>
      <c r="E14" s="301">
        <v>2.0226387388032117</v>
      </c>
      <c r="F14" s="38" t="s">
        <v>139</v>
      </c>
      <c r="G14" s="302" t="s">
        <v>139</v>
      </c>
      <c r="H14" s="78"/>
      <c r="I14" s="305">
        <v>28887.511236447193</v>
      </c>
      <c r="J14" s="304">
        <v>-1.1724881938486382</v>
      </c>
    </row>
    <row r="15" spans="1:10" ht="12.75" customHeight="1">
      <c r="A15" s="299" t="s">
        <v>74</v>
      </c>
      <c r="B15" s="42">
        <v>9254.700187441425</v>
      </c>
      <c r="C15" s="300">
        <v>2.2048728688533603</v>
      </c>
      <c r="D15" s="38">
        <v>12295.771382021821</v>
      </c>
      <c r="E15" s="301">
        <v>4.334567795190557</v>
      </c>
      <c r="F15" s="38" t="s">
        <v>139</v>
      </c>
      <c r="G15" s="302" t="s">
        <v>139</v>
      </c>
      <c r="H15" s="78"/>
      <c r="I15" s="305">
        <v>29082.831490720506</v>
      </c>
      <c r="J15" s="304">
        <v>-0.29516972118590296</v>
      </c>
    </row>
    <row r="16" spans="1:10" ht="12.75" customHeight="1">
      <c r="A16" s="299" t="s">
        <v>75</v>
      </c>
      <c r="B16" s="42">
        <v>10275.32203955643</v>
      </c>
      <c r="C16" s="300">
        <v>2.8999983710469186</v>
      </c>
      <c r="D16" s="38">
        <v>13080.233684740195</v>
      </c>
      <c r="E16" s="301">
        <v>-0.24861024743504592</v>
      </c>
      <c r="F16" s="38" t="s">
        <v>139</v>
      </c>
      <c r="G16" s="302" t="s">
        <v>139</v>
      </c>
      <c r="H16" s="78"/>
      <c r="I16" s="305">
        <v>29850.490378669252</v>
      </c>
      <c r="J16" s="304">
        <v>3.466645319581479</v>
      </c>
    </row>
    <row r="17" spans="1:10" ht="12.75" customHeight="1">
      <c r="A17" s="313" t="s">
        <v>76</v>
      </c>
      <c r="B17" s="44">
        <v>11310.38101248534</v>
      </c>
      <c r="C17" s="314">
        <v>2.0394319076548952</v>
      </c>
      <c r="D17" s="68">
        <v>14222.011815778968</v>
      </c>
      <c r="E17" s="315">
        <v>-1.740090541249085</v>
      </c>
      <c r="F17" s="68">
        <v>0</v>
      </c>
      <c r="G17" s="316">
        <v>-100</v>
      </c>
      <c r="H17" s="78"/>
      <c r="I17" s="317">
        <v>32334.316278697064</v>
      </c>
      <c r="J17" s="318">
        <v>-0.9347324291103951</v>
      </c>
    </row>
    <row r="18" spans="1:10" ht="12.75" customHeight="1">
      <c r="A18" s="299" t="s">
        <v>77</v>
      </c>
      <c r="B18" s="42">
        <v>9105.565913477916</v>
      </c>
      <c r="C18" s="300">
        <v>-2.5430020760983982</v>
      </c>
      <c r="D18" s="38">
        <v>13056.398448999782</v>
      </c>
      <c r="E18" s="301">
        <v>-1.9479342648490212</v>
      </c>
      <c r="F18" s="38">
        <v>-297446.6666666667</v>
      </c>
      <c r="G18" s="302">
        <v>141541.26984126985</v>
      </c>
      <c r="H18" s="78"/>
      <c r="I18" s="305">
        <v>27599.62036004896</v>
      </c>
      <c r="J18" s="304">
        <v>-5.271891057590815</v>
      </c>
    </row>
    <row r="19" spans="1:10" ht="12.75" customHeight="1">
      <c r="A19" s="299" t="s">
        <v>78</v>
      </c>
      <c r="B19" s="42">
        <v>9561.667907488694</v>
      </c>
      <c r="C19" s="300">
        <v>1.243989132977991</v>
      </c>
      <c r="D19" s="38">
        <v>13501.535126464974</v>
      </c>
      <c r="E19" s="301">
        <v>0.466352903150782</v>
      </c>
      <c r="F19" s="38">
        <v>96341.66666666667</v>
      </c>
      <c r="G19" s="302">
        <v>46.336479693320314</v>
      </c>
      <c r="H19" s="78"/>
      <c r="I19" s="305">
        <v>28638.8624774412</v>
      </c>
      <c r="J19" s="304">
        <v>-1.9274139175945908</v>
      </c>
    </row>
    <row r="20" spans="1:10" ht="12.75" customHeight="1">
      <c r="A20" s="299" t="s">
        <v>79</v>
      </c>
      <c r="B20" s="42">
        <v>8655.80755581682</v>
      </c>
      <c r="C20" s="300">
        <v>-1.6499386845956125</v>
      </c>
      <c r="D20" s="38">
        <v>14973.22149391757</v>
      </c>
      <c r="E20" s="301">
        <v>-4.552911071485699</v>
      </c>
      <c r="F20" s="38" t="s">
        <v>139</v>
      </c>
      <c r="G20" s="302" t="s">
        <v>139</v>
      </c>
      <c r="H20" s="78"/>
      <c r="I20" s="305">
        <v>30752.33017302546</v>
      </c>
      <c r="J20" s="304">
        <v>-4.660151100278879</v>
      </c>
    </row>
    <row r="21" spans="1:10" ht="12.75" customHeight="1">
      <c r="A21" s="299" t="s">
        <v>80</v>
      </c>
      <c r="B21" s="42">
        <v>9114.708440312472</v>
      </c>
      <c r="C21" s="300">
        <v>-3.5192417868481436</v>
      </c>
      <c r="D21" s="38">
        <v>13263.738585167363</v>
      </c>
      <c r="E21" s="301">
        <v>-5.555460034170927</v>
      </c>
      <c r="F21" s="38" t="s">
        <v>139</v>
      </c>
      <c r="G21" s="302" t="s">
        <v>139</v>
      </c>
      <c r="H21" s="78"/>
      <c r="I21" s="305">
        <v>27136.517114027403</v>
      </c>
      <c r="J21" s="304">
        <v>-6.566536486591575</v>
      </c>
    </row>
    <row r="22" spans="1:10" ht="12.75" customHeight="1">
      <c r="A22" s="299" t="s">
        <v>81</v>
      </c>
      <c r="B22" s="42">
        <v>11418.847973167005</v>
      </c>
      <c r="C22" s="300">
        <v>0.21508115747117604</v>
      </c>
      <c r="D22" s="38">
        <v>13452.684346620365</v>
      </c>
      <c r="E22" s="301">
        <v>1.709648066673511</v>
      </c>
      <c r="F22" s="38" t="s">
        <v>139</v>
      </c>
      <c r="G22" s="302" t="s">
        <v>139</v>
      </c>
      <c r="H22" s="78"/>
      <c r="I22" s="305">
        <v>27471.80584293755</v>
      </c>
      <c r="J22" s="304">
        <v>-0.5687531849636335</v>
      </c>
    </row>
    <row r="23" spans="1:10" ht="12.75" customHeight="1">
      <c r="A23" s="306" t="s">
        <v>82</v>
      </c>
      <c r="B23" s="307">
        <v>12990.207422682673</v>
      </c>
      <c r="C23" s="308">
        <v>-1.4462542379068537</v>
      </c>
      <c r="D23" s="50">
        <v>14119.576933256221</v>
      </c>
      <c r="E23" s="309">
        <v>-4.340077618454745</v>
      </c>
      <c r="F23" s="50" t="s">
        <v>139</v>
      </c>
      <c r="G23" s="310" t="s">
        <v>139</v>
      </c>
      <c r="H23" s="78"/>
      <c r="I23" s="311">
        <v>37620.46460873625</v>
      </c>
      <c r="J23" s="312">
        <v>-0.4413886378166725</v>
      </c>
    </row>
    <row r="24" spans="1:10" ht="12.75" customHeight="1">
      <c r="A24" s="299" t="s">
        <v>83</v>
      </c>
      <c r="B24" s="42">
        <v>14411.56287422293</v>
      </c>
      <c r="C24" s="300">
        <v>-0.7347614296206414</v>
      </c>
      <c r="D24" s="38">
        <v>17285.815992364984</v>
      </c>
      <c r="E24" s="301">
        <v>-5.524725426660708</v>
      </c>
      <c r="F24" s="38" t="s">
        <v>139</v>
      </c>
      <c r="G24" s="302" t="s">
        <v>139</v>
      </c>
      <c r="H24" s="78"/>
      <c r="I24" s="305">
        <v>38387.429758528</v>
      </c>
      <c r="J24" s="304">
        <v>-5.40260146486347</v>
      </c>
    </row>
    <row r="25" spans="1:10" ht="12.75" customHeight="1">
      <c r="A25" s="299" t="s">
        <v>84</v>
      </c>
      <c r="B25" s="42">
        <v>13587.24215688421</v>
      </c>
      <c r="C25" s="300">
        <v>3.8330409354182664</v>
      </c>
      <c r="D25" s="38">
        <v>17310.9939783769</v>
      </c>
      <c r="E25" s="301">
        <v>3.3937087790078815</v>
      </c>
      <c r="F25" s="38" t="s">
        <v>139</v>
      </c>
      <c r="G25" s="302" t="s">
        <v>139</v>
      </c>
      <c r="H25" s="78"/>
      <c r="I25" s="305">
        <v>36787.92098076907</v>
      </c>
      <c r="J25" s="304">
        <v>-1.343802669808747</v>
      </c>
    </row>
    <row r="26" spans="1:10" ht="12.75" customHeight="1">
      <c r="A26" s="299" t="s">
        <v>85</v>
      </c>
      <c r="B26" s="42">
        <v>10214.508595204205</v>
      </c>
      <c r="C26" s="300">
        <v>0.5402576539179609</v>
      </c>
      <c r="D26" s="38">
        <v>14145.91115302882</v>
      </c>
      <c r="E26" s="301">
        <v>2.530801917093661</v>
      </c>
      <c r="F26" s="38" t="s">
        <v>139</v>
      </c>
      <c r="G26" s="302" t="s">
        <v>139</v>
      </c>
      <c r="H26" s="78"/>
      <c r="I26" s="305">
        <v>32052.47723870337</v>
      </c>
      <c r="J26" s="304">
        <v>0.8788574009203015</v>
      </c>
    </row>
    <row r="27" spans="1:10" ht="12.75" customHeight="1">
      <c r="A27" s="313" t="s">
        <v>86</v>
      </c>
      <c r="B27" s="44">
        <v>11416.157460530767</v>
      </c>
      <c r="C27" s="314">
        <v>2.5634399335870555</v>
      </c>
      <c r="D27" s="68">
        <v>14276.875072711056</v>
      </c>
      <c r="E27" s="315">
        <v>-0.5691164556446024</v>
      </c>
      <c r="F27" s="68" t="s">
        <v>139</v>
      </c>
      <c r="G27" s="316" t="s">
        <v>139</v>
      </c>
      <c r="H27" s="78"/>
      <c r="I27" s="317">
        <v>31820.87585275923</v>
      </c>
      <c r="J27" s="318">
        <v>1.8642849945450106</v>
      </c>
    </row>
    <row r="28" spans="1:10" ht="12.75" customHeight="1">
      <c r="A28" s="299" t="s">
        <v>87</v>
      </c>
      <c r="B28" s="42">
        <v>11141.246409145204</v>
      </c>
      <c r="C28" s="300">
        <v>4.268424819266939</v>
      </c>
      <c r="D28" s="38">
        <v>14609.739396703368</v>
      </c>
      <c r="E28" s="301">
        <v>3.46556369433984</v>
      </c>
      <c r="F28" s="38">
        <v>126493.33333333333</v>
      </c>
      <c r="G28" s="302">
        <v>0.3851607305356235</v>
      </c>
      <c r="H28" s="78"/>
      <c r="I28" s="305">
        <v>29134.50866702713</v>
      </c>
      <c r="J28" s="304">
        <v>1.1277376661025613</v>
      </c>
    </row>
    <row r="29" spans="1:10" ht="12.75" customHeight="1">
      <c r="A29" s="299" t="s">
        <v>88</v>
      </c>
      <c r="B29" s="42">
        <v>10144.424873075483</v>
      </c>
      <c r="C29" s="300">
        <v>0.14184783374718574</v>
      </c>
      <c r="D29" s="38">
        <v>13210.177167894199</v>
      </c>
      <c r="E29" s="301">
        <v>-1.0414459180382087</v>
      </c>
      <c r="F29" s="38">
        <v>-2160</v>
      </c>
      <c r="G29" s="302" t="s">
        <v>139</v>
      </c>
      <c r="H29" s="78"/>
      <c r="I29" s="305">
        <v>28104.510514178608</v>
      </c>
      <c r="J29" s="304">
        <v>-0.6872466009892024</v>
      </c>
    </row>
    <row r="30" spans="1:10" ht="12.75" customHeight="1">
      <c r="A30" s="299" t="s">
        <v>89</v>
      </c>
      <c r="B30" s="42">
        <v>8586.54071189699</v>
      </c>
      <c r="C30" s="300">
        <v>-3.395632338733511</v>
      </c>
      <c r="D30" s="38">
        <v>11475.294728285886</v>
      </c>
      <c r="E30" s="301">
        <v>-2.2133626777800184</v>
      </c>
      <c r="F30" s="38" t="s">
        <v>139</v>
      </c>
      <c r="G30" s="302" t="s">
        <v>139</v>
      </c>
      <c r="H30" s="78"/>
      <c r="I30" s="305">
        <v>30543.808551236187</v>
      </c>
      <c r="J30" s="304">
        <v>-3.5135972768502604</v>
      </c>
    </row>
    <row r="31" spans="1:10" ht="12.75" customHeight="1">
      <c r="A31" s="299" t="s">
        <v>90</v>
      </c>
      <c r="B31" s="42">
        <v>12174.356967803382</v>
      </c>
      <c r="C31" s="300">
        <v>5.406580329750132</v>
      </c>
      <c r="D31" s="38">
        <v>14798.849593264691</v>
      </c>
      <c r="E31" s="301">
        <v>2.253099694967582</v>
      </c>
      <c r="F31" s="38" t="s">
        <v>139</v>
      </c>
      <c r="G31" s="302" t="s">
        <v>139</v>
      </c>
      <c r="H31" s="78"/>
      <c r="I31" s="305">
        <v>29893.562909046424</v>
      </c>
      <c r="J31" s="304">
        <v>0.6613024340030237</v>
      </c>
    </row>
    <row r="32" spans="1:10" ht="12.75" customHeight="1">
      <c r="A32" s="299" t="s">
        <v>91</v>
      </c>
      <c r="B32" s="42">
        <v>10582.321325327157</v>
      </c>
      <c r="C32" s="300">
        <v>-3.68751839979465</v>
      </c>
      <c r="D32" s="38">
        <v>14419.629479903599</v>
      </c>
      <c r="E32" s="301">
        <v>-2.5737209034924287</v>
      </c>
      <c r="F32" s="38" t="s">
        <v>139</v>
      </c>
      <c r="G32" s="302" t="s">
        <v>139</v>
      </c>
      <c r="H32" s="78"/>
      <c r="I32" s="305">
        <v>32748.94994160739</v>
      </c>
      <c r="J32" s="304">
        <v>-9.459228352792922</v>
      </c>
    </row>
    <row r="33" spans="1:10" ht="12.75" customHeight="1">
      <c r="A33" s="306" t="s">
        <v>92</v>
      </c>
      <c r="B33" s="307">
        <v>11030.642421117998</v>
      </c>
      <c r="C33" s="308">
        <v>-0.38317655100222836</v>
      </c>
      <c r="D33" s="50">
        <v>16311.914619960053</v>
      </c>
      <c r="E33" s="309">
        <v>-2.7768481383884906</v>
      </c>
      <c r="F33" s="50" t="s">
        <v>139</v>
      </c>
      <c r="G33" s="310" t="s">
        <v>139</v>
      </c>
      <c r="H33" s="78"/>
      <c r="I33" s="311">
        <v>37235.85476191718</v>
      </c>
      <c r="J33" s="312">
        <v>-4.537842945705289</v>
      </c>
    </row>
    <row r="34" spans="1:10" ht="12.75" customHeight="1">
      <c r="A34" s="299" t="s">
        <v>93</v>
      </c>
      <c r="B34" s="42">
        <v>10283.159496813541</v>
      </c>
      <c r="C34" s="300">
        <v>-4.964272343575118</v>
      </c>
      <c r="D34" s="38">
        <v>16086.91941223341</v>
      </c>
      <c r="E34" s="301">
        <v>-6.756304025415319</v>
      </c>
      <c r="F34" s="38" t="s">
        <v>139</v>
      </c>
      <c r="G34" s="302" t="s">
        <v>139</v>
      </c>
      <c r="H34" s="78"/>
      <c r="I34" s="305">
        <v>35493.60466181214</v>
      </c>
      <c r="J34" s="304">
        <v>-8.934674086029982</v>
      </c>
    </row>
    <row r="35" spans="1:10" ht="12.75" customHeight="1">
      <c r="A35" s="299" t="s">
        <v>94</v>
      </c>
      <c r="B35" s="42">
        <v>11098.98826491872</v>
      </c>
      <c r="C35" s="300">
        <v>-1.778468113496261</v>
      </c>
      <c r="D35" s="38">
        <v>15177.930867682742</v>
      </c>
      <c r="E35" s="301">
        <v>-0.9330182388747786</v>
      </c>
      <c r="F35" s="38">
        <v>-433740</v>
      </c>
      <c r="G35" s="302">
        <v>151.44833716593558</v>
      </c>
      <c r="H35" s="78"/>
      <c r="I35" s="305">
        <v>35860.11885108564</v>
      </c>
      <c r="J35" s="304">
        <v>-2.9445394592811054</v>
      </c>
    </row>
    <row r="36" spans="1:10" ht="12.75" customHeight="1">
      <c r="A36" s="299" t="s">
        <v>95</v>
      </c>
      <c r="B36" s="42">
        <v>10432.000569844127</v>
      </c>
      <c r="C36" s="300">
        <v>-3.1369435590991976</v>
      </c>
      <c r="D36" s="38">
        <v>14064.374826360965</v>
      </c>
      <c r="E36" s="301">
        <v>-4.591370162370061</v>
      </c>
      <c r="F36" s="38">
        <v>-457990</v>
      </c>
      <c r="G36" s="302">
        <v>143021.875</v>
      </c>
      <c r="H36" s="78"/>
      <c r="I36" s="305">
        <v>31228.26696927822</v>
      </c>
      <c r="J36" s="304">
        <v>-10.788988254795715</v>
      </c>
    </row>
    <row r="37" spans="1:10" ht="12.75" customHeight="1">
      <c r="A37" s="313" t="s">
        <v>96</v>
      </c>
      <c r="B37" s="44">
        <v>10949.87722104535</v>
      </c>
      <c r="C37" s="314">
        <v>-1.8609000918291747</v>
      </c>
      <c r="D37" s="68">
        <v>14822.34902428698</v>
      </c>
      <c r="E37" s="315">
        <v>-2.819122230888815</v>
      </c>
      <c r="F37" s="68" t="s">
        <v>139</v>
      </c>
      <c r="G37" s="316" t="s">
        <v>139</v>
      </c>
      <c r="H37" s="78"/>
      <c r="I37" s="317">
        <v>35231.93378614066</v>
      </c>
      <c r="J37" s="318">
        <v>-0.39875841112747745</v>
      </c>
    </row>
    <row r="38" spans="1:10" ht="12.75" customHeight="1">
      <c r="A38" s="299" t="s">
        <v>97</v>
      </c>
      <c r="B38" s="42">
        <v>14264.634379165016</v>
      </c>
      <c r="C38" s="300">
        <v>3.048398462847096</v>
      </c>
      <c r="D38" s="38">
        <v>18179.016907343645</v>
      </c>
      <c r="E38" s="301">
        <v>9.72712503682998</v>
      </c>
      <c r="F38" s="38" t="s">
        <v>139</v>
      </c>
      <c r="G38" s="302" t="s">
        <v>139</v>
      </c>
      <c r="H38" s="78"/>
      <c r="I38" s="305">
        <v>39705.641039547045</v>
      </c>
      <c r="J38" s="304">
        <v>1.8046704400449933</v>
      </c>
    </row>
    <row r="39" spans="1:10" ht="12.75" customHeight="1">
      <c r="A39" s="299" t="s">
        <v>98</v>
      </c>
      <c r="B39" s="42">
        <v>15865.47956534912</v>
      </c>
      <c r="C39" s="300">
        <v>-2.679410001375486</v>
      </c>
      <c r="D39" s="38">
        <v>18066.741904383827</v>
      </c>
      <c r="E39" s="301">
        <v>-3.2000971606501794</v>
      </c>
      <c r="F39" s="38">
        <v>0</v>
      </c>
      <c r="G39" s="302">
        <v>-100</v>
      </c>
      <c r="H39" s="78"/>
      <c r="I39" s="305">
        <v>37745.654561530166</v>
      </c>
      <c r="J39" s="304">
        <v>0.329793288468669</v>
      </c>
    </row>
    <row r="40" spans="1:10" ht="12.75" customHeight="1">
      <c r="A40" s="299" t="s">
        <v>99</v>
      </c>
      <c r="B40" s="42">
        <v>13780.492977410437</v>
      </c>
      <c r="C40" s="300">
        <v>4.409832975890464</v>
      </c>
      <c r="D40" s="38">
        <v>17985.418999104342</v>
      </c>
      <c r="E40" s="301">
        <v>3.8460861020004007</v>
      </c>
      <c r="F40" s="38" t="s">
        <v>139</v>
      </c>
      <c r="G40" s="302" t="s">
        <v>139</v>
      </c>
      <c r="H40" s="78"/>
      <c r="I40" s="305">
        <v>37953.662572580004</v>
      </c>
      <c r="J40" s="304">
        <v>-2.4207628017777343</v>
      </c>
    </row>
    <row r="41" spans="1:10" ht="12.75" customHeight="1">
      <c r="A41" s="299" t="s">
        <v>100</v>
      </c>
      <c r="B41" s="42">
        <v>12151.040431319596</v>
      </c>
      <c r="C41" s="300">
        <v>-2.4717635289232587</v>
      </c>
      <c r="D41" s="38">
        <v>15142.544656296059</v>
      </c>
      <c r="E41" s="301">
        <v>-4.504126293352671</v>
      </c>
      <c r="F41" s="38" t="s">
        <v>139</v>
      </c>
      <c r="G41" s="302" t="s">
        <v>139</v>
      </c>
      <c r="H41" s="78"/>
      <c r="I41" s="305">
        <v>36784.87678932517</v>
      </c>
      <c r="J41" s="304">
        <v>-5.5740454716645225</v>
      </c>
    </row>
    <row r="42" spans="1:10" ht="12.75" customHeight="1">
      <c r="A42" s="299" t="s">
        <v>101</v>
      </c>
      <c r="B42" s="42">
        <v>15994.409039943677</v>
      </c>
      <c r="C42" s="300">
        <v>2.907463976633271</v>
      </c>
      <c r="D42" s="38">
        <v>19211.67918355453</v>
      </c>
      <c r="E42" s="301">
        <v>3.179991732502172</v>
      </c>
      <c r="F42" s="38" t="s">
        <v>139</v>
      </c>
      <c r="G42" s="302" t="s">
        <v>139</v>
      </c>
      <c r="H42" s="78"/>
      <c r="I42" s="305">
        <v>40952.383144217434</v>
      </c>
      <c r="J42" s="304">
        <v>-1.6218062384140166</v>
      </c>
    </row>
    <row r="43" spans="1:10" ht="12.75" customHeight="1">
      <c r="A43" s="306" t="s">
        <v>102</v>
      </c>
      <c r="B43" s="307">
        <v>14304.058897463274</v>
      </c>
      <c r="C43" s="308">
        <v>-3.0061148283252552</v>
      </c>
      <c r="D43" s="50">
        <v>16196.87856517471</v>
      </c>
      <c r="E43" s="309">
        <v>-7.057336009131119</v>
      </c>
      <c r="F43" s="50" t="s">
        <v>139</v>
      </c>
      <c r="G43" s="310" t="s">
        <v>139</v>
      </c>
      <c r="H43" s="78"/>
      <c r="I43" s="311">
        <v>42807.270959205474</v>
      </c>
      <c r="J43" s="312">
        <v>-2.663419316215432</v>
      </c>
    </row>
    <row r="44" spans="1:10" ht="12.75" customHeight="1">
      <c r="A44" s="299" t="s">
        <v>103</v>
      </c>
      <c r="B44" s="42">
        <v>13374.06561202905</v>
      </c>
      <c r="C44" s="300">
        <v>-1.8700255266270842</v>
      </c>
      <c r="D44" s="38">
        <v>16911.084005328506</v>
      </c>
      <c r="E44" s="301">
        <v>-1.890929000975554</v>
      </c>
      <c r="F44" s="38" t="s">
        <v>139</v>
      </c>
      <c r="G44" s="302" t="s">
        <v>139</v>
      </c>
      <c r="H44" s="78"/>
      <c r="I44" s="305">
        <v>34681.70923442007</v>
      </c>
      <c r="J44" s="304">
        <v>-4.776200984745292</v>
      </c>
    </row>
    <row r="45" spans="1:10" ht="12.75" customHeight="1">
      <c r="A45" s="299" t="s">
        <v>104</v>
      </c>
      <c r="B45" s="42">
        <v>13099.98496085348</v>
      </c>
      <c r="C45" s="300">
        <v>1.7960319375052243</v>
      </c>
      <c r="D45" s="38">
        <v>17395.477532514673</v>
      </c>
      <c r="E45" s="301">
        <v>3.0382504659712213</v>
      </c>
      <c r="F45" s="38" t="s">
        <v>139</v>
      </c>
      <c r="G45" s="302" t="s">
        <v>139</v>
      </c>
      <c r="H45" s="78"/>
      <c r="I45" s="305">
        <v>37082.113191865144</v>
      </c>
      <c r="J45" s="304">
        <v>-1.7002874809017712</v>
      </c>
    </row>
    <row r="46" spans="1:10" ht="12.75" customHeight="1">
      <c r="A46" s="299" t="s">
        <v>105</v>
      </c>
      <c r="B46" s="42">
        <v>14558.649865553309</v>
      </c>
      <c r="C46" s="300">
        <v>-2.1156130684744037</v>
      </c>
      <c r="D46" s="38">
        <v>19069.73704158716</v>
      </c>
      <c r="E46" s="301">
        <v>51.26891665315154</v>
      </c>
      <c r="F46" s="38" t="s">
        <v>139</v>
      </c>
      <c r="G46" s="302" t="s">
        <v>139</v>
      </c>
      <c r="H46" s="78"/>
      <c r="I46" s="305">
        <v>49735.9754836804</v>
      </c>
      <c r="J46" s="304">
        <v>-8.728645513162164</v>
      </c>
    </row>
    <row r="47" spans="1:10" ht="12.75" customHeight="1">
      <c r="A47" s="313" t="s">
        <v>106</v>
      </c>
      <c r="B47" s="44">
        <v>12054.757496375554</v>
      </c>
      <c r="C47" s="314">
        <v>-3.5537106176971385</v>
      </c>
      <c r="D47" s="68">
        <v>16553.852402127788</v>
      </c>
      <c r="E47" s="315">
        <v>-3.7939866828034545</v>
      </c>
      <c r="F47" s="68" t="s">
        <v>139</v>
      </c>
      <c r="G47" s="316" t="s">
        <v>139</v>
      </c>
      <c r="H47" s="78"/>
      <c r="I47" s="317">
        <v>46240.1815707846</v>
      </c>
      <c r="J47" s="318">
        <v>-5.27067286348386</v>
      </c>
    </row>
    <row r="48" spans="1:10" ht="12.75" customHeight="1">
      <c r="A48" s="306" t="s">
        <v>107</v>
      </c>
      <c r="B48" s="307">
        <v>14913.041790846275</v>
      </c>
      <c r="C48" s="308">
        <v>-4.647513854724074</v>
      </c>
      <c r="D48" s="50">
        <v>18661.04540761075</v>
      </c>
      <c r="E48" s="309">
        <v>-4.858685912852673</v>
      </c>
      <c r="F48" s="50" t="s">
        <v>139</v>
      </c>
      <c r="G48" s="310" t="s">
        <v>139</v>
      </c>
      <c r="H48" s="78"/>
      <c r="I48" s="311">
        <v>43340.14787031557</v>
      </c>
      <c r="J48" s="312">
        <v>-2.473512448916293</v>
      </c>
    </row>
    <row r="49" spans="1:10" ht="12.75" customHeight="1">
      <c r="A49" s="299" t="s">
        <v>108</v>
      </c>
      <c r="B49" s="42">
        <v>14035.353015508328</v>
      </c>
      <c r="C49" s="300">
        <v>-2.379467099396763</v>
      </c>
      <c r="D49" s="38">
        <v>18463.883144020576</v>
      </c>
      <c r="E49" s="301">
        <v>-0.19751407491023734</v>
      </c>
      <c r="F49" s="38" t="s">
        <v>139</v>
      </c>
      <c r="G49" s="302" t="s">
        <v>139</v>
      </c>
      <c r="H49" s="78"/>
      <c r="I49" s="305">
        <v>43197.34095497979</v>
      </c>
      <c r="J49" s="304">
        <v>-4.003426935672142</v>
      </c>
    </row>
    <row r="50" spans="1:10" ht="12.75" customHeight="1">
      <c r="A50" s="299" t="s">
        <v>109</v>
      </c>
      <c r="B50" s="42">
        <v>13836.838858330184</v>
      </c>
      <c r="C50" s="300">
        <v>-3.113606400850259</v>
      </c>
      <c r="D50" s="38">
        <v>17669.79279497899</v>
      </c>
      <c r="E50" s="301">
        <v>-3.1731118454496783</v>
      </c>
      <c r="F50" s="38">
        <v>-4350</v>
      </c>
      <c r="G50" s="302">
        <v>-110.67426452545192</v>
      </c>
      <c r="H50" s="78"/>
      <c r="I50" s="305">
        <v>44197.7401927898</v>
      </c>
      <c r="J50" s="304">
        <v>-4.07281489385093</v>
      </c>
    </row>
    <row r="51" spans="1:10" ht="12.75" customHeight="1">
      <c r="A51" s="299" t="s">
        <v>110</v>
      </c>
      <c r="B51" s="42">
        <v>16711.647505587745</v>
      </c>
      <c r="C51" s="300">
        <v>6.142789486847149</v>
      </c>
      <c r="D51" s="38">
        <v>21159.8471940953</v>
      </c>
      <c r="E51" s="301">
        <v>6.389646106950063</v>
      </c>
      <c r="F51" s="38">
        <v>-3840</v>
      </c>
      <c r="G51" s="302">
        <v>-100.27501450271792</v>
      </c>
      <c r="H51" s="78"/>
      <c r="I51" s="305">
        <v>45044.686908500946</v>
      </c>
      <c r="J51" s="304">
        <v>-0.6301640898959527</v>
      </c>
    </row>
    <row r="52" spans="1:10" ht="12.75" customHeight="1">
      <c r="A52" s="313" t="s">
        <v>111</v>
      </c>
      <c r="B52" s="44">
        <v>13431.839917682137</v>
      </c>
      <c r="C52" s="314">
        <v>5.338556448005123</v>
      </c>
      <c r="D52" s="68">
        <v>17358.78695337607</v>
      </c>
      <c r="E52" s="315">
        <v>7.591124777798098</v>
      </c>
      <c r="F52" s="68" t="s">
        <v>139</v>
      </c>
      <c r="G52" s="316" t="s">
        <v>139</v>
      </c>
      <c r="H52" s="78"/>
      <c r="I52" s="317">
        <v>34507.10274474441</v>
      </c>
      <c r="J52" s="318">
        <v>1.3042202669780674</v>
      </c>
    </row>
    <row r="53" spans="1:10" ht="12.75" customHeight="1">
      <c r="A53" s="299" t="s">
        <v>112</v>
      </c>
      <c r="B53" s="42">
        <v>16116.347885114006</v>
      </c>
      <c r="C53" s="300">
        <v>-0.18007558097960324</v>
      </c>
      <c r="D53" s="38">
        <v>20688.128355501474</v>
      </c>
      <c r="E53" s="301">
        <v>-1.4630109820813677</v>
      </c>
      <c r="F53" s="38" t="s">
        <v>139</v>
      </c>
      <c r="G53" s="302" t="s">
        <v>139</v>
      </c>
      <c r="H53" s="78"/>
      <c r="I53" s="305">
        <v>48387.192250953536</v>
      </c>
      <c r="J53" s="304">
        <v>1.4954222209732686</v>
      </c>
    </row>
    <row r="54" spans="1:10" ht="12.75" customHeight="1" thickBot="1">
      <c r="A54" s="299" t="s">
        <v>113</v>
      </c>
      <c r="B54" s="42">
        <v>11900.800941801683</v>
      </c>
      <c r="C54" s="300">
        <v>0.8328741392771749</v>
      </c>
      <c r="D54" s="38">
        <v>19570.71926175383</v>
      </c>
      <c r="E54" s="301">
        <v>-0.5186588478280058</v>
      </c>
      <c r="F54" s="38" t="s">
        <v>139</v>
      </c>
      <c r="G54" s="302" t="s">
        <v>139</v>
      </c>
      <c r="H54" s="78"/>
      <c r="I54" s="305">
        <v>44047.21209447864</v>
      </c>
      <c r="J54" s="304">
        <v>-3.85064400970825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16711.647505587745</v>
      </c>
      <c r="C56" s="361" t="str">
        <f>INDEX(A8:A54,MATCH(B56,$B$8:$B$54,0))</f>
        <v>大分県</v>
      </c>
      <c r="D56" s="372">
        <f>LARGE(D8:D54,1)</f>
        <v>21159.8471940953</v>
      </c>
      <c r="E56" s="323" t="str">
        <f>INDEX(A8:A54,MATCH(D56,$D$8:$D$54,0))</f>
        <v>大分県</v>
      </c>
      <c r="F56" s="366">
        <f>LARGE(F8:F54,1)</f>
        <v>126493.33333333333</v>
      </c>
      <c r="G56" s="324" t="str">
        <f>INDEX(A8:A54,MATCH(F56,$F$8:$F$54,0))</f>
        <v>岐阜県</v>
      </c>
      <c r="I56" s="343">
        <f>LARGE(I8:I54,1)</f>
        <v>49735.9754836804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16116.347885114006</v>
      </c>
      <c r="C57" s="362" t="str">
        <f>INDEX(A8:A54,MATCH(B57,$B$8:$B$54,0))</f>
        <v>鹿児島県</v>
      </c>
      <c r="D57" s="373">
        <f>LARGE(D8:D54,2)</f>
        <v>20688.128355501474</v>
      </c>
      <c r="E57" s="326" t="str">
        <f>INDEX(A8:A54,MATCH(D57,$D$8:$D$54,0))</f>
        <v>鹿児島県</v>
      </c>
      <c r="F57" s="367">
        <f>LARGE(F8:F54,2)</f>
        <v>96341.66666666667</v>
      </c>
      <c r="G57" s="328" t="str">
        <f>INDEX(A8:A54,MATCH(F57,$F$8:$F$54,0))</f>
        <v>千葉県</v>
      </c>
      <c r="I57" s="327">
        <f>LARGE(I8:I54,2)</f>
        <v>48387.192250953536</v>
      </c>
      <c r="J57" s="328" t="str">
        <f>INDEX(A8:A54,MATCH(I57,$I$8:$I$54,0))</f>
        <v>鹿児島県</v>
      </c>
    </row>
    <row r="58" spans="1:10" ht="12.75">
      <c r="A58" s="325" t="s">
        <v>116</v>
      </c>
      <c r="B58" s="344">
        <f>LARGE(B8:B54,3)</f>
        <v>15994.409039943677</v>
      </c>
      <c r="C58" s="362" t="str">
        <f>INDEX(A8:A54,MATCH(B58,$B$8:$B$54,0))</f>
        <v>山口県</v>
      </c>
      <c r="D58" s="374">
        <f>LARGE(D8:D54,3)</f>
        <v>19570.71926175383</v>
      </c>
      <c r="E58" s="326" t="str">
        <f>INDEX(A8:A54,MATCH(D58,$D$8:$D$54,0))</f>
        <v>沖縄県</v>
      </c>
      <c r="F58" s="368">
        <f>LARGE(F8:F54,3)</f>
        <v>0</v>
      </c>
      <c r="G58" s="328" t="str">
        <f>INDEX(A8:A54,MATCH(F58,$F$8:$F$54,0))</f>
        <v>北海道</v>
      </c>
      <c r="I58" s="344">
        <f>LARGE(I8:I54,3)</f>
        <v>46240.1815707846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9105.565913477916</v>
      </c>
      <c r="C59" s="363" t="str">
        <f>INDEX(A8:A54,MATCH(B59,$B$8:$B$54,0))</f>
        <v>埼玉県</v>
      </c>
      <c r="D59" s="375">
        <f>SMALL(D8:D54,3)</f>
        <v>12409.567884167636</v>
      </c>
      <c r="E59" s="331" t="str">
        <f>INDEX(A8:A54,MATCH(D59,$D$8:$D$54,0))</f>
        <v>青森県</v>
      </c>
      <c r="F59" s="369">
        <f>SMALL(F8:F54,3)</f>
        <v>-297446.6666666667</v>
      </c>
      <c r="G59" s="332" t="str">
        <f>INDEX(A8:A54,MATCH(F59,$F$8:$F$54,0))</f>
        <v>埼玉県</v>
      </c>
      <c r="I59" s="345">
        <f>SMALL(I8:I54,3)</f>
        <v>27471.80584293755</v>
      </c>
      <c r="J59" s="332" t="str">
        <f>INDEX(A8:A54,MATCH(I59,$I$8:$I$54,0))</f>
        <v>新潟県</v>
      </c>
    </row>
    <row r="60" spans="1:10" ht="12.75">
      <c r="A60" s="325" t="s">
        <v>118</v>
      </c>
      <c r="B60" s="344">
        <f>SMALL(B8:B54,2)</f>
        <v>8655.80755581682</v>
      </c>
      <c r="C60" s="362" t="str">
        <f>INDEX(A8:A54,MATCH(B60,$B$8:$B$54,0))</f>
        <v>東京都</v>
      </c>
      <c r="D60" s="374">
        <f>SMALL(D8:D54,2)</f>
        <v>12295.771382021821</v>
      </c>
      <c r="E60" s="326" t="str">
        <f>INDEX(A8:A54,MATCH(D60,$D$8:$D$54,0))</f>
        <v>茨城県</v>
      </c>
      <c r="F60" s="368">
        <f>SMALL(F8:F54,2)</f>
        <v>-433740</v>
      </c>
      <c r="G60" s="328" t="str">
        <f>INDEX(A8:A54,MATCH(F60,$F$8:$F$54,0))</f>
        <v>兵庫県</v>
      </c>
      <c r="I60" s="344">
        <f>SMALL(I8:I54,2)</f>
        <v>27155.06611324679</v>
      </c>
      <c r="J60" s="328" t="str">
        <f>INDEX(A8:A54,MATCH(I60,$I$8:$I$54,0))</f>
        <v>岩手県</v>
      </c>
    </row>
    <row r="61" spans="1:10" ht="12.75">
      <c r="A61" s="346" t="s">
        <v>119</v>
      </c>
      <c r="B61" s="347">
        <f>SMALL(B8:B54,1)</f>
        <v>8586.54071189699</v>
      </c>
      <c r="C61" s="364" t="str">
        <f>INDEX(A8:A54,MATCH(B61,$B$8:$B$54,0))</f>
        <v>愛知県</v>
      </c>
      <c r="D61" s="376">
        <f>SMALL(D8:D54,1)</f>
        <v>11475.294728285886</v>
      </c>
      <c r="E61" s="335" t="str">
        <f>INDEX(A8:A54,MATCH(D61,$D$8:$D$54,0))</f>
        <v>愛知県</v>
      </c>
      <c r="F61" s="370">
        <f>SMALL(F8:F54,1)</f>
        <v>-457990</v>
      </c>
      <c r="G61" s="336" t="str">
        <f>INDEX(A8:A54,MATCH(F61,$F$8:$F$54,0))</f>
        <v>奈良県</v>
      </c>
      <c r="I61" s="347">
        <f>SMALL(I8:I54,1)</f>
        <v>27136.517114027403</v>
      </c>
      <c r="J61" s="336" t="str">
        <f>INDEX(A8:A54,MATCH(I61,$I$8:$I$54,0))</f>
        <v>神奈川県</v>
      </c>
    </row>
    <row r="62" spans="1:10" ht="13.5" thickBot="1">
      <c r="A62" s="337" t="s">
        <v>120</v>
      </c>
      <c r="B62" s="338">
        <f>IF(B61=0,0,B56/B61)</f>
        <v>1.9462607895672235</v>
      </c>
      <c r="C62" s="365"/>
      <c r="D62" s="377">
        <f>IF(D61=0,0,D56/D61)</f>
        <v>1.8439480375120645</v>
      </c>
      <c r="E62" s="339"/>
      <c r="F62" s="371">
        <f>IF(F61=0,0,F56/F61)</f>
        <v>-0.2761923477222938</v>
      </c>
      <c r="G62" s="341"/>
      <c r="H62" s="340"/>
      <c r="I62" s="338">
        <f>IF(I61=0,0,I56/I61)</f>
        <v>1.8328061510137896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10879.695715569553</v>
      </c>
      <c r="C7" s="293">
        <v>4.5031652721846696</v>
      </c>
      <c r="D7" s="295">
        <v>14728.954535943105</v>
      </c>
      <c r="E7" s="296">
        <v>2.473800767661535</v>
      </c>
      <c r="F7" s="295">
        <v>-31998.96551724138</v>
      </c>
      <c r="G7" s="297">
        <v>-174.94937277917734</v>
      </c>
      <c r="H7" s="78"/>
      <c r="I7" s="292">
        <v>20692.24641108139</v>
      </c>
      <c r="J7" s="298">
        <v>0.37609049735933</v>
      </c>
    </row>
    <row r="8" spans="1:10" ht="12.75" customHeight="1">
      <c r="A8" s="299" t="s">
        <v>67</v>
      </c>
      <c r="B8" s="42">
        <v>9865.85284555919</v>
      </c>
      <c r="C8" s="300">
        <v>1.2190946357362191</v>
      </c>
      <c r="D8" s="38">
        <v>12316.90310059246</v>
      </c>
      <c r="E8" s="301">
        <v>-0.1656057870351568</v>
      </c>
      <c r="F8" s="38">
        <v>31783.333333333332</v>
      </c>
      <c r="G8" s="302">
        <v>109.66642478615563</v>
      </c>
      <c r="H8" s="78"/>
      <c r="I8" s="303">
        <v>18897.548171569037</v>
      </c>
      <c r="J8" s="304">
        <v>-3.1740072777172785</v>
      </c>
    </row>
    <row r="9" spans="1:10" ht="12.75" customHeight="1">
      <c r="A9" s="299" t="s">
        <v>68</v>
      </c>
      <c r="B9" s="42">
        <v>9955.671672509723</v>
      </c>
      <c r="C9" s="300">
        <v>4.382732128496478</v>
      </c>
      <c r="D9" s="38">
        <v>11997.576688009312</v>
      </c>
      <c r="E9" s="301">
        <v>3.121999618008615</v>
      </c>
      <c r="F9" s="38" t="s">
        <v>139</v>
      </c>
      <c r="G9" s="302" t="s">
        <v>139</v>
      </c>
      <c r="H9" s="78"/>
      <c r="I9" s="305">
        <v>17281.221141473015</v>
      </c>
      <c r="J9" s="304">
        <v>-1.01561575118761</v>
      </c>
    </row>
    <row r="10" spans="1:10" ht="12.75" customHeight="1">
      <c r="A10" s="299" t="s">
        <v>69</v>
      </c>
      <c r="B10" s="42">
        <v>10320.611849091383</v>
      </c>
      <c r="C10" s="300">
        <v>2.558761150805861</v>
      </c>
      <c r="D10" s="38">
        <v>12356.707945314049</v>
      </c>
      <c r="E10" s="301">
        <v>-0.37760576358023223</v>
      </c>
      <c r="F10" s="38">
        <v>4870</v>
      </c>
      <c r="G10" s="302">
        <v>-88.02557167445292</v>
      </c>
      <c r="H10" s="78"/>
      <c r="I10" s="305">
        <v>15403.67337084703</v>
      </c>
      <c r="J10" s="304">
        <v>-0.3050369806949426</v>
      </c>
    </row>
    <row r="11" spans="1:10" ht="12.75" customHeight="1">
      <c r="A11" s="299" t="s">
        <v>70</v>
      </c>
      <c r="B11" s="42">
        <v>11452.936759273123</v>
      </c>
      <c r="C11" s="300">
        <v>6.553933042431537</v>
      </c>
      <c r="D11" s="38">
        <v>15158.52359089487</v>
      </c>
      <c r="E11" s="301">
        <v>4.13623993379496</v>
      </c>
      <c r="F11" s="38" t="s">
        <v>139</v>
      </c>
      <c r="G11" s="302" t="s">
        <v>139</v>
      </c>
      <c r="H11" s="78"/>
      <c r="I11" s="305">
        <v>18826.68595799408</v>
      </c>
      <c r="J11" s="304">
        <v>-0.7315701929670906</v>
      </c>
    </row>
    <row r="12" spans="1:10" ht="12.75" customHeight="1">
      <c r="A12" s="299" t="s">
        <v>71</v>
      </c>
      <c r="B12" s="42">
        <v>10141.283334086787</v>
      </c>
      <c r="C12" s="300">
        <v>4.494423161402367</v>
      </c>
      <c r="D12" s="38">
        <v>12103.812428415416</v>
      </c>
      <c r="E12" s="301">
        <v>3.457953647893511</v>
      </c>
      <c r="F12" s="38" t="s">
        <v>139</v>
      </c>
      <c r="G12" s="302" t="s">
        <v>139</v>
      </c>
      <c r="H12" s="78"/>
      <c r="I12" s="305">
        <v>14816.833753294983</v>
      </c>
      <c r="J12" s="304">
        <v>-0.2312325887209684</v>
      </c>
    </row>
    <row r="13" spans="1:10" ht="12.75" customHeight="1">
      <c r="A13" s="306" t="s">
        <v>72</v>
      </c>
      <c r="B13" s="307">
        <v>10952.24496859073</v>
      </c>
      <c r="C13" s="308">
        <v>4.209847001230507</v>
      </c>
      <c r="D13" s="50">
        <v>13153.55320626049</v>
      </c>
      <c r="E13" s="309">
        <v>2.221154222360096</v>
      </c>
      <c r="F13" s="50" t="s">
        <v>139</v>
      </c>
      <c r="G13" s="310" t="s">
        <v>139</v>
      </c>
      <c r="H13" s="78"/>
      <c r="I13" s="311">
        <v>17555.781917162007</v>
      </c>
      <c r="J13" s="312">
        <v>-0.07788323360994161</v>
      </c>
    </row>
    <row r="14" spans="1:10" ht="12.75" customHeight="1">
      <c r="A14" s="299" t="s">
        <v>73</v>
      </c>
      <c r="B14" s="42">
        <v>10312.70984889804</v>
      </c>
      <c r="C14" s="300">
        <v>3.0791302049613973</v>
      </c>
      <c r="D14" s="38">
        <v>12187.870148756325</v>
      </c>
      <c r="E14" s="301">
        <v>-0.7437840095031024</v>
      </c>
      <c r="F14" s="38" t="s">
        <v>139</v>
      </c>
      <c r="G14" s="302" t="s">
        <v>139</v>
      </c>
      <c r="H14" s="78"/>
      <c r="I14" s="305">
        <v>18330.09379990701</v>
      </c>
      <c r="J14" s="304">
        <v>-0.9492686206882213</v>
      </c>
    </row>
    <row r="15" spans="1:10" ht="12.75" customHeight="1">
      <c r="A15" s="299" t="s">
        <v>74</v>
      </c>
      <c r="B15" s="42">
        <v>9593.06772883474</v>
      </c>
      <c r="C15" s="300">
        <v>3.719109535519949</v>
      </c>
      <c r="D15" s="38">
        <v>12405.509647600966</v>
      </c>
      <c r="E15" s="301">
        <v>2.8452193978971274</v>
      </c>
      <c r="F15" s="38" t="s">
        <v>139</v>
      </c>
      <c r="G15" s="302" t="s">
        <v>139</v>
      </c>
      <c r="H15" s="78"/>
      <c r="I15" s="305">
        <v>19962.417789189025</v>
      </c>
      <c r="J15" s="304">
        <v>0.23181550489919941</v>
      </c>
    </row>
    <row r="16" spans="1:10" ht="12.75" customHeight="1">
      <c r="A16" s="299" t="s">
        <v>75</v>
      </c>
      <c r="B16" s="42">
        <v>10966.897831754697</v>
      </c>
      <c r="C16" s="300">
        <v>3.834126170482771</v>
      </c>
      <c r="D16" s="38">
        <v>14191.204682574527</v>
      </c>
      <c r="E16" s="301">
        <v>2.762190358658419</v>
      </c>
      <c r="F16" s="38" t="s">
        <v>139</v>
      </c>
      <c r="G16" s="302" t="s">
        <v>139</v>
      </c>
      <c r="H16" s="78"/>
      <c r="I16" s="305">
        <v>20555.481789809815</v>
      </c>
      <c r="J16" s="304">
        <v>-0.1402564720720636</v>
      </c>
    </row>
    <row r="17" spans="1:10" ht="12.75" customHeight="1">
      <c r="A17" s="313" t="s">
        <v>76</v>
      </c>
      <c r="B17" s="44">
        <v>10580.152193058884</v>
      </c>
      <c r="C17" s="314">
        <v>3.025658943098451</v>
      </c>
      <c r="D17" s="68">
        <v>13853.31387621228</v>
      </c>
      <c r="E17" s="315">
        <v>1.1544896239530298</v>
      </c>
      <c r="F17" s="68">
        <v>-13643.333333333334</v>
      </c>
      <c r="G17" s="316">
        <v>-155.14128860597486</v>
      </c>
      <c r="H17" s="78"/>
      <c r="I17" s="317">
        <v>20137.705169811823</v>
      </c>
      <c r="J17" s="318">
        <v>0.5028543586059568</v>
      </c>
    </row>
    <row r="18" spans="1:10" ht="12.75" customHeight="1">
      <c r="A18" s="299" t="s">
        <v>77</v>
      </c>
      <c r="B18" s="42">
        <v>10339.021894348747</v>
      </c>
      <c r="C18" s="300">
        <v>3.736746340867793</v>
      </c>
      <c r="D18" s="38">
        <v>14343.878299872107</v>
      </c>
      <c r="E18" s="301">
        <v>1.1645529811005924</v>
      </c>
      <c r="F18" s="38">
        <v>19873.333333333332</v>
      </c>
      <c r="G18" s="302">
        <v>-24.613711655665988</v>
      </c>
      <c r="H18" s="78"/>
      <c r="I18" s="305">
        <v>19656.63867230806</v>
      </c>
      <c r="J18" s="304">
        <v>0.049287014939510036</v>
      </c>
    </row>
    <row r="19" spans="1:10" ht="12.75" customHeight="1">
      <c r="A19" s="299" t="s">
        <v>78</v>
      </c>
      <c r="B19" s="42">
        <v>10548.67385482304</v>
      </c>
      <c r="C19" s="300">
        <v>6.665607215799842</v>
      </c>
      <c r="D19" s="38">
        <v>14522.358421933299</v>
      </c>
      <c r="E19" s="301">
        <v>4.110844430421203</v>
      </c>
      <c r="F19" s="38">
        <v>8538.333333333334</v>
      </c>
      <c r="G19" s="302">
        <v>-39.852738921874476</v>
      </c>
      <c r="H19" s="78"/>
      <c r="I19" s="305">
        <v>18989.910905569028</v>
      </c>
      <c r="J19" s="304">
        <v>1.9861600292216743</v>
      </c>
    </row>
    <row r="20" spans="1:10" ht="12.75" customHeight="1">
      <c r="A20" s="299" t="s">
        <v>79</v>
      </c>
      <c r="B20" s="42">
        <v>10478.382105383509</v>
      </c>
      <c r="C20" s="300">
        <v>8.134290641075323</v>
      </c>
      <c r="D20" s="38">
        <v>16308.528860183653</v>
      </c>
      <c r="E20" s="301">
        <v>1.4801551947997456</v>
      </c>
      <c r="F20" s="38" t="s">
        <v>139</v>
      </c>
      <c r="G20" s="302" t="s">
        <v>139</v>
      </c>
      <c r="H20" s="78"/>
      <c r="I20" s="305">
        <v>22554.523355922924</v>
      </c>
      <c r="J20" s="304">
        <v>2.7072989833902</v>
      </c>
    </row>
    <row r="21" spans="1:10" ht="12.75" customHeight="1">
      <c r="A21" s="299" t="s">
        <v>80</v>
      </c>
      <c r="B21" s="42">
        <v>10659.19137431838</v>
      </c>
      <c r="C21" s="300">
        <v>4.762240885322753</v>
      </c>
      <c r="D21" s="38">
        <v>15287.145606848559</v>
      </c>
      <c r="E21" s="301">
        <v>2.95135058156422</v>
      </c>
      <c r="F21" s="38" t="s">
        <v>139</v>
      </c>
      <c r="G21" s="302" t="s">
        <v>139</v>
      </c>
      <c r="H21" s="78"/>
      <c r="I21" s="305">
        <v>20838.52255884817</v>
      </c>
      <c r="J21" s="304">
        <v>2.3436557901345596</v>
      </c>
    </row>
    <row r="22" spans="1:10" ht="12.75" customHeight="1">
      <c r="A22" s="299" t="s">
        <v>81</v>
      </c>
      <c r="B22" s="42">
        <v>10337.358236557659</v>
      </c>
      <c r="C22" s="300">
        <v>2.466006649678402</v>
      </c>
      <c r="D22" s="38">
        <v>12713.583001261664</v>
      </c>
      <c r="E22" s="301">
        <v>-0.020559929950349314</v>
      </c>
      <c r="F22" s="38" t="s">
        <v>139</v>
      </c>
      <c r="G22" s="302" t="s">
        <v>139</v>
      </c>
      <c r="H22" s="78"/>
      <c r="I22" s="305">
        <v>15264.01637630662</v>
      </c>
      <c r="J22" s="304">
        <v>-1.175408615227003</v>
      </c>
    </row>
    <row r="23" spans="1:10" ht="12.75" customHeight="1">
      <c r="A23" s="306" t="s">
        <v>82</v>
      </c>
      <c r="B23" s="307">
        <v>10628.855720028738</v>
      </c>
      <c r="C23" s="308">
        <v>1.943968678552413</v>
      </c>
      <c r="D23" s="50">
        <v>12717.23144181852</v>
      </c>
      <c r="E23" s="309">
        <v>1.8589933650838124</v>
      </c>
      <c r="F23" s="50" t="s">
        <v>139</v>
      </c>
      <c r="G23" s="310" t="s">
        <v>139</v>
      </c>
      <c r="H23" s="78"/>
      <c r="I23" s="311">
        <v>18077.358006058697</v>
      </c>
      <c r="J23" s="312">
        <v>0.2985292375181631</v>
      </c>
    </row>
    <row r="24" spans="1:10" ht="12.75" customHeight="1">
      <c r="A24" s="299" t="s">
        <v>83</v>
      </c>
      <c r="B24" s="42">
        <v>11106.239426338614</v>
      </c>
      <c r="C24" s="300">
        <v>2.614706300931282</v>
      </c>
      <c r="D24" s="38">
        <v>14249.577734945171</v>
      </c>
      <c r="E24" s="301">
        <v>1.8844979098927903</v>
      </c>
      <c r="F24" s="38" t="s">
        <v>139</v>
      </c>
      <c r="G24" s="302" t="s">
        <v>139</v>
      </c>
      <c r="H24" s="78"/>
      <c r="I24" s="305">
        <v>18838.87476671784</v>
      </c>
      <c r="J24" s="304">
        <v>-1.4109261782865532</v>
      </c>
    </row>
    <row r="25" spans="1:10" ht="12.75" customHeight="1">
      <c r="A25" s="299" t="s">
        <v>84</v>
      </c>
      <c r="B25" s="42">
        <v>11787.151155577934</v>
      </c>
      <c r="C25" s="300">
        <v>6.314334281815266</v>
      </c>
      <c r="D25" s="38">
        <v>14774.24784453264</v>
      </c>
      <c r="E25" s="301">
        <v>3.407886879308854</v>
      </c>
      <c r="F25" s="38" t="s">
        <v>139</v>
      </c>
      <c r="G25" s="302" t="s">
        <v>139</v>
      </c>
      <c r="H25" s="78"/>
      <c r="I25" s="305">
        <v>19437.12963344911</v>
      </c>
      <c r="J25" s="304">
        <v>-1.5965408816948325</v>
      </c>
    </row>
    <row r="26" spans="1:10" ht="12.75" customHeight="1">
      <c r="A26" s="299" t="s">
        <v>85</v>
      </c>
      <c r="B26" s="42">
        <v>10531.446622139494</v>
      </c>
      <c r="C26" s="300">
        <v>4.503198850847769</v>
      </c>
      <c r="D26" s="38">
        <v>14143.187961127958</v>
      </c>
      <c r="E26" s="301">
        <v>2.62106077100742</v>
      </c>
      <c r="F26" s="38" t="s">
        <v>139</v>
      </c>
      <c r="G26" s="302" t="s">
        <v>139</v>
      </c>
      <c r="H26" s="78"/>
      <c r="I26" s="305">
        <v>18128.029467477314</v>
      </c>
      <c r="J26" s="304">
        <v>-0.05271705891268701</v>
      </c>
    </row>
    <row r="27" spans="1:10" ht="12.75" customHeight="1">
      <c r="A27" s="313" t="s">
        <v>86</v>
      </c>
      <c r="B27" s="44">
        <v>10347.57847119864</v>
      </c>
      <c r="C27" s="314">
        <v>3.631067798295442</v>
      </c>
      <c r="D27" s="68">
        <v>13678.236562996859</v>
      </c>
      <c r="E27" s="315">
        <v>2.871099213427291</v>
      </c>
      <c r="F27" s="68" t="s">
        <v>139</v>
      </c>
      <c r="G27" s="316" t="s">
        <v>139</v>
      </c>
      <c r="H27" s="78"/>
      <c r="I27" s="317">
        <v>17932.21547266429</v>
      </c>
      <c r="J27" s="318">
        <v>-0.14599371999151212</v>
      </c>
    </row>
    <row r="28" spans="1:10" ht="12.75" customHeight="1">
      <c r="A28" s="299" t="s">
        <v>87</v>
      </c>
      <c r="B28" s="42">
        <v>11675.667207968489</v>
      </c>
      <c r="C28" s="300">
        <v>2.9807960049541995</v>
      </c>
      <c r="D28" s="38">
        <v>15585.82478437583</v>
      </c>
      <c r="E28" s="301">
        <v>1.079454969080888</v>
      </c>
      <c r="F28" s="38">
        <v>3380</v>
      </c>
      <c r="G28" s="302">
        <v>54.197080291970806</v>
      </c>
      <c r="H28" s="78"/>
      <c r="I28" s="305">
        <v>20770.255049139658</v>
      </c>
      <c r="J28" s="304">
        <v>-1.2309382194259366</v>
      </c>
    </row>
    <row r="29" spans="1:10" ht="12.75" customHeight="1">
      <c r="A29" s="299" t="s">
        <v>88</v>
      </c>
      <c r="B29" s="42">
        <v>11920.770739219575</v>
      </c>
      <c r="C29" s="300">
        <v>4.771124947646075</v>
      </c>
      <c r="D29" s="38">
        <v>15575.524165367453</v>
      </c>
      <c r="E29" s="301">
        <v>3.0530840623561235</v>
      </c>
      <c r="F29" s="38">
        <v>1450</v>
      </c>
      <c r="G29" s="302">
        <v>-115.47491995731056</v>
      </c>
      <c r="H29" s="78"/>
      <c r="I29" s="305">
        <v>20418.780576410754</v>
      </c>
      <c r="J29" s="304">
        <v>0.9253275452632838</v>
      </c>
    </row>
    <row r="30" spans="1:10" ht="12.75" customHeight="1">
      <c r="A30" s="299" t="s">
        <v>89</v>
      </c>
      <c r="B30" s="42">
        <v>11119.533321245819</v>
      </c>
      <c r="C30" s="300">
        <v>5.158549818713332</v>
      </c>
      <c r="D30" s="38">
        <v>14505.199603046358</v>
      </c>
      <c r="E30" s="301">
        <v>2.8608313243109578</v>
      </c>
      <c r="F30" s="38" t="s">
        <v>139</v>
      </c>
      <c r="G30" s="302" t="s">
        <v>139</v>
      </c>
      <c r="H30" s="78"/>
      <c r="I30" s="305">
        <v>24242.844622100543</v>
      </c>
      <c r="J30" s="304">
        <v>1.2484918718461744</v>
      </c>
    </row>
    <row r="31" spans="1:10" ht="12.75" customHeight="1">
      <c r="A31" s="299" t="s">
        <v>90</v>
      </c>
      <c r="B31" s="42">
        <v>11593.893734900576</v>
      </c>
      <c r="C31" s="300">
        <v>1.8402773927400446</v>
      </c>
      <c r="D31" s="38">
        <v>15098.886398543716</v>
      </c>
      <c r="E31" s="301">
        <v>0.5578296298524188</v>
      </c>
      <c r="F31" s="38" t="s">
        <v>139</v>
      </c>
      <c r="G31" s="302" t="s">
        <v>139</v>
      </c>
      <c r="H31" s="78"/>
      <c r="I31" s="305">
        <v>20315.55738253464</v>
      </c>
      <c r="J31" s="304">
        <v>0.7835325348670047</v>
      </c>
    </row>
    <row r="32" spans="1:10" ht="12.75" customHeight="1">
      <c r="A32" s="299" t="s">
        <v>91</v>
      </c>
      <c r="B32" s="42">
        <v>10676.416870411029</v>
      </c>
      <c r="C32" s="300">
        <v>2.760931318678964</v>
      </c>
      <c r="D32" s="38">
        <v>14456.821659022002</v>
      </c>
      <c r="E32" s="301">
        <v>2.069391872682511</v>
      </c>
      <c r="F32" s="38" t="s">
        <v>139</v>
      </c>
      <c r="G32" s="302" t="s">
        <v>139</v>
      </c>
      <c r="H32" s="78"/>
      <c r="I32" s="305">
        <v>18662.956046289415</v>
      </c>
      <c r="J32" s="304">
        <v>-0.3157932239427359</v>
      </c>
    </row>
    <row r="33" spans="1:10" ht="12.75" customHeight="1">
      <c r="A33" s="306" t="s">
        <v>92</v>
      </c>
      <c r="B33" s="307">
        <v>11455.985893214918</v>
      </c>
      <c r="C33" s="308">
        <v>5.576005109910578</v>
      </c>
      <c r="D33" s="50">
        <v>16312.14604596036</v>
      </c>
      <c r="E33" s="309">
        <v>4.043646573753954</v>
      </c>
      <c r="F33" s="50" t="s">
        <v>139</v>
      </c>
      <c r="G33" s="310" t="s">
        <v>139</v>
      </c>
      <c r="H33" s="78"/>
      <c r="I33" s="311">
        <v>22496.047814727706</v>
      </c>
      <c r="J33" s="312">
        <v>1.9255374743176297</v>
      </c>
    </row>
    <row r="34" spans="1:10" ht="12.75" customHeight="1">
      <c r="A34" s="299" t="s">
        <v>93</v>
      </c>
      <c r="B34" s="42">
        <v>11588.675052740817</v>
      </c>
      <c r="C34" s="300">
        <v>5.947224616313349</v>
      </c>
      <c r="D34" s="38">
        <v>17231.244616751654</v>
      </c>
      <c r="E34" s="301">
        <v>2.7365844531427284</v>
      </c>
      <c r="F34" s="38" t="s">
        <v>139</v>
      </c>
      <c r="G34" s="302" t="s">
        <v>139</v>
      </c>
      <c r="H34" s="78"/>
      <c r="I34" s="305">
        <v>24080.604889940536</v>
      </c>
      <c r="J34" s="304">
        <v>0.9059278819529377</v>
      </c>
    </row>
    <row r="35" spans="1:10" ht="12.75" customHeight="1">
      <c r="A35" s="299" t="s">
        <v>94</v>
      </c>
      <c r="B35" s="42">
        <v>11670.19001150969</v>
      </c>
      <c r="C35" s="300">
        <v>5.275555518154266</v>
      </c>
      <c r="D35" s="38">
        <v>15894.974228030387</v>
      </c>
      <c r="E35" s="301">
        <v>3.173441714973343</v>
      </c>
      <c r="F35" s="38">
        <v>-133090</v>
      </c>
      <c r="G35" s="302">
        <v>-209.108050500082</v>
      </c>
      <c r="H35" s="78"/>
      <c r="I35" s="305">
        <v>22571.967911315678</v>
      </c>
      <c r="J35" s="304">
        <v>0.2817063566231998</v>
      </c>
    </row>
    <row r="36" spans="1:10" ht="12.75" customHeight="1">
      <c r="A36" s="299" t="s">
        <v>95</v>
      </c>
      <c r="B36" s="42">
        <v>12294.685856051814</v>
      </c>
      <c r="C36" s="300">
        <v>6.346616103825845</v>
      </c>
      <c r="D36" s="38">
        <v>16681.75810437351</v>
      </c>
      <c r="E36" s="301">
        <v>4.10620393061792</v>
      </c>
      <c r="F36" s="38">
        <v>17470</v>
      </c>
      <c r="G36" s="302">
        <v>-36.31060882245716</v>
      </c>
      <c r="H36" s="78"/>
      <c r="I36" s="305">
        <v>22856.261588161542</v>
      </c>
      <c r="J36" s="304">
        <v>0.6039331807198824</v>
      </c>
    </row>
    <row r="37" spans="1:10" ht="12.75" customHeight="1">
      <c r="A37" s="313" t="s">
        <v>96</v>
      </c>
      <c r="B37" s="44">
        <v>11494.392200942459</v>
      </c>
      <c r="C37" s="314">
        <v>3.1310947250393983</v>
      </c>
      <c r="D37" s="68">
        <v>15615.851776298065</v>
      </c>
      <c r="E37" s="315">
        <v>2.788236257580682</v>
      </c>
      <c r="F37" s="68" t="s">
        <v>139</v>
      </c>
      <c r="G37" s="316" t="s">
        <v>139</v>
      </c>
      <c r="H37" s="78"/>
      <c r="I37" s="317">
        <v>22417.297464934043</v>
      </c>
      <c r="J37" s="318">
        <v>-0.22102016992152598</v>
      </c>
    </row>
    <row r="38" spans="1:10" ht="12.75" customHeight="1">
      <c r="A38" s="299" t="s">
        <v>97</v>
      </c>
      <c r="B38" s="42">
        <v>10245.571485177046</v>
      </c>
      <c r="C38" s="300">
        <v>-2.3870527321320143</v>
      </c>
      <c r="D38" s="38">
        <v>13154.595302944654</v>
      </c>
      <c r="E38" s="301">
        <v>-3.2971571253831806</v>
      </c>
      <c r="F38" s="38" t="s">
        <v>139</v>
      </c>
      <c r="G38" s="302" t="s">
        <v>139</v>
      </c>
      <c r="H38" s="78"/>
      <c r="I38" s="305">
        <v>18114.6723214092</v>
      </c>
      <c r="J38" s="304">
        <v>-0.7728835258680309</v>
      </c>
    </row>
    <row r="39" spans="1:10" ht="12.75" customHeight="1">
      <c r="A39" s="299" t="s">
        <v>98</v>
      </c>
      <c r="B39" s="42">
        <v>11988.048656660198</v>
      </c>
      <c r="C39" s="300">
        <v>1.3877339495179715</v>
      </c>
      <c r="D39" s="38">
        <v>14509.310383939204</v>
      </c>
      <c r="E39" s="301">
        <v>1.493139582392812</v>
      </c>
      <c r="F39" s="38">
        <v>73860</v>
      </c>
      <c r="G39" s="302">
        <v>78.49202513291445</v>
      </c>
      <c r="H39" s="78"/>
      <c r="I39" s="305">
        <v>18442.50087199163</v>
      </c>
      <c r="J39" s="304">
        <v>-1.2962852745367421</v>
      </c>
    </row>
    <row r="40" spans="1:10" ht="12.75" customHeight="1">
      <c r="A40" s="299" t="s">
        <v>99</v>
      </c>
      <c r="B40" s="42">
        <v>12797.928154580739</v>
      </c>
      <c r="C40" s="300">
        <v>4.031655019988396</v>
      </c>
      <c r="D40" s="38">
        <v>16862.81157635468</v>
      </c>
      <c r="E40" s="301">
        <v>2.942817388347151</v>
      </c>
      <c r="F40" s="38" t="s">
        <v>139</v>
      </c>
      <c r="G40" s="302" t="s">
        <v>139</v>
      </c>
      <c r="H40" s="78"/>
      <c r="I40" s="305">
        <v>21164.721113821353</v>
      </c>
      <c r="J40" s="304">
        <v>-0.07366205986951142</v>
      </c>
    </row>
    <row r="41" spans="1:10" ht="12.75" customHeight="1">
      <c r="A41" s="299" t="s">
        <v>100</v>
      </c>
      <c r="B41" s="42">
        <v>11352.840466545333</v>
      </c>
      <c r="C41" s="300">
        <v>2.178430248595027</v>
      </c>
      <c r="D41" s="38">
        <v>14639.675824025458</v>
      </c>
      <c r="E41" s="301">
        <v>0.851065646249877</v>
      </c>
      <c r="F41" s="38" t="s">
        <v>139</v>
      </c>
      <c r="G41" s="302" t="s">
        <v>139</v>
      </c>
      <c r="H41" s="78"/>
      <c r="I41" s="305">
        <v>23113.70022734283</v>
      </c>
      <c r="J41" s="304">
        <v>-1.1692045729108593</v>
      </c>
    </row>
    <row r="42" spans="1:10" ht="12.75" customHeight="1">
      <c r="A42" s="299" t="s">
        <v>101</v>
      </c>
      <c r="B42" s="42">
        <v>11993.37258291023</v>
      </c>
      <c r="C42" s="300">
        <v>2.710090542809158</v>
      </c>
      <c r="D42" s="38">
        <v>14615.432925375506</v>
      </c>
      <c r="E42" s="301">
        <v>1.8272740501266433</v>
      </c>
      <c r="F42" s="38" t="s">
        <v>139</v>
      </c>
      <c r="G42" s="302" t="s">
        <v>139</v>
      </c>
      <c r="H42" s="78"/>
      <c r="I42" s="305">
        <v>18983.18136471657</v>
      </c>
      <c r="J42" s="304">
        <v>0.6882865627000114</v>
      </c>
    </row>
    <row r="43" spans="1:10" ht="12.75" customHeight="1">
      <c r="A43" s="306" t="s">
        <v>102</v>
      </c>
      <c r="B43" s="307">
        <v>11376.313164758829</v>
      </c>
      <c r="C43" s="308">
        <v>1.5544482436054043</v>
      </c>
      <c r="D43" s="50">
        <v>13867.649040885091</v>
      </c>
      <c r="E43" s="309">
        <v>1.1663850365101738</v>
      </c>
      <c r="F43" s="50" t="s">
        <v>139</v>
      </c>
      <c r="G43" s="310" t="s">
        <v>139</v>
      </c>
      <c r="H43" s="78"/>
      <c r="I43" s="311">
        <v>23172.571936424938</v>
      </c>
      <c r="J43" s="312">
        <v>-3.237218372473292</v>
      </c>
    </row>
    <row r="44" spans="1:10" ht="12.75" customHeight="1">
      <c r="A44" s="299" t="s">
        <v>103</v>
      </c>
      <c r="B44" s="42">
        <v>12581.62181171042</v>
      </c>
      <c r="C44" s="300">
        <v>0.7719215636217168</v>
      </c>
      <c r="D44" s="38">
        <v>16130.9335055268</v>
      </c>
      <c r="E44" s="301">
        <v>0.14272217707607385</v>
      </c>
      <c r="F44" s="38" t="s">
        <v>139</v>
      </c>
      <c r="G44" s="302" t="s">
        <v>139</v>
      </c>
      <c r="H44" s="78"/>
      <c r="I44" s="305">
        <v>22102.60139824356</v>
      </c>
      <c r="J44" s="304">
        <v>-1.063148178432473</v>
      </c>
    </row>
    <row r="45" spans="1:10" ht="12.75" customHeight="1">
      <c r="A45" s="299" t="s">
        <v>104</v>
      </c>
      <c r="B45" s="42">
        <v>11479.912070893917</v>
      </c>
      <c r="C45" s="300">
        <v>2.773679997329584</v>
      </c>
      <c r="D45" s="38">
        <v>14454.667593537473</v>
      </c>
      <c r="E45" s="301">
        <v>1.139860363880112</v>
      </c>
      <c r="F45" s="38" t="s">
        <v>139</v>
      </c>
      <c r="G45" s="302" t="s">
        <v>139</v>
      </c>
      <c r="H45" s="78"/>
      <c r="I45" s="305">
        <v>21643.149485294754</v>
      </c>
      <c r="J45" s="304">
        <v>-0.10388369382263744</v>
      </c>
    </row>
    <row r="46" spans="1:10" ht="12.75" customHeight="1">
      <c r="A46" s="299" t="s">
        <v>105</v>
      </c>
      <c r="B46" s="42">
        <v>10560.875572264309</v>
      </c>
      <c r="C46" s="300">
        <v>0.7947051229821908</v>
      </c>
      <c r="D46" s="38">
        <v>13828.903860731369</v>
      </c>
      <c r="E46" s="301">
        <v>57.947425443389626</v>
      </c>
      <c r="F46" s="38" t="s">
        <v>139</v>
      </c>
      <c r="G46" s="302" t="s">
        <v>139</v>
      </c>
      <c r="H46" s="78"/>
      <c r="I46" s="305">
        <v>18307.41490411896</v>
      </c>
      <c r="J46" s="304">
        <v>-2.8511960749566674</v>
      </c>
    </row>
    <row r="47" spans="1:10" ht="12.75" customHeight="1">
      <c r="A47" s="313" t="s">
        <v>106</v>
      </c>
      <c r="B47" s="44">
        <v>10022.881856024567</v>
      </c>
      <c r="C47" s="314">
        <v>4.768193402802992</v>
      </c>
      <c r="D47" s="68">
        <v>13355.39477818948</v>
      </c>
      <c r="E47" s="315">
        <v>1.7663735750515397</v>
      </c>
      <c r="F47" s="68" t="s">
        <v>139</v>
      </c>
      <c r="G47" s="316" t="s">
        <v>139</v>
      </c>
      <c r="H47" s="78"/>
      <c r="I47" s="317">
        <v>22339.509743322815</v>
      </c>
      <c r="J47" s="318">
        <v>-0.6073255019376732</v>
      </c>
    </row>
    <row r="48" spans="1:10" ht="12.75" customHeight="1">
      <c r="A48" s="306" t="s">
        <v>107</v>
      </c>
      <c r="B48" s="307">
        <v>11935.60673199572</v>
      </c>
      <c r="C48" s="308">
        <v>2.2370986397070007</v>
      </c>
      <c r="D48" s="50">
        <v>15886.77097237263</v>
      </c>
      <c r="E48" s="309">
        <v>0.7275716726122782</v>
      </c>
      <c r="F48" s="50" t="s">
        <v>139</v>
      </c>
      <c r="G48" s="310" t="s">
        <v>139</v>
      </c>
      <c r="H48" s="78"/>
      <c r="I48" s="311">
        <v>20729.992162633356</v>
      </c>
      <c r="J48" s="312">
        <v>-2.3633970914980993</v>
      </c>
    </row>
    <row r="49" spans="1:10" ht="12.75" customHeight="1">
      <c r="A49" s="299" t="s">
        <v>108</v>
      </c>
      <c r="B49" s="42">
        <v>10637.490374989744</v>
      </c>
      <c r="C49" s="300">
        <v>0.713600238968162</v>
      </c>
      <c r="D49" s="38">
        <v>14066.524324903557</v>
      </c>
      <c r="E49" s="301">
        <v>-1.4290087515704801</v>
      </c>
      <c r="F49" s="38" t="s">
        <v>139</v>
      </c>
      <c r="G49" s="302" t="s">
        <v>139</v>
      </c>
      <c r="H49" s="78"/>
      <c r="I49" s="305">
        <v>19248.42715406134</v>
      </c>
      <c r="J49" s="304">
        <v>-0.7323340276403899</v>
      </c>
    </row>
    <row r="50" spans="1:10" ht="12.75" customHeight="1">
      <c r="A50" s="299" t="s">
        <v>109</v>
      </c>
      <c r="B50" s="42">
        <v>11475.720101113742</v>
      </c>
      <c r="C50" s="300">
        <v>2.799823294045617</v>
      </c>
      <c r="D50" s="38">
        <v>15392.40924784081</v>
      </c>
      <c r="E50" s="301">
        <v>0.274184906841571</v>
      </c>
      <c r="F50" s="38">
        <v>12175</v>
      </c>
      <c r="G50" s="302">
        <v>91.96741415557112</v>
      </c>
      <c r="H50" s="78"/>
      <c r="I50" s="305">
        <v>20230.49055471205</v>
      </c>
      <c r="J50" s="304">
        <v>-0.24248903902812005</v>
      </c>
    </row>
    <row r="51" spans="1:10" ht="12.75" customHeight="1">
      <c r="A51" s="299" t="s">
        <v>110</v>
      </c>
      <c r="B51" s="42">
        <v>11496.794522926024</v>
      </c>
      <c r="C51" s="300">
        <v>1.389748387324466</v>
      </c>
      <c r="D51" s="38">
        <v>14721.319017891512</v>
      </c>
      <c r="E51" s="301">
        <v>0.4466975221676242</v>
      </c>
      <c r="F51" s="38">
        <v>0</v>
      </c>
      <c r="G51" s="302" t="s">
        <v>139</v>
      </c>
      <c r="H51" s="78"/>
      <c r="I51" s="305">
        <v>19191.357405828152</v>
      </c>
      <c r="J51" s="304">
        <v>-1.9366635717337506</v>
      </c>
    </row>
    <row r="52" spans="1:10" ht="12.75" customHeight="1">
      <c r="A52" s="313" t="s">
        <v>111</v>
      </c>
      <c r="B52" s="44">
        <v>10799.93028098263</v>
      </c>
      <c r="C52" s="314">
        <v>3.188461994770801</v>
      </c>
      <c r="D52" s="68">
        <v>13929.433984486734</v>
      </c>
      <c r="E52" s="315">
        <v>4.020718857762532</v>
      </c>
      <c r="F52" s="68" t="s">
        <v>139</v>
      </c>
      <c r="G52" s="316" t="s">
        <v>139</v>
      </c>
      <c r="H52" s="78"/>
      <c r="I52" s="317">
        <v>19701.444851490727</v>
      </c>
      <c r="J52" s="318">
        <v>0.38721366586076095</v>
      </c>
    </row>
    <row r="53" spans="1:10" ht="12.75" customHeight="1">
      <c r="A53" s="299" t="s">
        <v>112</v>
      </c>
      <c r="B53" s="42">
        <v>12089.068693455594</v>
      </c>
      <c r="C53" s="300">
        <v>4.111480113771203</v>
      </c>
      <c r="D53" s="38">
        <v>15608.740331367213</v>
      </c>
      <c r="E53" s="301">
        <v>1.3439399590641712</v>
      </c>
      <c r="F53" s="38" t="s">
        <v>139</v>
      </c>
      <c r="G53" s="302" t="s">
        <v>139</v>
      </c>
      <c r="H53" s="78"/>
      <c r="I53" s="305">
        <v>20412.853190041962</v>
      </c>
      <c r="J53" s="304">
        <v>-0.1894189651608953</v>
      </c>
    </row>
    <row r="54" spans="1:10" ht="12.75" customHeight="1" thickBot="1">
      <c r="A54" s="299" t="s">
        <v>113</v>
      </c>
      <c r="B54" s="42">
        <v>8731.8353078168</v>
      </c>
      <c r="C54" s="300">
        <v>7.691674602492718</v>
      </c>
      <c r="D54" s="38">
        <v>14739.814447966191</v>
      </c>
      <c r="E54" s="301">
        <v>7.564840905223694</v>
      </c>
      <c r="F54" s="38" t="s">
        <v>139</v>
      </c>
      <c r="G54" s="302" t="s">
        <v>139</v>
      </c>
      <c r="H54" s="78"/>
      <c r="I54" s="305">
        <v>18394.23727178116</v>
      </c>
      <c r="J54" s="304">
        <v>0.6559254923573912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12797.928154580739</v>
      </c>
      <c r="C56" s="361" t="str">
        <f>INDEX(A8:A54,MATCH(B56,$B$8:$B$54,0))</f>
        <v>岡山県</v>
      </c>
      <c r="D56" s="372">
        <f>LARGE(D8:D54,1)</f>
        <v>17231.244616751654</v>
      </c>
      <c r="E56" s="323" t="str">
        <f>INDEX(A8:A54,MATCH(D56,$D$8:$D$54,0))</f>
        <v>大阪府</v>
      </c>
      <c r="F56" s="366">
        <f>LARGE(F8:F54,1)</f>
        <v>73860</v>
      </c>
      <c r="G56" s="324" t="str">
        <f>INDEX(A8:A54,MATCH(F56,$F$8:$F$54,0))</f>
        <v>島根県</v>
      </c>
      <c r="I56" s="343">
        <f>LARGE(I8:I54,1)</f>
        <v>24242.844622100543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12581.62181171042</v>
      </c>
      <c r="C57" s="362" t="str">
        <f>INDEX(A8:A54,MATCH(B57,$B$8:$B$54,0))</f>
        <v>香川県</v>
      </c>
      <c r="D57" s="373">
        <f>LARGE(D8:D54,2)</f>
        <v>16862.81157635468</v>
      </c>
      <c r="E57" s="326" t="str">
        <f>INDEX(A8:A54,MATCH(D57,$D$8:$D$54,0))</f>
        <v>岡山県</v>
      </c>
      <c r="F57" s="367">
        <f>LARGE(F8:F54,2)</f>
        <v>31783.333333333332</v>
      </c>
      <c r="G57" s="328" t="str">
        <f>INDEX(A8:A54,MATCH(F57,$F$8:$F$54,0))</f>
        <v>北海道</v>
      </c>
      <c r="I57" s="327">
        <f>LARGE(I8:I54,2)</f>
        <v>24080.604889940536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12294.685856051814</v>
      </c>
      <c r="C58" s="362" t="str">
        <f>INDEX(A8:A54,MATCH(B58,$B$8:$B$54,0))</f>
        <v>奈良県</v>
      </c>
      <c r="D58" s="374">
        <f>LARGE(D8:D54,3)</f>
        <v>16681.75810437351</v>
      </c>
      <c r="E58" s="326" t="str">
        <f>INDEX(A8:A54,MATCH(D58,$D$8:$D$54,0))</f>
        <v>奈良県</v>
      </c>
      <c r="F58" s="368">
        <f>LARGE(F8:F54,3)</f>
        <v>19873.333333333332</v>
      </c>
      <c r="G58" s="328" t="str">
        <f>INDEX(A8:A54,MATCH(F58,$F$8:$F$54,0))</f>
        <v>埼玉県</v>
      </c>
      <c r="I58" s="344">
        <f>LARGE(I8:I54,3)</f>
        <v>23172.571936424938</v>
      </c>
      <c r="J58" s="328" t="str">
        <f>INDEX(A8:A54,MATCH(I58,$I$8:$I$54,0))</f>
        <v>徳島県</v>
      </c>
    </row>
    <row r="59" spans="1:10" ht="12.75">
      <c r="A59" s="329" t="s">
        <v>117</v>
      </c>
      <c r="B59" s="345">
        <f>SMALL(B8:B54,3)</f>
        <v>9865.85284555919</v>
      </c>
      <c r="C59" s="363" t="str">
        <f>INDEX(A8:A54,MATCH(B59,$B$8:$B$54,0))</f>
        <v>北海道</v>
      </c>
      <c r="D59" s="375">
        <f>SMALL(D8:D54,3)</f>
        <v>12187.870148756325</v>
      </c>
      <c r="E59" s="331" t="str">
        <f>INDEX(A8:A54,MATCH(D59,$D$8:$D$54,0))</f>
        <v>福島県</v>
      </c>
      <c r="F59" s="369">
        <f>SMALL(F8:F54,3)</f>
        <v>0</v>
      </c>
      <c r="G59" s="332" t="str">
        <f>INDEX(A8:A54,MATCH(F59,$F$8:$F$54,0))</f>
        <v>大分県</v>
      </c>
      <c r="I59" s="345">
        <f>SMALL(I8:I54,3)</f>
        <v>15403.67337084703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9593.06772883474</v>
      </c>
      <c r="C60" s="362" t="str">
        <f>INDEX(A8:A54,MATCH(B60,$B$8:$B$54,0))</f>
        <v>茨城県</v>
      </c>
      <c r="D60" s="374">
        <f>SMALL(D8:D54,2)</f>
        <v>12103.812428415416</v>
      </c>
      <c r="E60" s="326" t="str">
        <f>INDEX(A8:A54,MATCH(D60,$D$8:$D$54,0))</f>
        <v>秋田県</v>
      </c>
      <c r="F60" s="368">
        <f>SMALL(F8:F54,2)</f>
        <v>-13643.333333333334</v>
      </c>
      <c r="G60" s="328" t="str">
        <f>INDEX(A8:A54,MATCH(F60,$F$8:$F$54,0))</f>
        <v>群馬県</v>
      </c>
      <c r="I60" s="344">
        <f>SMALL(I8:I54,2)</f>
        <v>15264.01637630662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8731.8353078168</v>
      </c>
      <c r="C61" s="364" t="str">
        <f>INDEX(A8:A54,MATCH(B61,$B$8:$B$54,0))</f>
        <v>沖縄県</v>
      </c>
      <c r="D61" s="376">
        <f>SMALL(D8:D54,1)</f>
        <v>11997.576688009312</v>
      </c>
      <c r="E61" s="335" t="str">
        <f>INDEX(A8:A54,MATCH(D61,$D$8:$D$54,0))</f>
        <v>青森県</v>
      </c>
      <c r="F61" s="370">
        <f>SMALL(F8:F54,1)</f>
        <v>-133090</v>
      </c>
      <c r="G61" s="336" t="str">
        <f>INDEX(A8:A54,MATCH(F61,$F$8:$F$54,0))</f>
        <v>兵庫県</v>
      </c>
      <c r="I61" s="347">
        <f>SMALL(I8:I54,1)</f>
        <v>14816.833753294983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1.4656630254035992</v>
      </c>
      <c r="C62" s="365"/>
      <c r="D62" s="377">
        <f>IF(D61=0,0,D56/D61)</f>
        <v>1.4362270869227287</v>
      </c>
      <c r="E62" s="339"/>
      <c r="F62" s="371">
        <f>IF(F61=0,0,F56/F61)</f>
        <v>-0.5549628071229995</v>
      </c>
      <c r="G62" s="341"/>
      <c r="H62" s="340"/>
      <c r="I62" s="338">
        <f>IF(I61=0,0,I56/I61)</f>
        <v>1.6361690375792597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2051.463462708584</v>
      </c>
      <c r="C7" s="293">
        <v>-1.2838890176081141</v>
      </c>
      <c r="D7" s="295">
        <v>2544.047416783376</v>
      </c>
      <c r="E7" s="296">
        <v>-1.488706656773662</v>
      </c>
      <c r="F7" s="295">
        <v>10608.620689655172</v>
      </c>
      <c r="G7" s="297">
        <v>-21.294777745596345</v>
      </c>
      <c r="H7" s="78"/>
      <c r="I7" s="292">
        <v>2719.7682072555913</v>
      </c>
      <c r="J7" s="298">
        <v>-1.9340329385506874</v>
      </c>
    </row>
    <row r="8" spans="1:10" ht="12.75" customHeight="1">
      <c r="A8" s="299" t="s">
        <v>67</v>
      </c>
      <c r="B8" s="42">
        <v>2000.4442228816604</v>
      </c>
      <c r="C8" s="300">
        <v>-4.00445734911101</v>
      </c>
      <c r="D8" s="38">
        <v>2291.7352435057282</v>
      </c>
      <c r="E8" s="301">
        <v>-4.787945851880561</v>
      </c>
      <c r="F8" s="38">
        <v>5006.666666666667</v>
      </c>
      <c r="G8" s="302">
        <v>-56.089574928375136</v>
      </c>
      <c r="H8" s="78"/>
      <c r="I8" s="303">
        <v>2193.709755044262</v>
      </c>
      <c r="J8" s="304">
        <v>-3.6263809532008704</v>
      </c>
    </row>
    <row r="9" spans="1:10" ht="12.75" customHeight="1">
      <c r="A9" s="299" t="s">
        <v>68</v>
      </c>
      <c r="B9" s="42">
        <v>1678.3346763643974</v>
      </c>
      <c r="C9" s="300">
        <v>-2.4100013756304217</v>
      </c>
      <c r="D9" s="38">
        <v>1919.7701542491268</v>
      </c>
      <c r="E9" s="301">
        <v>-3.005738280717451</v>
      </c>
      <c r="F9" s="38" t="s">
        <v>139</v>
      </c>
      <c r="G9" s="302" t="s">
        <v>139</v>
      </c>
      <c r="H9" s="78"/>
      <c r="I9" s="305">
        <v>1400.598696162289</v>
      </c>
      <c r="J9" s="304">
        <v>-3.6842547189485675</v>
      </c>
    </row>
    <row r="10" spans="1:10" ht="12.75" customHeight="1">
      <c r="A10" s="299" t="s">
        <v>69</v>
      </c>
      <c r="B10" s="42">
        <v>1955.2174871270863</v>
      </c>
      <c r="C10" s="300">
        <v>-2.959151877409508</v>
      </c>
      <c r="D10" s="38">
        <v>2314.992074499703</v>
      </c>
      <c r="E10" s="301">
        <v>-2.8752707631486403</v>
      </c>
      <c r="F10" s="38">
        <v>0</v>
      </c>
      <c r="G10" s="302">
        <v>-100</v>
      </c>
      <c r="H10" s="78"/>
      <c r="I10" s="305">
        <v>1940.3386446784407</v>
      </c>
      <c r="J10" s="304">
        <v>-1.3266216412139207</v>
      </c>
    </row>
    <row r="11" spans="1:10" ht="12.75" customHeight="1">
      <c r="A11" s="299" t="s">
        <v>70</v>
      </c>
      <c r="B11" s="42">
        <v>1921.7891201008383</v>
      </c>
      <c r="C11" s="300">
        <v>2.2973597026915495</v>
      </c>
      <c r="D11" s="38">
        <v>2363.774175146753</v>
      </c>
      <c r="E11" s="301">
        <v>1.6764378155571795</v>
      </c>
      <c r="F11" s="38" t="s">
        <v>139</v>
      </c>
      <c r="G11" s="302" t="s">
        <v>139</v>
      </c>
      <c r="H11" s="78"/>
      <c r="I11" s="305">
        <v>2271.1389763618195</v>
      </c>
      <c r="J11" s="304">
        <v>-0.9955347809654084</v>
      </c>
    </row>
    <row r="12" spans="1:10" ht="12.75" customHeight="1">
      <c r="A12" s="299" t="s">
        <v>71</v>
      </c>
      <c r="B12" s="42">
        <v>2076.0787711657954</v>
      </c>
      <c r="C12" s="300">
        <v>2.334778524825498</v>
      </c>
      <c r="D12" s="38">
        <v>2377.9095082083654</v>
      </c>
      <c r="E12" s="301">
        <v>3.5284599929751055</v>
      </c>
      <c r="F12" s="38" t="s">
        <v>139</v>
      </c>
      <c r="G12" s="302" t="s">
        <v>139</v>
      </c>
      <c r="H12" s="78"/>
      <c r="I12" s="305">
        <v>1910.139670264074</v>
      </c>
      <c r="J12" s="304">
        <v>1.3102154841656963</v>
      </c>
    </row>
    <row r="13" spans="1:10" ht="12.75" customHeight="1">
      <c r="A13" s="306" t="s">
        <v>72</v>
      </c>
      <c r="B13" s="307">
        <v>2045.9632570819012</v>
      </c>
      <c r="C13" s="308">
        <v>-1.53768279471521</v>
      </c>
      <c r="D13" s="50">
        <v>2423.131211937465</v>
      </c>
      <c r="E13" s="309">
        <v>-2.035994249498326</v>
      </c>
      <c r="F13" s="50" t="s">
        <v>139</v>
      </c>
      <c r="G13" s="310" t="s">
        <v>139</v>
      </c>
      <c r="H13" s="78"/>
      <c r="I13" s="311">
        <v>1949.4557669121866</v>
      </c>
      <c r="J13" s="312">
        <v>-2.8871392970853944</v>
      </c>
    </row>
    <row r="14" spans="1:10" ht="12.75" customHeight="1">
      <c r="A14" s="299" t="s">
        <v>73</v>
      </c>
      <c r="B14" s="42">
        <v>1901.212374945907</v>
      </c>
      <c r="C14" s="300">
        <v>1.1794158450954288</v>
      </c>
      <c r="D14" s="38">
        <v>2276.787954070349</v>
      </c>
      <c r="E14" s="301">
        <v>-0.6431133664542704</v>
      </c>
      <c r="F14" s="38" t="s">
        <v>139</v>
      </c>
      <c r="G14" s="302" t="s">
        <v>139</v>
      </c>
      <c r="H14" s="78"/>
      <c r="I14" s="305">
        <v>2035.395111892777</v>
      </c>
      <c r="J14" s="304">
        <v>1.2592282629275058</v>
      </c>
    </row>
    <row r="15" spans="1:10" ht="12.75" customHeight="1">
      <c r="A15" s="299" t="s">
        <v>74</v>
      </c>
      <c r="B15" s="42">
        <v>1825.7319587628865</v>
      </c>
      <c r="C15" s="300">
        <v>-1.645643093330902</v>
      </c>
      <c r="D15" s="38">
        <v>2278.8192808864683</v>
      </c>
      <c r="E15" s="301">
        <v>-1.1792815458400585</v>
      </c>
      <c r="F15" s="38" t="s">
        <v>139</v>
      </c>
      <c r="G15" s="302" t="s">
        <v>139</v>
      </c>
      <c r="H15" s="78"/>
      <c r="I15" s="305">
        <v>2313.9526304447068</v>
      </c>
      <c r="J15" s="304">
        <v>-0.7017997679176315</v>
      </c>
    </row>
    <row r="16" spans="1:10" ht="12.75" customHeight="1">
      <c r="A16" s="299" t="s">
        <v>75</v>
      </c>
      <c r="B16" s="42">
        <v>1842.9778285574575</v>
      </c>
      <c r="C16" s="300">
        <v>0.3974571903452257</v>
      </c>
      <c r="D16" s="38">
        <v>2280.192394022959</v>
      </c>
      <c r="E16" s="301">
        <v>0.26551176277624305</v>
      </c>
      <c r="F16" s="38" t="s">
        <v>139</v>
      </c>
      <c r="G16" s="302" t="s">
        <v>139</v>
      </c>
      <c r="H16" s="78"/>
      <c r="I16" s="305">
        <v>2142.3648475161017</v>
      </c>
      <c r="J16" s="304">
        <v>-0.8761412398835764</v>
      </c>
    </row>
    <row r="17" spans="1:10" ht="12.75" customHeight="1">
      <c r="A17" s="313" t="s">
        <v>76</v>
      </c>
      <c r="B17" s="44">
        <v>1772.0871148076806</v>
      </c>
      <c r="C17" s="314">
        <v>-4.242125538014454</v>
      </c>
      <c r="D17" s="68">
        <v>2198.331690849089</v>
      </c>
      <c r="E17" s="315">
        <v>-4.038737665700356</v>
      </c>
      <c r="F17" s="68">
        <v>6793.333333333333</v>
      </c>
      <c r="G17" s="316">
        <v>-39.68183499815021</v>
      </c>
      <c r="H17" s="78"/>
      <c r="I17" s="317">
        <v>2226.5161197697557</v>
      </c>
      <c r="J17" s="318">
        <v>-1.3604338323639351</v>
      </c>
    </row>
    <row r="18" spans="1:10" ht="12.75" customHeight="1">
      <c r="A18" s="299" t="s">
        <v>77</v>
      </c>
      <c r="B18" s="42">
        <v>1878.403716295193</v>
      </c>
      <c r="C18" s="300">
        <v>-2.2460186671105573</v>
      </c>
      <c r="D18" s="38">
        <v>2377.952209164837</v>
      </c>
      <c r="E18" s="301">
        <v>-2.4187262145656394</v>
      </c>
      <c r="F18" s="38">
        <v>20643.333333333332</v>
      </c>
      <c r="G18" s="302">
        <v>-1191.0852713178294</v>
      </c>
      <c r="H18" s="78"/>
      <c r="I18" s="305">
        <v>2713.491590049195</v>
      </c>
      <c r="J18" s="304">
        <v>-2.5837584544306442</v>
      </c>
    </row>
    <row r="19" spans="1:10" ht="12.75" customHeight="1">
      <c r="A19" s="299" t="s">
        <v>78</v>
      </c>
      <c r="B19" s="42">
        <v>1973.6678229405682</v>
      </c>
      <c r="C19" s="300">
        <v>-0.9083773004515359</v>
      </c>
      <c r="D19" s="38">
        <v>2503.055252427622</v>
      </c>
      <c r="E19" s="301">
        <v>-0.5226178780445129</v>
      </c>
      <c r="F19" s="38">
        <v>0</v>
      </c>
      <c r="G19" s="302">
        <v>-100</v>
      </c>
      <c r="H19" s="78"/>
      <c r="I19" s="305">
        <v>2719.078654069482</v>
      </c>
      <c r="J19" s="304">
        <v>-2.3028054608735715</v>
      </c>
    </row>
    <row r="20" spans="1:10" ht="12.75" customHeight="1">
      <c r="A20" s="299" t="s">
        <v>79</v>
      </c>
      <c r="B20" s="42">
        <v>1981.5260561824314</v>
      </c>
      <c r="C20" s="300">
        <v>-0.7267752088581606</v>
      </c>
      <c r="D20" s="38">
        <v>2651.189139686128</v>
      </c>
      <c r="E20" s="301">
        <v>-3.5345368485911077</v>
      </c>
      <c r="F20" s="38" t="s">
        <v>139</v>
      </c>
      <c r="G20" s="302" t="s">
        <v>139</v>
      </c>
      <c r="H20" s="78"/>
      <c r="I20" s="305">
        <v>3190.704585395045</v>
      </c>
      <c r="J20" s="304">
        <v>-1.757475708168292</v>
      </c>
    </row>
    <row r="21" spans="1:10" ht="12.75" customHeight="1">
      <c r="A21" s="299" t="s">
        <v>80</v>
      </c>
      <c r="B21" s="42">
        <v>2090.507123255661</v>
      </c>
      <c r="C21" s="300">
        <v>-1.5403258902083443</v>
      </c>
      <c r="D21" s="38">
        <v>2660.208442102824</v>
      </c>
      <c r="E21" s="301">
        <v>-0.8588629114115938</v>
      </c>
      <c r="F21" s="38" t="s">
        <v>139</v>
      </c>
      <c r="G21" s="302" t="s">
        <v>139</v>
      </c>
      <c r="H21" s="78"/>
      <c r="I21" s="305">
        <v>3163.233592518853</v>
      </c>
      <c r="J21" s="304">
        <v>-1.6332198729982657</v>
      </c>
    </row>
    <row r="22" spans="1:10" ht="12.75" customHeight="1">
      <c r="A22" s="299" t="s">
        <v>81</v>
      </c>
      <c r="B22" s="42">
        <v>2083.1652365691443</v>
      </c>
      <c r="C22" s="300">
        <v>-0.8460476474249701</v>
      </c>
      <c r="D22" s="38">
        <v>2483.6911795935193</v>
      </c>
      <c r="E22" s="301">
        <v>-1.9632615541520742</v>
      </c>
      <c r="F22" s="38" t="s">
        <v>139</v>
      </c>
      <c r="G22" s="302" t="s">
        <v>139</v>
      </c>
      <c r="H22" s="78"/>
      <c r="I22" s="305">
        <v>2227.7797909407664</v>
      </c>
      <c r="J22" s="304">
        <v>-2.8053608810806576</v>
      </c>
    </row>
    <row r="23" spans="1:10" ht="12.75" customHeight="1">
      <c r="A23" s="306" t="s">
        <v>82</v>
      </c>
      <c r="B23" s="307">
        <v>1806.4094267082755</v>
      </c>
      <c r="C23" s="308">
        <v>-1.9833202611854255</v>
      </c>
      <c r="D23" s="50">
        <v>2161.1725496730937</v>
      </c>
      <c r="E23" s="309">
        <v>-1.295514668524398</v>
      </c>
      <c r="F23" s="50" t="s">
        <v>139</v>
      </c>
      <c r="G23" s="310" t="s">
        <v>139</v>
      </c>
      <c r="H23" s="78"/>
      <c r="I23" s="311">
        <v>1791.6722765719499</v>
      </c>
      <c r="J23" s="312">
        <v>-1.2115270446746034</v>
      </c>
    </row>
    <row r="24" spans="1:10" ht="12.75" customHeight="1">
      <c r="A24" s="299" t="s">
        <v>83</v>
      </c>
      <c r="B24" s="42">
        <v>1718.246859509258</v>
      </c>
      <c r="C24" s="300">
        <v>-4.514482619315885</v>
      </c>
      <c r="D24" s="38">
        <v>1985.6071522137804</v>
      </c>
      <c r="E24" s="301">
        <v>-7.218974918431484</v>
      </c>
      <c r="F24" s="38" t="s">
        <v>139</v>
      </c>
      <c r="G24" s="302" t="s">
        <v>139</v>
      </c>
      <c r="H24" s="78"/>
      <c r="I24" s="305">
        <v>1695.8915516188497</v>
      </c>
      <c r="J24" s="304">
        <v>-5.970570394712502</v>
      </c>
    </row>
    <row r="25" spans="1:10" ht="12.75" customHeight="1">
      <c r="A25" s="299" t="s">
        <v>84</v>
      </c>
      <c r="B25" s="42">
        <v>1732.4060978902585</v>
      </c>
      <c r="C25" s="300">
        <v>-1.7160954902327068</v>
      </c>
      <c r="D25" s="38">
        <v>1997.3890789653756</v>
      </c>
      <c r="E25" s="301">
        <v>-2.55031835854588</v>
      </c>
      <c r="F25" s="38" t="s">
        <v>139</v>
      </c>
      <c r="G25" s="302" t="s">
        <v>139</v>
      </c>
      <c r="H25" s="78"/>
      <c r="I25" s="305">
        <v>1771.5528293636717</v>
      </c>
      <c r="J25" s="304">
        <v>-5.855064391540631</v>
      </c>
    </row>
    <row r="26" spans="1:10" ht="12.75" customHeight="1">
      <c r="A26" s="299" t="s">
        <v>85</v>
      </c>
      <c r="B26" s="42">
        <v>1976.0809153618745</v>
      </c>
      <c r="C26" s="300">
        <v>-4.180062954923849</v>
      </c>
      <c r="D26" s="38">
        <v>2445.6267758649506</v>
      </c>
      <c r="E26" s="301">
        <v>-4.471059337492915</v>
      </c>
      <c r="F26" s="38" t="s">
        <v>139</v>
      </c>
      <c r="G26" s="302" t="s">
        <v>139</v>
      </c>
      <c r="H26" s="78"/>
      <c r="I26" s="305">
        <v>2403.22125813449</v>
      </c>
      <c r="J26" s="304">
        <v>-4.882050960885618</v>
      </c>
    </row>
    <row r="27" spans="1:10" ht="12.75" customHeight="1">
      <c r="A27" s="313" t="s">
        <v>86</v>
      </c>
      <c r="B27" s="44">
        <v>1984.5295750122436</v>
      </c>
      <c r="C27" s="314">
        <v>-1.2034322798931811</v>
      </c>
      <c r="D27" s="68">
        <v>2456.284755884748</v>
      </c>
      <c r="E27" s="315">
        <v>-1.2882961588384838</v>
      </c>
      <c r="F27" s="68" t="s">
        <v>139</v>
      </c>
      <c r="G27" s="316" t="s">
        <v>139</v>
      </c>
      <c r="H27" s="78"/>
      <c r="I27" s="317">
        <v>2247.6633420910243</v>
      </c>
      <c r="J27" s="318">
        <v>-2.202093556435578</v>
      </c>
    </row>
    <row r="28" spans="1:10" ht="12.75" customHeight="1">
      <c r="A28" s="299" t="s">
        <v>87</v>
      </c>
      <c r="B28" s="42">
        <v>2283.210865852575</v>
      </c>
      <c r="C28" s="300">
        <v>-1.0531252817972054</v>
      </c>
      <c r="D28" s="38">
        <v>2768.8849687025463</v>
      </c>
      <c r="E28" s="301">
        <v>-2.1900400239913926</v>
      </c>
      <c r="F28" s="38">
        <v>1423.3333333333333</v>
      </c>
      <c r="G28" s="302">
        <v>-62.14539007092199</v>
      </c>
      <c r="H28" s="78"/>
      <c r="I28" s="305">
        <v>2856.5685569797397</v>
      </c>
      <c r="J28" s="304">
        <v>-2.4132084065862323</v>
      </c>
    </row>
    <row r="29" spans="1:10" ht="12.75" customHeight="1">
      <c r="A29" s="299" t="s">
        <v>88</v>
      </c>
      <c r="B29" s="42">
        <v>1919.424639942023</v>
      </c>
      <c r="C29" s="300">
        <v>0.7711104963697989</v>
      </c>
      <c r="D29" s="38">
        <v>2352.715983011666</v>
      </c>
      <c r="E29" s="301">
        <v>0.00750378322651382</v>
      </c>
      <c r="F29" s="38">
        <v>0</v>
      </c>
      <c r="G29" s="302" t="s">
        <v>139</v>
      </c>
      <c r="H29" s="78"/>
      <c r="I29" s="305">
        <v>2331.708979610461</v>
      </c>
      <c r="J29" s="304">
        <v>-0.2634125403112224</v>
      </c>
    </row>
    <row r="30" spans="1:10" ht="12.75" customHeight="1">
      <c r="A30" s="299" t="s">
        <v>89</v>
      </c>
      <c r="B30" s="42">
        <v>2286.2436468604124</v>
      </c>
      <c r="C30" s="300">
        <v>-0.6026924177414164</v>
      </c>
      <c r="D30" s="38">
        <v>2862.0485876480825</v>
      </c>
      <c r="E30" s="301">
        <v>-0.9825799401860599</v>
      </c>
      <c r="F30" s="38" t="s">
        <v>139</v>
      </c>
      <c r="G30" s="302" t="s">
        <v>139</v>
      </c>
      <c r="H30" s="78"/>
      <c r="I30" s="305">
        <v>3215.914943274293</v>
      </c>
      <c r="J30" s="304">
        <v>-2.239368334265832</v>
      </c>
    </row>
    <row r="31" spans="1:10" ht="12.75" customHeight="1">
      <c r="A31" s="299" t="s">
        <v>90</v>
      </c>
      <c r="B31" s="42">
        <v>2043.6919833674037</v>
      </c>
      <c r="C31" s="300">
        <v>-2.255108655185396</v>
      </c>
      <c r="D31" s="38">
        <v>2480.4216394561695</v>
      </c>
      <c r="E31" s="301">
        <v>-2.636414786602894</v>
      </c>
      <c r="F31" s="38" t="s">
        <v>139</v>
      </c>
      <c r="G31" s="302" t="s">
        <v>139</v>
      </c>
      <c r="H31" s="78"/>
      <c r="I31" s="305">
        <v>2425.802009836903</v>
      </c>
      <c r="J31" s="304">
        <v>0.7519521979282583</v>
      </c>
    </row>
    <row r="32" spans="1:10" ht="12.75" customHeight="1">
      <c r="A32" s="299" t="s">
        <v>91</v>
      </c>
      <c r="B32" s="42">
        <v>1866.7308949510448</v>
      </c>
      <c r="C32" s="300">
        <v>-2.6180215251754375</v>
      </c>
      <c r="D32" s="38">
        <v>2274.178729689808</v>
      </c>
      <c r="E32" s="301">
        <v>-2.034895075444478</v>
      </c>
      <c r="F32" s="38" t="s">
        <v>139</v>
      </c>
      <c r="G32" s="302" t="s">
        <v>139</v>
      </c>
      <c r="H32" s="78"/>
      <c r="I32" s="305">
        <v>2156.8937254485613</v>
      </c>
      <c r="J32" s="304">
        <v>-5.0117129774263764</v>
      </c>
    </row>
    <row r="33" spans="1:10" ht="12.75" customHeight="1">
      <c r="A33" s="306" t="s">
        <v>92</v>
      </c>
      <c r="B33" s="307">
        <v>2109.2115510043077</v>
      </c>
      <c r="C33" s="308">
        <v>0.7047792320080127</v>
      </c>
      <c r="D33" s="50">
        <v>2654.740940716841</v>
      </c>
      <c r="E33" s="309">
        <v>-0.36381119244125754</v>
      </c>
      <c r="F33" s="50" t="s">
        <v>139</v>
      </c>
      <c r="G33" s="310" t="s">
        <v>139</v>
      </c>
      <c r="H33" s="78"/>
      <c r="I33" s="311">
        <v>2829.2234865275004</v>
      </c>
      <c r="J33" s="312">
        <v>-0.8512959816638507</v>
      </c>
    </row>
    <row r="34" spans="1:10" ht="12.75" customHeight="1">
      <c r="A34" s="299" t="s">
        <v>93</v>
      </c>
      <c r="B34" s="42">
        <v>2411.8379060382595</v>
      </c>
      <c r="C34" s="300">
        <v>-2.74912119544897</v>
      </c>
      <c r="D34" s="38">
        <v>3102.8756593045196</v>
      </c>
      <c r="E34" s="301">
        <v>-1.7421666847036106</v>
      </c>
      <c r="F34" s="38" t="s">
        <v>139</v>
      </c>
      <c r="G34" s="302" t="s">
        <v>139</v>
      </c>
      <c r="H34" s="78"/>
      <c r="I34" s="305">
        <v>3781.3594870607903</v>
      </c>
      <c r="J34" s="304">
        <v>-4.661177041181622</v>
      </c>
    </row>
    <row r="35" spans="1:10" ht="12.75" customHeight="1">
      <c r="A35" s="299" t="s">
        <v>94</v>
      </c>
      <c r="B35" s="42">
        <v>2277.9830975663376</v>
      </c>
      <c r="C35" s="300">
        <v>-0.6163495286598856</v>
      </c>
      <c r="D35" s="38">
        <v>2814.6757489730862</v>
      </c>
      <c r="E35" s="301">
        <v>-0.8006374912785692</v>
      </c>
      <c r="F35" s="38">
        <v>-1110</v>
      </c>
      <c r="G35" s="302">
        <v>-89.80404164115126</v>
      </c>
      <c r="H35" s="78"/>
      <c r="I35" s="305">
        <v>3163.232190201161</v>
      </c>
      <c r="J35" s="304">
        <v>-1.33786301994699</v>
      </c>
    </row>
    <row r="36" spans="1:10" ht="12.75" customHeight="1">
      <c r="A36" s="299" t="s">
        <v>95</v>
      </c>
      <c r="B36" s="42">
        <v>2041.8479628072469</v>
      </c>
      <c r="C36" s="300">
        <v>-5.409971578508175</v>
      </c>
      <c r="D36" s="38">
        <v>2596.1962450101623</v>
      </c>
      <c r="E36" s="301">
        <v>-3.95556717845404</v>
      </c>
      <c r="F36" s="38">
        <v>-7220</v>
      </c>
      <c r="G36" s="302">
        <v>114.88095238095238</v>
      </c>
      <c r="H36" s="78"/>
      <c r="I36" s="305">
        <v>2680.4786722918248</v>
      </c>
      <c r="J36" s="304">
        <v>-5.577977827910318</v>
      </c>
    </row>
    <row r="37" spans="1:10" ht="12.75" customHeight="1">
      <c r="A37" s="313" t="s">
        <v>96</v>
      </c>
      <c r="B37" s="44">
        <v>2026.897021313389</v>
      </c>
      <c r="C37" s="314">
        <v>-1.3323532051497122</v>
      </c>
      <c r="D37" s="68">
        <v>2422.2134444401677</v>
      </c>
      <c r="E37" s="315">
        <v>-3.138171356419274</v>
      </c>
      <c r="F37" s="68" t="s">
        <v>139</v>
      </c>
      <c r="G37" s="316" t="s">
        <v>139</v>
      </c>
      <c r="H37" s="78"/>
      <c r="I37" s="317">
        <v>2256.2615146527796</v>
      </c>
      <c r="J37" s="318">
        <v>-7.22070113882069</v>
      </c>
    </row>
    <row r="38" spans="1:10" ht="12.75" customHeight="1">
      <c r="A38" s="299" t="s">
        <v>97</v>
      </c>
      <c r="B38" s="42">
        <v>1990.9549367818163</v>
      </c>
      <c r="C38" s="300">
        <v>-4.65371141717491</v>
      </c>
      <c r="D38" s="38">
        <v>2440.717405827638</v>
      </c>
      <c r="E38" s="301">
        <v>-3.968666552568335</v>
      </c>
      <c r="F38" s="38" t="s">
        <v>139</v>
      </c>
      <c r="G38" s="302" t="s">
        <v>139</v>
      </c>
      <c r="H38" s="78"/>
      <c r="I38" s="305">
        <v>2166.3237303946025</v>
      </c>
      <c r="J38" s="304">
        <v>-1.242521094042411</v>
      </c>
    </row>
    <row r="39" spans="1:10" ht="12.75" customHeight="1">
      <c r="A39" s="299" t="s">
        <v>98</v>
      </c>
      <c r="B39" s="42">
        <v>2100.2958541119056</v>
      </c>
      <c r="C39" s="300">
        <v>-1.9928597255084124</v>
      </c>
      <c r="D39" s="38">
        <v>2464.1698803380027</v>
      </c>
      <c r="E39" s="301">
        <v>-3.2242049005383393</v>
      </c>
      <c r="F39" s="38">
        <v>0</v>
      </c>
      <c r="G39" s="302" t="s">
        <v>139</v>
      </c>
      <c r="H39" s="78"/>
      <c r="I39" s="305">
        <v>2102.371249422052</v>
      </c>
      <c r="J39" s="304">
        <v>-1.5564260785059885</v>
      </c>
    </row>
    <row r="40" spans="1:10" ht="12.75" customHeight="1">
      <c r="A40" s="299" t="s">
        <v>99</v>
      </c>
      <c r="B40" s="42">
        <v>2359.487476614637</v>
      </c>
      <c r="C40" s="300">
        <v>0.4891517740321059</v>
      </c>
      <c r="D40" s="38">
        <v>2900.7105351545006</v>
      </c>
      <c r="E40" s="301">
        <v>-0.10670470137465339</v>
      </c>
      <c r="F40" s="38" t="s">
        <v>139</v>
      </c>
      <c r="G40" s="302" t="s">
        <v>139</v>
      </c>
      <c r="H40" s="78"/>
      <c r="I40" s="305">
        <v>2917.3036362913276</v>
      </c>
      <c r="J40" s="304">
        <v>0.008583605692707667</v>
      </c>
    </row>
    <row r="41" spans="1:10" ht="12.75" customHeight="1">
      <c r="A41" s="299" t="s">
        <v>100</v>
      </c>
      <c r="B41" s="42">
        <v>2291.6147282725688</v>
      </c>
      <c r="C41" s="300">
        <v>-2.0919104280381435</v>
      </c>
      <c r="D41" s="38">
        <v>2827.68678627139</v>
      </c>
      <c r="E41" s="301">
        <v>-3.0537765847112923</v>
      </c>
      <c r="F41" s="38" t="s">
        <v>139</v>
      </c>
      <c r="G41" s="302" t="s">
        <v>139</v>
      </c>
      <c r="H41" s="78"/>
      <c r="I41" s="305">
        <v>3405.824546171158</v>
      </c>
      <c r="J41" s="304">
        <v>-2.5412777578382864</v>
      </c>
    </row>
    <row r="42" spans="1:10" ht="12.75" customHeight="1">
      <c r="A42" s="299" t="s">
        <v>101</v>
      </c>
      <c r="B42" s="42">
        <v>2211.3274576927806</v>
      </c>
      <c r="C42" s="300">
        <v>-0.6254721344228455</v>
      </c>
      <c r="D42" s="38">
        <v>2559.664494423693</v>
      </c>
      <c r="E42" s="301">
        <v>-2.024266578867957</v>
      </c>
      <c r="F42" s="38" t="s">
        <v>139</v>
      </c>
      <c r="G42" s="302" t="s">
        <v>139</v>
      </c>
      <c r="H42" s="78"/>
      <c r="I42" s="305">
        <v>2479.7888363491843</v>
      </c>
      <c r="J42" s="304">
        <v>-1.62595841554002</v>
      </c>
    </row>
    <row r="43" spans="1:10" ht="12.75" customHeight="1">
      <c r="A43" s="306" t="s">
        <v>102</v>
      </c>
      <c r="B43" s="307">
        <v>2266.0509102212372</v>
      </c>
      <c r="C43" s="308">
        <v>-1.756992064738114</v>
      </c>
      <c r="D43" s="50">
        <v>2742.1218593298136</v>
      </c>
      <c r="E43" s="309">
        <v>-1.5831449862651155</v>
      </c>
      <c r="F43" s="50" t="s">
        <v>139</v>
      </c>
      <c r="G43" s="310" t="s">
        <v>139</v>
      </c>
      <c r="H43" s="78"/>
      <c r="I43" s="311">
        <v>2711.0003347733905</v>
      </c>
      <c r="J43" s="312">
        <v>-4.394712998369671</v>
      </c>
    </row>
    <row r="44" spans="1:10" ht="12.75" customHeight="1">
      <c r="A44" s="299" t="s">
        <v>103</v>
      </c>
      <c r="B44" s="42">
        <v>2317.0553444977863</v>
      </c>
      <c r="C44" s="300">
        <v>-1.6316649382471349</v>
      </c>
      <c r="D44" s="38">
        <v>2781.350939098425</v>
      </c>
      <c r="E44" s="301">
        <v>-2.902667129242436</v>
      </c>
      <c r="F44" s="38" t="s">
        <v>139</v>
      </c>
      <c r="G44" s="302" t="s">
        <v>139</v>
      </c>
      <c r="H44" s="78"/>
      <c r="I44" s="305">
        <v>2984.7497425466454</v>
      </c>
      <c r="J44" s="304">
        <v>0.1966371430654399</v>
      </c>
    </row>
    <row r="45" spans="1:10" ht="12.75" customHeight="1">
      <c r="A45" s="299" t="s">
        <v>104</v>
      </c>
      <c r="B45" s="42">
        <v>1996.579058762798</v>
      </c>
      <c r="C45" s="300">
        <v>-0.31336720022349207</v>
      </c>
      <c r="D45" s="38">
        <v>2377.891323256467</v>
      </c>
      <c r="E45" s="301">
        <v>-0.9985210174684251</v>
      </c>
      <c r="F45" s="38" t="s">
        <v>139</v>
      </c>
      <c r="G45" s="302" t="s">
        <v>139</v>
      </c>
      <c r="H45" s="78"/>
      <c r="I45" s="305">
        <v>2349.687713739037</v>
      </c>
      <c r="J45" s="304">
        <v>0.25718948690457855</v>
      </c>
    </row>
    <row r="46" spans="1:10" ht="12.75" customHeight="1">
      <c r="A46" s="299" t="s">
        <v>105</v>
      </c>
      <c r="B46" s="42">
        <v>1909.0734828304965</v>
      </c>
      <c r="C46" s="300">
        <v>-0.4051628546702622</v>
      </c>
      <c r="D46" s="38">
        <v>2368.5431424314506</v>
      </c>
      <c r="E46" s="301">
        <v>57.70957803943528</v>
      </c>
      <c r="F46" s="38" t="s">
        <v>139</v>
      </c>
      <c r="G46" s="302" t="s">
        <v>139</v>
      </c>
      <c r="H46" s="78"/>
      <c r="I46" s="305">
        <v>2310.215703192407</v>
      </c>
      <c r="J46" s="304">
        <v>-1.5270574145328526</v>
      </c>
    </row>
    <row r="47" spans="1:10" ht="12.75" customHeight="1">
      <c r="A47" s="313" t="s">
        <v>106</v>
      </c>
      <c r="B47" s="44">
        <v>2229.3108115778346</v>
      </c>
      <c r="C47" s="314">
        <v>0.23105008166283894</v>
      </c>
      <c r="D47" s="68">
        <v>2773.913125060757</v>
      </c>
      <c r="E47" s="315">
        <v>-0.9420278997158141</v>
      </c>
      <c r="F47" s="68" t="s">
        <v>139</v>
      </c>
      <c r="G47" s="316" t="s">
        <v>139</v>
      </c>
      <c r="H47" s="78"/>
      <c r="I47" s="317">
        <v>3267.2206812758754</v>
      </c>
      <c r="J47" s="318">
        <v>-0.7717717184062044</v>
      </c>
    </row>
    <row r="48" spans="1:10" ht="12.75" customHeight="1">
      <c r="A48" s="306" t="s">
        <v>107</v>
      </c>
      <c r="B48" s="307">
        <v>2110.9122893984368</v>
      </c>
      <c r="C48" s="308">
        <v>-0.24036186202979176</v>
      </c>
      <c r="D48" s="50">
        <v>2608.6396605132595</v>
      </c>
      <c r="E48" s="309">
        <v>-0.2734106283678275</v>
      </c>
      <c r="F48" s="50" t="s">
        <v>139</v>
      </c>
      <c r="G48" s="310" t="s">
        <v>139</v>
      </c>
      <c r="H48" s="78"/>
      <c r="I48" s="311">
        <v>2634.7983877417187</v>
      </c>
      <c r="J48" s="312">
        <v>-0.6177204262374679</v>
      </c>
    </row>
    <row r="49" spans="1:10" ht="12.75" customHeight="1">
      <c r="A49" s="299" t="s">
        <v>108</v>
      </c>
      <c r="B49" s="42">
        <v>2121.415902190859</v>
      </c>
      <c r="C49" s="300">
        <v>0.4221097662491858</v>
      </c>
      <c r="D49" s="38">
        <v>2629.482626982426</v>
      </c>
      <c r="E49" s="301">
        <v>-1.0193231730359755</v>
      </c>
      <c r="F49" s="38" t="s">
        <v>139</v>
      </c>
      <c r="G49" s="302" t="s">
        <v>139</v>
      </c>
      <c r="H49" s="78"/>
      <c r="I49" s="305">
        <v>2730.134561587451</v>
      </c>
      <c r="J49" s="304">
        <v>-0.33440713727091537</v>
      </c>
    </row>
    <row r="50" spans="1:10" ht="12.75" customHeight="1">
      <c r="A50" s="299" t="s">
        <v>109</v>
      </c>
      <c r="B50" s="42">
        <v>1974.3793153992733</v>
      </c>
      <c r="C50" s="300">
        <v>-1.7752360777941323</v>
      </c>
      <c r="D50" s="38">
        <v>2453.511841074797</v>
      </c>
      <c r="E50" s="301">
        <v>-3.753166209925199</v>
      </c>
      <c r="F50" s="38">
        <v>0</v>
      </c>
      <c r="G50" s="302">
        <v>-100</v>
      </c>
      <c r="H50" s="78"/>
      <c r="I50" s="305">
        <v>2511.6286501182867</v>
      </c>
      <c r="J50" s="304">
        <v>-0.46428084310555945</v>
      </c>
    </row>
    <row r="51" spans="1:10" ht="12.75" customHeight="1">
      <c r="A51" s="299" t="s">
        <v>110</v>
      </c>
      <c r="B51" s="42">
        <v>1816.9626543410802</v>
      </c>
      <c r="C51" s="300">
        <v>-1.7351383350199903</v>
      </c>
      <c r="D51" s="38">
        <v>2176.412994359738</v>
      </c>
      <c r="E51" s="301">
        <v>-2.2698019779228646</v>
      </c>
      <c r="F51" s="38">
        <v>0</v>
      </c>
      <c r="G51" s="302">
        <v>-100</v>
      </c>
      <c r="H51" s="78"/>
      <c r="I51" s="305">
        <v>2135.4621232606028</v>
      </c>
      <c r="J51" s="304">
        <v>0.8307823860146624</v>
      </c>
    </row>
    <row r="52" spans="1:10" ht="12.75" customHeight="1">
      <c r="A52" s="313" t="s">
        <v>111</v>
      </c>
      <c r="B52" s="44">
        <v>1913.0218596059112</v>
      </c>
      <c r="C52" s="314">
        <v>1.435431578066597</v>
      </c>
      <c r="D52" s="68">
        <v>2283.6980297141317</v>
      </c>
      <c r="E52" s="315">
        <v>-1.5317675696785695</v>
      </c>
      <c r="F52" s="68" t="s">
        <v>139</v>
      </c>
      <c r="G52" s="316" t="s">
        <v>139</v>
      </c>
      <c r="H52" s="78"/>
      <c r="I52" s="317">
        <v>2203.68984951812</v>
      </c>
      <c r="J52" s="318">
        <v>4.6647459033975105</v>
      </c>
    </row>
    <row r="53" spans="1:10" ht="12.75" customHeight="1">
      <c r="A53" s="299" t="s">
        <v>112</v>
      </c>
      <c r="B53" s="42">
        <v>1872.5776737923284</v>
      </c>
      <c r="C53" s="300">
        <v>-1.0199036912395874</v>
      </c>
      <c r="D53" s="38">
        <v>2253.9963494397402</v>
      </c>
      <c r="E53" s="301">
        <v>-2.1018554597498866</v>
      </c>
      <c r="F53" s="38" t="s">
        <v>139</v>
      </c>
      <c r="G53" s="302" t="s">
        <v>139</v>
      </c>
      <c r="H53" s="78"/>
      <c r="I53" s="305">
        <v>2039.8929900862959</v>
      </c>
      <c r="J53" s="304">
        <v>-1.4329456933880125</v>
      </c>
    </row>
    <row r="54" spans="1:10" ht="12.75" customHeight="1" thickBot="1">
      <c r="A54" s="299" t="s">
        <v>113</v>
      </c>
      <c r="B54" s="42">
        <v>1474.9748519458003</v>
      </c>
      <c r="C54" s="300">
        <v>-1.2160811687369513</v>
      </c>
      <c r="D54" s="38">
        <v>1812.1265847860539</v>
      </c>
      <c r="E54" s="301">
        <v>-4.366434354189566</v>
      </c>
      <c r="F54" s="38" t="s">
        <v>139</v>
      </c>
      <c r="G54" s="302" t="s">
        <v>139</v>
      </c>
      <c r="H54" s="78"/>
      <c r="I54" s="305">
        <v>1753.0802737592269</v>
      </c>
      <c r="J54" s="304">
        <v>-2.4689991652523884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2411.8379060382595</v>
      </c>
      <c r="C56" s="361" t="str">
        <f>INDEX(A8:A54,MATCH(B56,$B$8:$B$54,0))</f>
        <v>大阪府</v>
      </c>
      <c r="D56" s="372">
        <f>LARGE(D8:D54,1)</f>
        <v>3102.8756593045196</v>
      </c>
      <c r="E56" s="323" t="str">
        <f>INDEX(A8:A54,MATCH(D56,$D$8:$D$54,0))</f>
        <v>大阪府</v>
      </c>
      <c r="F56" s="366">
        <f>LARGE(F8:F54,1)</f>
        <v>20643.333333333332</v>
      </c>
      <c r="G56" s="324" t="str">
        <f>INDEX(A8:A54,MATCH(F56,$F$8:$F$54,0))</f>
        <v>埼玉県</v>
      </c>
      <c r="I56" s="343">
        <f>LARGE(I8:I54,1)</f>
        <v>3781.3594870607903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2359.487476614637</v>
      </c>
      <c r="C57" s="362" t="str">
        <f>INDEX(A8:A54,MATCH(B57,$B$8:$B$54,0))</f>
        <v>岡山県</v>
      </c>
      <c r="D57" s="373">
        <f>LARGE(D8:D54,2)</f>
        <v>2900.7105351545006</v>
      </c>
      <c r="E57" s="326" t="str">
        <f>INDEX(A8:A54,MATCH(D57,$D$8:$D$54,0))</f>
        <v>岡山県</v>
      </c>
      <c r="F57" s="367">
        <f>LARGE(F8:F54,2)</f>
        <v>6793.333333333333</v>
      </c>
      <c r="G57" s="328" t="str">
        <f>INDEX(A8:A54,MATCH(F57,$F$8:$F$54,0))</f>
        <v>群馬県</v>
      </c>
      <c r="I57" s="327">
        <f>LARGE(I8:I54,2)</f>
        <v>3405.824546171158</v>
      </c>
      <c r="J57" s="328" t="str">
        <f>INDEX(A8:A54,MATCH(I57,$I$8:$I$54,0))</f>
        <v>広島県</v>
      </c>
    </row>
    <row r="58" spans="1:10" ht="12.75">
      <c r="A58" s="325" t="s">
        <v>116</v>
      </c>
      <c r="B58" s="344">
        <f>LARGE(B8:B54,3)</f>
        <v>2317.0553444977863</v>
      </c>
      <c r="C58" s="362" t="str">
        <f>INDEX(A8:A54,MATCH(B58,$B$8:$B$54,0))</f>
        <v>香川県</v>
      </c>
      <c r="D58" s="374">
        <f>LARGE(D8:D54,3)</f>
        <v>2862.0485876480825</v>
      </c>
      <c r="E58" s="326" t="str">
        <f>INDEX(A8:A54,MATCH(D58,$D$8:$D$54,0))</f>
        <v>愛知県</v>
      </c>
      <c r="F58" s="368">
        <f>LARGE(F8:F54,3)</f>
        <v>5006.666666666667</v>
      </c>
      <c r="G58" s="328" t="str">
        <f>INDEX(A8:A54,MATCH(F58,$F$8:$F$54,0))</f>
        <v>北海道</v>
      </c>
      <c r="I58" s="344">
        <f>LARGE(I8:I54,3)</f>
        <v>3267.2206812758754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1718.246859509258</v>
      </c>
      <c r="C59" s="363" t="str">
        <f>INDEX(A8:A54,MATCH(B59,$B$8:$B$54,0))</f>
        <v>石川県</v>
      </c>
      <c r="D59" s="375">
        <f>SMALL(D8:D54,3)</f>
        <v>1985.6071522137804</v>
      </c>
      <c r="E59" s="331" t="str">
        <f>INDEX(A8:A54,MATCH(D59,$D$8:$D$54,0))</f>
        <v>石川県</v>
      </c>
      <c r="F59" s="369">
        <f>SMALL(F8:F54,3)</f>
        <v>0</v>
      </c>
      <c r="G59" s="332" t="str">
        <f>INDEX(A8:A54,MATCH(F59,$F$8:$F$54,0))</f>
        <v>岩手県</v>
      </c>
      <c r="I59" s="345">
        <f>SMALL(I8:I54,3)</f>
        <v>1753.0802737592269</v>
      </c>
      <c r="J59" s="332" t="str">
        <f>INDEX(A8:A54,MATCH(I59,$I$8:$I$54,0))</f>
        <v>沖縄県</v>
      </c>
    </row>
    <row r="60" spans="1:10" ht="12.75">
      <c r="A60" s="325" t="s">
        <v>118</v>
      </c>
      <c r="B60" s="344">
        <f>SMALL(B8:B54,2)</f>
        <v>1678.3346763643974</v>
      </c>
      <c r="C60" s="362" t="str">
        <f>INDEX(A8:A54,MATCH(B60,$B$8:$B$54,0))</f>
        <v>青森県</v>
      </c>
      <c r="D60" s="374">
        <f>SMALL(D8:D54,2)</f>
        <v>1919.7701542491268</v>
      </c>
      <c r="E60" s="326" t="str">
        <f>INDEX(A8:A54,MATCH(D60,$D$8:$D$54,0))</f>
        <v>青森県</v>
      </c>
      <c r="F60" s="368">
        <f>SMALL(F8:F54,2)</f>
        <v>-1110</v>
      </c>
      <c r="G60" s="328" t="str">
        <f>INDEX(A8:A54,MATCH(F60,$F$8:$F$54,0))</f>
        <v>兵庫県</v>
      </c>
      <c r="I60" s="344">
        <f>SMALL(I8:I54,2)</f>
        <v>1695.8915516188497</v>
      </c>
      <c r="J60" s="328" t="str">
        <f>INDEX(A8:A54,MATCH(I60,$I$8:$I$54,0))</f>
        <v>石川県</v>
      </c>
    </row>
    <row r="61" spans="1:10" ht="12.75">
      <c r="A61" s="346" t="s">
        <v>119</v>
      </c>
      <c r="B61" s="347">
        <f>SMALL(B8:B54,1)</f>
        <v>1474.9748519458003</v>
      </c>
      <c r="C61" s="364" t="str">
        <f>INDEX(A8:A54,MATCH(B61,$B$8:$B$54,0))</f>
        <v>沖縄県</v>
      </c>
      <c r="D61" s="376">
        <f>SMALL(D8:D54,1)</f>
        <v>1812.1265847860539</v>
      </c>
      <c r="E61" s="335" t="str">
        <f>INDEX(A8:A54,MATCH(D61,$D$8:$D$54,0))</f>
        <v>沖縄県</v>
      </c>
      <c r="F61" s="370">
        <f>SMALL(F8:F54,1)</f>
        <v>-7220</v>
      </c>
      <c r="G61" s="336" t="str">
        <f>INDEX(A8:A54,MATCH(F61,$F$8:$F$54,0))</f>
        <v>奈良県</v>
      </c>
      <c r="I61" s="347">
        <f>SMALL(I8:I54,1)</f>
        <v>1400.598696162289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1.6351722219918128</v>
      </c>
      <c r="C62" s="365"/>
      <c r="D62" s="377">
        <f>IF(D61=0,0,D56/D61)</f>
        <v>1.712284166765787</v>
      </c>
      <c r="E62" s="339"/>
      <c r="F62" s="371">
        <f>IF(F61=0,0,F56/F61)</f>
        <v>-2.8591874422899353</v>
      </c>
      <c r="G62" s="341"/>
      <c r="H62" s="340"/>
      <c r="I62" s="338">
        <f>IF(I61=0,0,I56/I61)</f>
        <v>2.6998165123399773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5476.170323374165</v>
      </c>
      <c r="C7" s="293">
        <v>2.807839367283648</v>
      </c>
      <c r="D7" s="295">
        <v>7497.9954051451605</v>
      </c>
      <c r="E7" s="296">
        <v>3.0409866063932878</v>
      </c>
      <c r="F7" s="295">
        <v>30412.41379310345</v>
      </c>
      <c r="G7" s="297">
        <v>158.9904305743386</v>
      </c>
      <c r="H7" s="78"/>
      <c r="I7" s="292">
        <v>11459.601854864342</v>
      </c>
      <c r="J7" s="298">
        <v>0.6533092454571373</v>
      </c>
    </row>
    <row r="8" spans="1:10" ht="12.75" customHeight="1">
      <c r="A8" s="299" t="s">
        <v>67</v>
      </c>
      <c r="B8" s="42">
        <v>5960.176016406147</v>
      </c>
      <c r="C8" s="300">
        <v>1.503280881278622</v>
      </c>
      <c r="D8" s="38">
        <v>7685.489938396744</v>
      </c>
      <c r="E8" s="301">
        <v>1.6507699694198705</v>
      </c>
      <c r="F8" s="38">
        <v>8460</v>
      </c>
      <c r="G8" s="302">
        <v>-21.67391908156652</v>
      </c>
      <c r="H8" s="78"/>
      <c r="I8" s="303">
        <v>12271.32612872973</v>
      </c>
      <c r="J8" s="304">
        <v>-0.6975036652525093</v>
      </c>
    </row>
    <row r="9" spans="1:10" ht="12.75" customHeight="1">
      <c r="A9" s="299" t="s">
        <v>68</v>
      </c>
      <c r="B9" s="42">
        <v>6288.47177018471</v>
      </c>
      <c r="C9" s="300">
        <v>5.746987415088337</v>
      </c>
      <c r="D9" s="38">
        <v>8287.790745052387</v>
      </c>
      <c r="E9" s="301">
        <v>4.1274878540626245</v>
      </c>
      <c r="F9" s="38" t="s">
        <v>139</v>
      </c>
      <c r="G9" s="302" t="s">
        <v>139</v>
      </c>
      <c r="H9" s="78"/>
      <c r="I9" s="305">
        <v>12244.161636136552</v>
      </c>
      <c r="J9" s="304">
        <v>-0.3864495773843725</v>
      </c>
    </row>
    <row r="10" spans="1:10" ht="12.75" customHeight="1">
      <c r="A10" s="299" t="s">
        <v>69</v>
      </c>
      <c r="B10" s="42">
        <v>6333.603333934403</v>
      </c>
      <c r="C10" s="300">
        <v>1.9209101387665193</v>
      </c>
      <c r="D10" s="38">
        <v>8053.095517519928</v>
      </c>
      <c r="E10" s="301">
        <v>1.8597206534682234</v>
      </c>
      <c r="F10" s="38">
        <v>21475</v>
      </c>
      <c r="G10" s="302">
        <v>37.925497752087345</v>
      </c>
      <c r="H10" s="78"/>
      <c r="I10" s="305">
        <v>11745.248017531154</v>
      </c>
      <c r="J10" s="304">
        <v>-1.1064619117138104</v>
      </c>
    </row>
    <row r="11" spans="1:10" ht="12.75" customHeight="1">
      <c r="A11" s="299" t="s">
        <v>70</v>
      </c>
      <c r="B11" s="42">
        <v>6099.082599357692</v>
      </c>
      <c r="C11" s="300">
        <v>5.757343023307715</v>
      </c>
      <c r="D11" s="38">
        <v>8155.908534677879</v>
      </c>
      <c r="E11" s="301">
        <v>3.7927840303772764</v>
      </c>
      <c r="F11" s="38" t="s">
        <v>139</v>
      </c>
      <c r="G11" s="302" t="s">
        <v>139</v>
      </c>
      <c r="H11" s="78"/>
      <c r="I11" s="305">
        <v>11905.622696940181</v>
      </c>
      <c r="J11" s="304">
        <v>1.230367377201136</v>
      </c>
    </row>
    <row r="12" spans="1:10" ht="12.75" customHeight="1">
      <c r="A12" s="299" t="s">
        <v>71</v>
      </c>
      <c r="B12" s="42">
        <v>6900.274157009891</v>
      </c>
      <c r="C12" s="300">
        <v>4.118194931744127</v>
      </c>
      <c r="D12" s="38">
        <v>8466.481989540882</v>
      </c>
      <c r="E12" s="301">
        <v>2.8458564508734288</v>
      </c>
      <c r="F12" s="38" t="s">
        <v>139</v>
      </c>
      <c r="G12" s="302" t="s">
        <v>139</v>
      </c>
      <c r="H12" s="78"/>
      <c r="I12" s="305">
        <v>12679.124895009587</v>
      </c>
      <c r="J12" s="304">
        <v>-0.874665497748862</v>
      </c>
    </row>
    <row r="13" spans="1:10" ht="12.75" customHeight="1">
      <c r="A13" s="306" t="s">
        <v>72</v>
      </c>
      <c r="B13" s="307">
        <v>5993.631717435107</v>
      </c>
      <c r="C13" s="308">
        <v>3.1524621204641368</v>
      </c>
      <c r="D13" s="50">
        <v>7464.627349661227</v>
      </c>
      <c r="E13" s="309">
        <v>3.8814774846593414</v>
      </c>
      <c r="F13" s="50" t="s">
        <v>139</v>
      </c>
      <c r="G13" s="310" t="s">
        <v>139</v>
      </c>
      <c r="H13" s="78"/>
      <c r="I13" s="311">
        <v>10992.349884435365</v>
      </c>
      <c r="J13" s="312">
        <v>1.1142357439315498</v>
      </c>
    </row>
    <row r="14" spans="1:10" ht="12.75" customHeight="1">
      <c r="A14" s="299" t="s">
        <v>73</v>
      </c>
      <c r="B14" s="42">
        <v>5856.776286645619</v>
      </c>
      <c r="C14" s="300">
        <v>2.6296755571926336</v>
      </c>
      <c r="D14" s="38">
        <v>7331.701002817585</v>
      </c>
      <c r="E14" s="301">
        <v>0.6685199517234679</v>
      </c>
      <c r="F14" s="38" t="s">
        <v>139</v>
      </c>
      <c r="G14" s="302" t="s">
        <v>139</v>
      </c>
      <c r="H14" s="78"/>
      <c r="I14" s="305">
        <v>11257.661403898896</v>
      </c>
      <c r="J14" s="304">
        <v>-0.17887745287952606</v>
      </c>
    </row>
    <row r="15" spans="1:10" ht="12.75" customHeight="1">
      <c r="A15" s="299" t="s">
        <v>74</v>
      </c>
      <c r="B15" s="42">
        <v>5492.230693533271</v>
      </c>
      <c r="C15" s="300">
        <v>1.999236966192358</v>
      </c>
      <c r="D15" s="38">
        <v>7314.376067269052</v>
      </c>
      <c r="E15" s="301">
        <v>2.1058609961895005</v>
      </c>
      <c r="F15" s="38" t="s">
        <v>139</v>
      </c>
      <c r="G15" s="302" t="s">
        <v>139</v>
      </c>
      <c r="H15" s="78"/>
      <c r="I15" s="305">
        <v>11650.322354898584</v>
      </c>
      <c r="J15" s="304">
        <v>-0.2381877606450132</v>
      </c>
    </row>
    <row r="16" spans="1:10" ht="12.75" customHeight="1">
      <c r="A16" s="299" t="s">
        <v>75</v>
      </c>
      <c r="B16" s="42">
        <v>5013.675226333966</v>
      </c>
      <c r="C16" s="300">
        <v>2.2275245582015777</v>
      </c>
      <c r="D16" s="38">
        <v>6746.132880138523</v>
      </c>
      <c r="E16" s="301">
        <v>2.584775936968456</v>
      </c>
      <c r="F16" s="38" t="s">
        <v>139</v>
      </c>
      <c r="G16" s="302" t="s">
        <v>139</v>
      </c>
      <c r="H16" s="78"/>
      <c r="I16" s="305">
        <v>10329.354587897484</v>
      </c>
      <c r="J16" s="304">
        <v>0.6578815465359124</v>
      </c>
    </row>
    <row r="17" spans="1:10" ht="12.75" customHeight="1">
      <c r="A17" s="313" t="s">
        <v>76</v>
      </c>
      <c r="B17" s="44">
        <v>4712.67101997372</v>
      </c>
      <c r="C17" s="314">
        <v>4.4761972249923785</v>
      </c>
      <c r="D17" s="68">
        <v>6352.577335738941</v>
      </c>
      <c r="E17" s="315">
        <v>5.770754233709279</v>
      </c>
      <c r="F17" s="68">
        <v>170873.33333333334</v>
      </c>
      <c r="G17" s="316">
        <v>5054.550025138261</v>
      </c>
      <c r="H17" s="78"/>
      <c r="I17" s="317">
        <v>9393.462411688502</v>
      </c>
      <c r="J17" s="318">
        <v>2.142218304345353</v>
      </c>
    </row>
    <row r="18" spans="1:10" ht="12.75" customHeight="1">
      <c r="A18" s="299" t="s">
        <v>77</v>
      </c>
      <c r="B18" s="42">
        <v>5292.717110052832</v>
      </c>
      <c r="C18" s="300">
        <v>1.0228999194019608</v>
      </c>
      <c r="D18" s="38">
        <v>7338.612455056586</v>
      </c>
      <c r="E18" s="301">
        <v>1.195954867744908</v>
      </c>
      <c r="F18" s="38">
        <v>10240</v>
      </c>
      <c r="G18" s="302">
        <v>-54.565622504215106</v>
      </c>
      <c r="H18" s="78"/>
      <c r="I18" s="305">
        <v>11028.941145024952</v>
      </c>
      <c r="J18" s="304">
        <v>-0.7591590669583291</v>
      </c>
    </row>
    <row r="19" spans="1:10" ht="12.75" customHeight="1">
      <c r="A19" s="299" t="s">
        <v>78</v>
      </c>
      <c r="B19" s="42">
        <v>5265.923989669472</v>
      </c>
      <c r="C19" s="300">
        <v>1.76739137689003</v>
      </c>
      <c r="D19" s="38">
        <v>7285.753229611615</v>
      </c>
      <c r="E19" s="301">
        <v>2.3926927021151236</v>
      </c>
      <c r="F19" s="38">
        <v>13238.333333333334</v>
      </c>
      <c r="G19" s="302">
        <v>74.64819700967459</v>
      </c>
      <c r="H19" s="78"/>
      <c r="I19" s="305">
        <v>10749.445344388192</v>
      </c>
      <c r="J19" s="304">
        <v>-0.10459641287979748</v>
      </c>
    </row>
    <row r="20" spans="1:10" ht="12.75" customHeight="1">
      <c r="A20" s="299" t="s">
        <v>79</v>
      </c>
      <c r="B20" s="42">
        <v>5250.961279775067</v>
      </c>
      <c r="C20" s="300">
        <v>0.9559231801388653</v>
      </c>
      <c r="D20" s="38">
        <v>8187.157647892631</v>
      </c>
      <c r="E20" s="301">
        <v>-1.457562986983194</v>
      </c>
      <c r="F20" s="38" t="s">
        <v>139</v>
      </c>
      <c r="G20" s="302" t="s">
        <v>139</v>
      </c>
      <c r="H20" s="78"/>
      <c r="I20" s="305">
        <v>12462.003899637411</v>
      </c>
      <c r="J20" s="304">
        <v>0.5530178174519382</v>
      </c>
    </row>
    <row r="21" spans="1:10" ht="12.75" customHeight="1">
      <c r="A21" s="299" t="s">
        <v>80</v>
      </c>
      <c r="B21" s="42">
        <v>5923.376258682095</v>
      </c>
      <c r="C21" s="300">
        <v>0.614382461768759</v>
      </c>
      <c r="D21" s="38">
        <v>8439.393758051214</v>
      </c>
      <c r="E21" s="301">
        <v>1.8096203752554871</v>
      </c>
      <c r="F21" s="38" t="s">
        <v>139</v>
      </c>
      <c r="G21" s="302" t="s">
        <v>139</v>
      </c>
      <c r="H21" s="78"/>
      <c r="I21" s="305">
        <v>12423.925501528583</v>
      </c>
      <c r="J21" s="304">
        <v>-0.04433189372486095</v>
      </c>
    </row>
    <row r="22" spans="1:10" ht="12.75" customHeight="1">
      <c r="A22" s="299" t="s">
        <v>81</v>
      </c>
      <c r="B22" s="42">
        <v>5670.0562390158175</v>
      </c>
      <c r="C22" s="300">
        <v>4.709933185950086</v>
      </c>
      <c r="D22" s="38">
        <v>7238.248285510849</v>
      </c>
      <c r="E22" s="301">
        <v>5.142463670070024</v>
      </c>
      <c r="F22" s="38" t="s">
        <v>139</v>
      </c>
      <c r="G22" s="302" t="s">
        <v>139</v>
      </c>
      <c r="H22" s="78"/>
      <c r="I22" s="305">
        <v>10150.78909139641</v>
      </c>
      <c r="J22" s="304">
        <v>-1.136349752144237</v>
      </c>
    </row>
    <row r="23" spans="1:10" ht="12.75" customHeight="1">
      <c r="A23" s="306" t="s">
        <v>82</v>
      </c>
      <c r="B23" s="307">
        <v>5607.158824787614</v>
      </c>
      <c r="C23" s="308">
        <v>9.21130371445791</v>
      </c>
      <c r="D23" s="50">
        <v>7026.211513767314</v>
      </c>
      <c r="E23" s="309">
        <v>9.455234126536098</v>
      </c>
      <c r="F23" s="50" t="s">
        <v>139</v>
      </c>
      <c r="G23" s="310" t="s">
        <v>139</v>
      </c>
      <c r="H23" s="78"/>
      <c r="I23" s="311">
        <v>10143.793526531234</v>
      </c>
      <c r="J23" s="312">
        <v>2.7544500474719937</v>
      </c>
    </row>
    <row r="24" spans="1:10" ht="12.75" customHeight="1">
      <c r="A24" s="299" t="s">
        <v>83</v>
      </c>
      <c r="B24" s="42">
        <v>5649.82318786647</v>
      </c>
      <c r="C24" s="300">
        <v>6.558103714657789</v>
      </c>
      <c r="D24" s="38">
        <v>7325.497211721996</v>
      </c>
      <c r="E24" s="301">
        <v>6.170698787207572</v>
      </c>
      <c r="F24" s="38" t="s">
        <v>139</v>
      </c>
      <c r="G24" s="302" t="s">
        <v>139</v>
      </c>
      <c r="H24" s="78"/>
      <c r="I24" s="305">
        <v>10837.178755486055</v>
      </c>
      <c r="J24" s="304">
        <v>-0.15669877304736396</v>
      </c>
    </row>
    <row r="25" spans="1:10" ht="12.75" customHeight="1">
      <c r="A25" s="299" t="s">
        <v>84</v>
      </c>
      <c r="B25" s="42">
        <v>5086.394611438288</v>
      </c>
      <c r="C25" s="300">
        <v>3.4710512818674926</v>
      </c>
      <c r="D25" s="38">
        <v>6037.035992883536</v>
      </c>
      <c r="E25" s="301">
        <v>0.3300149775825145</v>
      </c>
      <c r="F25" s="38" t="s">
        <v>139</v>
      </c>
      <c r="G25" s="302" t="s">
        <v>139</v>
      </c>
      <c r="H25" s="78"/>
      <c r="I25" s="305">
        <v>8828.3700324228</v>
      </c>
      <c r="J25" s="304">
        <v>-1.0187434006515461</v>
      </c>
    </row>
    <row r="26" spans="1:10" ht="12.75" customHeight="1">
      <c r="A26" s="299" t="s">
        <v>85</v>
      </c>
      <c r="B26" s="42">
        <v>5336.881473776415</v>
      </c>
      <c r="C26" s="300">
        <v>0.7619335237095646</v>
      </c>
      <c r="D26" s="38">
        <v>7274.979107471168</v>
      </c>
      <c r="E26" s="301">
        <v>-0.22116785982651657</v>
      </c>
      <c r="F26" s="38" t="s">
        <v>139</v>
      </c>
      <c r="G26" s="302" t="s">
        <v>139</v>
      </c>
      <c r="H26" s="78"/>
      <c r="I26" s="305">
        <v>11213.399376737649</v>
      </c>
      <c r="J26" s="304">
        <v>-0.34046966843494775</v>
      </c>
    </row>
    <row r="27" spans="1:10" ht="12.75" customHeight="1">
      <c r="A27" s="313" t="s">
        <v>86</v>
      </c>
      <c r="B27" s="44">
        <v>5733.380880164478</v>
      </c>
      <c r="C27" s="314">
        <v>4.359242740772516</v>
      </c>
      <c r="D27" s="68">
        <v>7471.389653701477</v>
      </c>
      <c r="E27" s="315">
        <v>3.835766819013601</v>
      </c>
      <c r="F27" s="68" t="s">
        <v>139</v>
      </c>
      <c r="G27" s="316" t="s">
        <v>139</v>
      </c>
      <c r="H27" s="78"/>
      <c r="I27" s="317">
        <v>11272.874809645731</v>
      </c>
      <c r="J27" s="318">
        <v>3.05308994787651</v>
      </c>
    </row>
    <row r="28" spans="1:10" ht="12.75" customHeight="1">
      <c r="A28" s="299" t="s">
        <v>87</v>
      </c>
      <c r="B28" s="42">
        <v>5341.21491821242</v>
      </c>
      <c r="C28" s="300">
        <v>4.460527793831954</v>
      </c>
      <c r="D28" s="38">
        <v>6998.934282864832</v>
      </c>
      <c r="E28" s="301">
        <v>3.5396287405679803</v>
      </c>
      <c r="F28" s="38">
        <v>640</v>
      </c>
      <c r="G28" s="302">
        <v>46.788990825688074</v>
      </c>
      <c r="H28" s="78"/>
      <c r="I28" s="305">
        <v>10713.478229063961</v>
      </c>
      <c r="J28" s="304">
        <v>0.35061117729344227</v>
      </c>
    </row>
    <row r="29" spans="1:10" ht="12.75" customHeight="1">
      <c r="A29" s="299" t="s">
        <v>88</v>
      </c>
      <c r="B29" s="42">
        <v>5341.686913752609</v>
      </c>
      <c r="C29" s="300">
        <v>1.8013476317485129</v>
      </c>
      <c r="D29" s="38">
        <v>7056.598139884953</v>
      </c>
      <c r="E29" s="301">
        <v>2.4973771240570195</v>
      </c>
      <c r="F29" s="38">
        <v>0</v>
      </c>
      <c r="G29" s="302">
        <v>-100</v>
      </c>
      <c r="H29" s="78"/>
      <c r="I29" s="305">
        <v>10682.401149873114</v>
      </c>
      <c r="J29" s="304">
        <v>0.5832025359783466</v>
      </c>
    </row>
    <row r="30" spans="1:10" ht="12.75" customHeight="1">
      <c r="A30" s="299" t="s">
        <v>89</v>
      </c>
      <c r="B30" s="42">
        <v>4892.688075955633</v>
      </c>
      <c r="C30" s="300">
        <v>4.750334399467647</v>
      </c>
      <c r="D30" s="38">
        <v>6367.899099999021</v>
      </c>
      <c r="E30" s="301">
        <v>5.350661818436198</v>
      </c>
      <c r="F30" s="38" t="s">
        <v>139</v>
      </c>
      <c r="G30" s="302" t="s">
        <v>139</v>
      </c>
      <c r="H30" s="78"/>
      <c r="I30" s="305">
        <v>10662.747217435943</v>
      </c>
      <c r="J30" s="304">
        <v>0.6793582472810639</v>
      </c>
    </row>
    <row r="31" spans="1:10" ht="12.75" customHeight="1">
      <c r="A31" s="299" t="s">
        <v>90</v>
      </c>
      <c r="B31" s="42">
        <v>5528.166726677197</v>
      </c>
      <c r="C31" s="300">
        <v>1.9989195222179468</v>
      </c>
      <c r="D31" s="38">
        <v>7173.229193924569</v>
      </c>
      <c r="E31" s="301">
        <v>1.0679170478908226</v>
      </c>
      <c r="F31" s="38" t="s">
        <v>139</v>
      </c>
      <c r="G31" s="302" t="s">
        <v>139</v>
      </c>
      <c r="H31" s="78"/>
      <c r="I31" s="305">
        <v>10498.15354779749</v>
      </c>
      <c r="J31" s="304">
        <v>1.2564360422685568</v>
      </c>
    </row>
    <row r="32" spans="1:10" ht="12.75" customHeight="1">
      <c r="A32" s="299" t="s">
        <v>91</v>
      </c>
      <c r="B32" s="42">
        <v>6007.722774147958</v>
      </c>
      <c r="C32" s="300">
        <v>4.846817086512156</v>
      </c>
      <c r="D32" s="38">
        <v>8008.5700069968125</v>
      </c>
      <c r="E32" s="301">
        <v>3.887261947204891</v>
      </c>
      <c r="F32" s="38" t="s">
        <v>139</v>
      </c>
      <c r="G32" s="302" t="s">
        <v>139</v>
      </c>
      <c r="H32" s="78"/>
      <c r="I32" s="305">
        <v>11915.261014969741</v>
      </c>
      <c r="J32" s="304">
        <v>1.915321313671273</v>
      </c>
    </row>
    <row r="33" spans="1:10" ht="12.75" customHeight="1">
      <c r="A33" s="306" t="s">
        <v>92</v>
      </c>
      <c r="B33" s="307">
        <v>5434.9950009178</v>
      </c>
      <c r="C33" s="308">
        <v>6.713867748224352</v>
      </c>
      <c r="D33" s="50">
        <v>7588.825486710125</v>
      </c>
      <c r="E33" s="309">
        <v>6.569302457776515</v>
      </c>
      <c r="F33" s="50" t="s">
        <v>139</v>
      </c>
      <c r="G33" s="310" t="s">
        <v>139</v>
      </c>
      <c r="H33" s="78"/>
      <c r="I33" s="311">
        <v>11217.825470246818</v>
      </c>
      <c r="J33" s="312">
        <v>1.7236673123128945</v>
      </c>
    </row>
    <row r="34" spans="1:10" ht="12.75" customHeight="1">
      <c r="A34" s="299" t="s">
        <v>93</v>
      </c>
      <c r="B34" s="42">
        <v>5192.425422779411</v>
      </c>
      <c r="C34" s="300">
        <v>4.358669382139015</v>
      </c>
      <c r="D34" s="38">
        <v>7571.993759116932</v>
      </c>
      <c r="E34" s="301">
        <v>3.8690906987268296</v>
      </c>
      <c r="F34" s="38" t="s">
        <v>139</v>
      </c>
      <c r="G34" s="302" t="s">
        <v>139</v>
      </c>
      <c r="H34" s="78"/>
      <c r="I34" s="305">
        <v>11764.565390424268</v>
      </c>
      <c r="J34" s="304">
        <v>0.6594340072868159</v>
      </c>
    </row>
    <row r="35" spans="1:10" ht="12.75" customHeight="1">
      <c r="A35" s="299" t="s">
        <v>94</v>
      </c>
      <c r="B35" s="42">
        <v>5814.905483822696</v>
      </c>
      <c r="C35" s="300">
        <v>3.194668808491786</v>
      </c>
      <c r="D35" s="38">
        <v>7888.052729449828</v>
      </c>
      <c r="E35" s="301">
        <v>3.064642854361041</v>
      </c>
      <c r="F35" s="38">
        <v>19740</v>
      </c>
      <c r="G35" s="302">
        <v>-54.5196221488365</v>
      </c>
      <c r="H35" s="78"/>
      <c r="I35" s="305">
        <v>12100.30122411567</v>
      </c>
      <c r="J35" s="304">
        <v>1.192914622638926</v>
      </c>
    </row>
    <row r="36" spans="1:10" ht="12.75" customHeight="1">
      <c r="A36" s="299" t="s">
        <v>95</v>
      </c>
      <c r="B36" s="42">
        <v>4316.804008366979</v>
      </c>
      <c r="C36" s="300">
        <v>3.1709222508529753</v>
      </c>
      <c r="D36" s="38">
        <v>5918.848937694658</v>
      </c>
      <c r="E36" s="301">
        <v>4.825904487177578</v>
      </c>
      <c r="F36" s="38">
        <v>0</v>
      </c>
      <c r="G36" s="302" t="s">
        <v>139</v>
      </c>
      <c r="H36" s="78"/>
      <c r="I36" s="305">
        <v>9710.17621326793</v>
      </c>
      <c r="J36" s="304">
        <v>2.139561801061448</v>
      </c>
    </row>
    <row r="37" spans="1:10" ht="12.75" customHeight="1">
      <c r="A37" s="313" t="s">
        <v>96</v>
      </c>
      <c r="B37" s="44">
        <v>4788.41511391639</v>
      </c>
      <c r="C37" s="314">
        <v>0.44879825706859416</v>
      </c>
      <c r="D37" s="68">
        <v>6393.279030830222</v>
      </c>
      <c r="E37" s="315">
        <v>0.24055706795462437</v>
      </c>
      <c r="F37" s="68" t="s">
        <v>139</v>
      </c>
      <c r="G37" s="316" t="s">
        <v>139</v>
      </c>
      <c r="H37" s="78"/>
      <c r="I37" s="317">
        <v>10234.414687169914</v>
      </c>
      <c r="J37" s="318">
        <v>2.19717577202394</v>
      </c>
    </row>
    <row r="38" spans="1:10" ht="12.75" customHeight="1">
      <c r="A38" s="299" t="s">
        <v>97</v>
      </c>
      <c r="B38" s="42">
        <v>5681.047152480098</v>
      </c>
      <c r="C38" s="300">
        <v>4.1248425140066</v>
      </c>
      <c r="D38" s="38">
        <v>6969.0869691830685</v>
      </c>
      <c r="E38" s="301">
        <v>1.8348009005915003</v>
      </c>
      <c r="F38" s="38" t="s">
        <v>139</v>
      </c>
      <c r="G38" s="302" t="s">
        <v>139</v>
      </c>
      <c r="H38" s="78"/>
      <c r="I38" s="305">
        <v>10642.075623142504</v>
      </c>
      <c r="J38" s="304">
        <v>-0.5440277198556615</v>
      </c>
    </row>
    <row r="39" spans="1:10" ht="12.75" customHeight="1">
      <c r="A39" s="299" t="s">
        <v>98</v>
      </c>
      <c r="B39" s="42">
        <v>6956.166752646965</v>
      </c>
      <c r="C39" s="300">
        <v>6.616567657179487</v>
      </c>
      <c r="D39" s="38">
        <v>8272.793767368003</v>
      </c>
      <c r="E39" s="301">
        <v>3.797566687843336</v>
      </c>
      <c r="F39" s="38">
        <v>20220</v>
      </c>
      <c r="G39" s="302">
        <v>505.38922155688624</v>
      </c>
      <c r="H39" s="78"/>
      <c r="I39" s="305">
        <v>11960.214550498455</v>
      </c>
      <c r="J39" s="304">
        <v>1.0788660321270216</v>
      </c>
    </row>
    <row r="40" spans="1:10" ht="12.75" customHeight="1">
      <c r="A40" s="299" t="s">
        <v>99</v>
      </c>
      <c r="B40" s="42">
        <v>4937.521095691509</v>
      </c>
      <c r="C40" s="300">
        <v>3.7025466350910294</v>
      </c>
      <c r="D40" s="38">
        <v>6452.70460143305</v>
      </c>
      <c r="E40" s="301">
        <v>3.070581949541081</v>
      </c>
      <c r="F40" s="38" t="s">
        <v>139</v>
      </c>
      <c r="G40" s="302" t="s">
        <v>139</v>
      </c>
      <c r="H40" s="78"/>
      <c r="I40" s="305">
        <v>9857.2529959965</v>
      </c>
      <c r="J40" s="304">
        <v>1.8354266910912918</v>
      </c>
    </row>
    <row r="41" spans="1:10" ht="12.75" customHeight="1">
      <c r="A41" s="299" t="s">
        <v>100</v>
      </c>
      <c r="B41" s="42">
        <v>5827.367971975968</v>
      </c>
      <c r="C41" s="300">
        <v>2.000603476272433</v>
      </c>
      <c r="D41" s="38">
        <v>7466.865126061919</v>
      </c>
      <c r="E41" s="301">
        <v>1.5624727334249702</v>
      </c>
      <c r="F41" s="38" t="s">
        <v>139</v>
      </c>
      <c r="G41" s="302" t="s">
        <v>139</v>
      </c>
      <c r="H41" s="78"/>
      <c r="I41" s="305">
        <v>12298.255400820262</v>
      </c>
      <c r="J41" s="304">
        <v>-0.12392758483734843</v>
      </c>
    </row>
    <row r="42" spans="1:10" ht="12.75" customHeight="1">
      <c r="A42" s="299" t="s">
        <v>101</v>
      </c>
      <c r="B42" s="42">
        <v>6546.964943584166</v>
      </c>
      <c r="C42" s="300">
        <v>3.190249739403563</v>
      </c>
      <c r="D42" s="38">
        <v>8127.953190813002</v>
      </c>
      <c r="E42" s="301">
        <v>2.59084034871451</v>
      </c>
      <c r="F42" s="38" t="s">
        <v>139</v>
      </c>
      <c r="G42" s="302" t="s">
        <v>139</v>
      </c>
      <c r="H42" s="78"/>
      <c r="I42" s="305">
        <v>11827.576018103218</v>
      </c>
      <c r="J42" s="304">
        <v>0.5528365063108852</v>
      </c>
    </row>
    <row r="43" spans="1:10" ht="12.75" customHeight="1">
      <c r="A43" s="306" t="s">
        <v>102</v>
      </c>
      <c r="B43" s="307">
        <v>5135.485113456678</v>
      </c>
      <c r="C43" s="308">
        <v>-1.2167775772677887</v>
      </c>
      <c r="D43" s="50">
        <v>6547.718420843172</v>
      </c>
      <c r="E43" s="309">
        <v>4.096945735153407</v>
      </c>
      <c r="F43" s="50" t="s">
        <v>139</v>
      </c>
      <c r="G43" s="310" t="s">
        <v>139</v>
      </c>
      <c r="H43" s="78"/>
      <c r="I43" s="311">
        <v>9828.286757321175</v>
      </c>
      <c r="J43" s="312">
        <v>-0.9392287220539433</v>
      </c>
    </row>
    <row r="44" spans="1:10" ht="12.75" customHeight="1">
      <c r="A44" s="299" t="s">
        <v>103</v>
      </c>
      <c r="B44" s="42">
        <v>6449.860133525861</v>
      </c>
      <c r="C44" s="300">
        <v>4.778615818098605</v>
      </c>
      <c r="D44" s="38">
        <v>8208.417616611923</v>
      </c>
      <c r="E44" s="301">
        <v>3.2496204250852885</v>
      </c>
      <c r="F44" s="38" t="s">
        <v>139</v>
      </c>
      <c r="G44" s="302" t="s">
        <v>139</v>
      </c>
      <c r="H44" s="78"/>
      <c r="I44" s="305">
        <v>12302.276463326489</v>
      </c>
      <c r="J44" s="304">
        <v>1.1475284838183206</v>
      </c>
    </row>
    <row r="45" spans="1:10" ht="12.75" customHeight="1">
      <c r="A45" s="299" t="s">
        <v>104</v>
      </c>
      <c r="B45" s="42">
        <v>5379.2239525079585</v>
      </c>
      <c r="C45" s="300">
        <v>1.3169583399849056</v>
      </c>
      <c r="D45" s="38">
        <v>7103.044770599476</v>
      </c>
      <c r="E45" s="301">
        <v>2.778524454572587</v>
      </c>
      <c r="F45" s="38" t="s">
        <v>139</v>
      </c>
      <c r="G45" s="302" t="s">
        <v>139</v>
      </c>
      <c r="H45" s="78"/>
      <c r="I45" s="305">
        <v>10723.217016008242</v>
      </c>
      <c r="J45" s="304">
        <v>3.7704065431874976</v>
      </c>
    </row>
    <row r="46" spans="1:10" ht="12.75" customHeight="1">
      <c r="A46" s="299" t="s">
        <v>105</v>
      </c>
      <c r="B46" s="42">
        <v>6092.359838538026</v>
      </c>
      <c r="C46" s="300">
        <v>2.244416103539236</v>
      </c>
      <c r="D46" s="38">
        <v>8266.828031471365</v>
      </c>
      <c r="E46" s="301">
        <v>64.13341749285699</v>
      </c>
      <c r="F46" s="38" t="s">
        <v>139</v>
      </c>
      <c r="G46" s="302" t="s">
        <v>139</v>
      </c>
      <c r="H46" s="78"/>
      <c r="I46" s="305">
        <v>12670.681000240966</v>
      </c>
      <c r="J46" s="304">
        <v>2.589057073737838</v>
      </c>
    </row>
    <row r="47" spans="1:10" ht="12.75" customHeight="1">
      <c r="A47" s="313" t="s">
        <v>106</v>
      </c>
      <c r="B47" s="44">
        <v>5384.40362338848</v>
      </c>
      <c r="C47" s="314">
        <v>4.105924497471014</v>
      </c>
      <c r="D47" s="68">
        <v>7744.814428817847</v>
      </c>
      <c r="E47" s="315">
        <v>4.825947429959093</v>
      </c>
      <c r="F47" s="68" t="s">
        <v>139</v>
      </c>
      <c r="G47" s="316" t="s">
        <v>139</v>
      </c>
      <c r="H47" s="78"/>
      <c r="I47" s="317">
        <v>12390.02760973526</v>
      </c>
      <c r="J47" s="318">
        <v>1.899630861337565</v>
      </c>
    </row>
    <row r="48" spans="1:10" ht="12.75" customHeight="1">
      <c r="A48" s="306" t="s">
        <v>107</v>
      </c>
      <c r="B48" s="307">
        <v>6077.437053784632</v>
      </c>
      <c r="C48" s="308">
        <v>2.8928175590112875</v>
      </c>
      <c r="D48" s="50">
        <v>8154.438763945904</v>
      </c>
      <c r="E48" s="309">
        <v>-0.2836028300306414</v>
      </c>
      <c r="F48" s="50" t="s">
        <v>139</v>
      </c>
      <c r="G48" s="310" t="s">
        <v>139</v>
      </c>
      <c r="H48" s="78"/>
      <c r="I48" s="311">
        <v>12560.530861630492</v>
      </c>
      <c r="J48" s="312">
        <v>1.203626395922332</v>
      </c>
    </row>
    <row r="49" spans="1:10" ht="12.75" customHeight="1">
      <c r="A49" s="299" t="s">
        <v>108</v>
      </c>
      <c r="B49" s="42">
        <v>6071.2916714531875</v>
      </c>
      <c r="C49" s="300">
        <v>3.6980313436636307</v>
      </c>
      <c r="D49" s="38">
        <v>8329.15505786541</v>
      </c>
      <c r="E49" s="301">
        <v>3.8155833256103224</v>
      </c>
      <c r="F49" s="38" t="s">
        <v>139</v>
      </c>
      <c r="G49" s="302" t="s">
        <v>139</v>
      </c>
      <c r="H49" s="78"/>
      <c r="I49" s="305">
        <v>12949.713112314743</v>
      </c>
      <c r="J49" s="304">
        <v>1.4529419788439304</v>
      </c>
    </row>
    <row r="50" spans="1:10" ht="12.75" customHeight="1">
      <c r="A50" s="299" t="s">
        <v>109</v>
      </c>
      <c r="B50" s="42">
        <v>5190.407077961987</v>
      </c>
      <c r="C50" s="300">
        <v>-0.4275200723872339</v>
      </c>
      <c r="D50" s="38">
        <v>7186.6974045599445</v>
      </c>
      <c r="E50" s="301">
        <v>1.5387352094770097</v>
      </c>
      <c r="F50" s="38">
        <v>22382.5</v>
      </c>
      <c r="G50" s="302">
        <v>99.8041063281095</v>
      </c>
      <c r="H50" s="78"/>
      <c r="I50" s="305">
        <v>11022.81550792698</v>
      </c>
      <c r="J50" s="304">
        <v>4.197136634073414</v>
      </c>
    </row>
    <row r="51" spans="1:10" ht="12.75" customHeight="1">
      <c r="A51" s="299" t="s">
        <v>110</v>
      </c>
      <c r="B51" s="42">
        <v>6232.436473319879</v>
      </c>
      <c r="C51" s="300">
        <v>5.96984509753125</v>
      </c>
      <c r="D51" s="38">
        <v>8337.92624144337</v>
      </c>
      <c r="E51" s="301">
        <v>6.387628519130832</v>
      </c>
      <c r="F51" s="38">
        <v>-2460</v>
      </c>
      <c r="G51" s="302">
        <v>-19.86970684039088</v>
      </c>
      <c r="H51" s="78"/>
      <c r="I51" s="305">
        <v>12202.686991700813</v>
      </c>
      <c r="J51" s="304">
        <v>3.596866833216834</v>
      </c>
    </row>
    <row r="52" spans="1:10" ht="12.75" customHeight="1">
      <c r="A52" s="313" t="s">
        <v>111</v>
      </c>
      <c r="B52" s="44">
        <v>5497.344074086077</v>
      </c>
      <c r="C52" s="314">
        <v>6.275614690059332</v>
      </c>
      <c r="D52" s="68">
        <v>7356.296838456749</v>
      </c>
      <c r="E52" s="315">
        <v>6.939501503601137</v>
      </c>
      <c r="F52" s="68" t="s">
        <v>139</v>
      </c>
      <c r="G52" s="316" t="s">
        <v>139</v>
      </c>
      <c r="H52" s="78"/>
      <c r="I52" s="317">
        <v>11288.435213887167</v>
      </c>
      <c r="J52" s="318">
        <v>2.0511688402541464</v>
      </c>
    </row>
    <row r="53" spans="1:10" ht="12.75" customHeight="1">
      <c r="A53" s="299" t="s">
        <v>112</v>
      </c>
      <c r="B53" s="42">
        <v>5387.711349498682</v>
      </c>
      <c r="C53" s="300">
        <v>3.2032976663845276</v>
      </c>
      <c r="D53" s="38">
        <v>7171.653174241016</v>
      </c>
      <c r="E53" s="301">
        <v>1.185431831739851</v>
      </c>
      <c r="F53" s="38" t="s">
        <v>139</v>
      </c>
      <c r="G53" s="302" t="s">
        <v>139</v>
      </c>
      <c r="H53" s="78"/>
      <c r="I53" s="305">
        <v>10938.959213935748</v>
      </c>
      <c r="J53" s="304">
        <v>0.3737724678778001</v>
      </c>
    </row>
    <row r="54" spans="1:10" ht="12.75" customHeight="1" thickBot="1">
      <c r="A54" s="299" t="s">
        <v>113</v>
      </c>
      <c r="B54" s="42">
        <v>4227.035068775632</v>
      </c>
      <c r="C54" s="300">
        <v>1.8708132890544953</v>
      </c>
      <c r="D54" s="38">
        <v>6855.094591917591</v>
      </c>
      <c r="E54" s="301">
        <v>0.3188761534681935</v>
      </c>
      <c r="F54" s="38" t="s">
        <v>139</v>
      </c>
      <c r="G54" s="302" t="s">
        <v>139</v>
      </c>
      <c r="H54" s="78"/>
      <c r="I54" s="305">
        <v>10411.800663032165</v>
      </c>
      <c r="J54" s="304">
        <v>-0.8997761377829335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6956.166752646965</v>
      </c>
      <c r="C56" s="361" t="str">
        <f>INDEX(A8:A54,MATCH(B56,$B$8:$B$54,0))</f>
        <v>島根県</v>
      </c>
      <c r="D56" s="372">
        <f>LARGE(D8:D54,1)</f>
        <v>8466.481989540882</v>
      </c>
      <c r="E56" s="323" t="str">
        <f>INDEX(A8:A54,MATCH(D56,$D$8:$D$54,0))</f>
        <v>秋田県</v>
      </c>
      <c r="F56" s="366">
        <f>LARGE(F8:F54,1)</f>
        <v>170873.33333333334</v>
      </c>
      <c r="G56" s="324" t="str">
        <f>INDEX(A8:A54,MATCH(F56,$F$8:$F$54,0))</f>
        <v>群馬県</v>
      </c>
      <c r="I56" s="343">
        <f>LARGE(I8:I54,1)</f>
        <v>12949.713112314743</v>
      </c>
      <c r="J56" s="324" t="str">
        <f>INDEX(A8:A54,MATCH(I56,$I$8:$I$54,0))</f>
        <v>長崎県</v>
      </c>
    </row>
    <row r="57" spans="1:10" ht="12.75">
      <c r="A57" s="325" t="s">
        <v>115</v>
      </c>
      <c r="B57" s="327">
        <f>LARGE(B8:B54,2)</f>
        <v>6900.274157009891</v>
      </c>
      <c r="C57" s="362" t="str">
        <f>INDEX(A8:A54,MATCH(B57,$B$8:$B$54,0))</f>
        <v>秋田県</v>
      </c>
      <c r="D57" s="373">
        <f>LARGE(D8:D54,2)</f>
        <v>8439.393758051214</v>
      </c>
      <c r="E57" s="326" t="str">
        <f>INDEX(A8:A54,MATCH(D57,$D$8:$D$54,0))</f>
        <v>神奈川県</v>
      </c>
      <c r="F57" s="367">
        <f>LARGE(F8:F54,2)</f>
        <v>22382.5</v>
      </c>
      <c r="G57" s="328" t="str">
        <f>INDEX(A8:A54,MATCH(F57,$F$8:$F$54,0))</f>
        <v>熊本県</v>
      </c>
      <c r="I57" s="327">
        <f>LARGE(I8:I54,2)</f>
        <v>12679.124895009587</v>
      </c>
      <c r="J57" s="328" t="str">
        <f>INDEX(A8:A54,MATCH(I57,$I$8:$I$54,0))</f>
        <v>秋田県</v>
      </c>
    </row>
    <row r="58" spans="1:10" ht="12.75">
      <c r="A58" s="325" t="s">
        <v>116</v>
      </c>
      <c r="B58" s="344">
        <f>LARGE(B8:B54,3)</f>
        <v>6546.964943584166</v>
      </c>
      <c r="C58" s="362" t="str">
        <f>INDEX(A8:A54,MATCH(B58,$B$8:$B$54,0))</f>
        <v>山口県</v>
      </c>
      <c r="D58" s="374">
        <f>LARGE(D8:D54,3)</f>
        <v>8337.92624144337</v>
      </c>
      <c r="E58" s="326" t="str">
        <f>INDEX(A8:A54,MATCH(D58,$D$8:$D$54,0))</f>
        <v>大分県</v>
      </c>
      <c r="F58" s="368">
        <f>LARGE(F8:F54,3)</f>
        <v>21475</v>
      </c>
      <c r="G58" s="328" t="str">
        <f>INDEX(A8:A54,MATCH(F58,$F$8:$F$54,0))</f>
        <v>岩手県</v>
      </c>
      <c r="I58" s="344">
        <f>LARGE(I8:I54,3)</f>
        <v>12670.681000240966</v>
      </c>
      <c r="J58" s="328" t="str">
        <f>INDEX(A8:A54,MATCH(I58,$I$8:$I$54,0))</f>
        <v>高知県</v>
      </c>
    </row>
    <row r="59" spans="1:10" ht="12.75">
      <c r="A59" s="329" t="s">
        <v>117</v>
      </c>
      <c r="B59" s="345">
        <f>SMALL(B8:B54,3)</f>
        <v>4712.67101997372</v>
      </c>
      <c r="C59" s="363" t="str">
        <f>INDEX(A8:A54,MATCH(B59,$B$8:$B$54,0))</f>
        <v>群馬県</v>
      </c>
      <c r="D59" s="375">
        <f>SMALL(D8:D54,3)</f>
        <v>6352.577335738941</v>
      </c>
      <c r="E59" s="331" t="str">
        <f>INDEX(A8:A54,MATCH(D59,$D$8:$D$54,0))</f>
        <v>群馬県</v>
      </c>
      <c r="F59" s="369">
        <f>SMALL(F8:F54,3)</f>
        <v>0</v>
      </c>
      <c r="G59" s="332" t="str">
        <f>INDEX(A8:A54,MATCH(F59,$F$8:$F$54,0))</f>
        <v>静岡県</v>
      </c>
      <c r="I59" s="345">
        <f>SMALL(I8:I54,3)</f>
        <v>9710.17621326793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4316.804008366979</v>
      </c>
      <c r="C60" s="362" t="str">
        <f>INDEX(A8:A54,MATCH(B60,$B$8:$B$54,0))</f>
        <v>奈良県</v>
      </c>
      <c r="D60" s="374">
        <f>SMALL(D8:D54,2)</f>
        <v>6037.035992883536</v>
      </c>
      <c r="E60" s="326" t="str">
        <f>INDEX(A8:A54,MATCH(D60,$D$8:$D$54,0))</f>
        <v>福井県</v>
      </c>
      <c r="F60" s="368">
        <f>SMALL(F8:F54,2)</f>
        <v>0</v>
      </c>
      <c r="G60" s="328" t="str">
        <f>INDEX(A8:A54,MATCH(F60,$F$8:$F$54,0))</f>
        <v>静岡県</v>
      </c>
      <c r="I60" s="344">
        <f>SMALL(I8:I54,2)</f>
        <v>9393.462411688502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4227.035068775632</v>
      </c>
      <c r="C61" s="364" t="str">
        <f>INDEX(A8:A54,MATCH(B61,$B$8:$B$54,0))</f>
        <v>沖縄県</v>
      </c>
      <c r="D61" s="376">
        <f>SMALL(D8:D54,1)</f>
        <v>5918.848937694658</v>
      </c>
      <c r="E61" s="335" t="str">
        <f>INDEX(A8:A54,MATCH(D61,$D$8:$D$54,0))</f>
        <v>奈良県</v>
      </c>
      <c r="F61" s="370">
        <f>SMALL(F8:F54,1)</f>
        <v>-2460</v>
      </c>
      <c r="G61" s="336" t="str">
        <f>INDEX(A8:A54,MATCH(F61,$F$8:$F$54,0))</f>
        <v>大分県</v>
      </c>
      <c r="I61" s="347">
        <f>SMALL(I8:I54,1)</f>
        <v>8828.3700324228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1.6456373414147782</v>
      </c>
      <c r="C62" s="365"/>
      <c r="D62" s="377">
        <f>IF(D61=0,0,D56/D61)</f>
        <v>1.430427111532011</v>
      </c>
      <c r="E62" s="339"/>
      <c r="F62" s="371">
        <f>IF(F61=0,0,F56/F61)</f>
        <v>-69.46070460704607</v>
      </c>
      <c r="G62" s="341"/>
      <c r="H62" s="340"/>
      <c r="I62" s="338">
        <f>IF(I61=0,0,I56/I61)</f>
        <v>1.4668294447056507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2022-06-20T06:56:50Z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