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56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<sst xmlns="http://schemas.openxmlformats.org/spreadsheetml/2006/main" count="1088" uniqueCount="137">
  <si>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</si>
  <si>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</si>
  <si>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</si>
  <si>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</si>
  <si>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</si>
  <si>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</si>
  <si>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</si>
  <si>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</si>
  <si>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</si>
  <si>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</si>
  <si>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</si>
  <si>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</si>
  <si>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</si>
  <si>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</si>
  <si>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</si>
  <si>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</si>
  <si>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</si>
  <si>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</si>
  <si>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</si>
  <si>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</si>
  <si>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</si>
  <si>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</si>
  <si>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</si>
  <si>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</si>
  <si>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</si>
  <si>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</si>
  <si>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</si>
  <si>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</si>
  <si>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</si>
  <si>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</si>
  <si>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</si>
  <si>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</si>
  <si>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</si>
  <si>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</si>
  <si>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</si>
  <si>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</si>
  <si>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</si>
  <si>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</si>
  <si>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</si>
  <si>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</si>
  <si>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</si>
  <si>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</si>
  <si>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</si>
  <si>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</si>
  <si>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</si>
  <si>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</si>
  <si>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</si>
  <si>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</si>
  <si>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</si>
  <si>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</si>
  <si>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</si>
  <si>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</si>
  <si>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</si>
  <si>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</si>
  <si>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</si>
  <si>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</si>
  <si>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</si>
  <si>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</si>
  <si>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</si>
  <si>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</si>
  <si>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</si>
  <si>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</si>
  <si>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</si>
  <si>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</si>
  <si>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</si>
  <si>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</si>
  <si>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</si>
  <si>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</si>
  <si>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</si>
  <si>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</si>
  <si>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</si>
  <si>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</si>
  <si>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</si>
  <si>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</si>
  <si>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</si>
  <si>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</si>
  <si>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</si>
  <si>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</si>
  <si>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</si>
  <si>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</si>
  <si>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</si>
  <si>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</si>
  <si>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</si>
  <si>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</si>
  <si>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</si>
  <si>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</si>
  <si>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</si>
  <si>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</si>
  <si>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</si>
  <si>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</si>
  <si>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</si>
  <si>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</si>
  <si>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</si>
  <si>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</si>
  <si>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</si>
  <si>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</si>
  <si>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</si>
  <si>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</si>
  <si>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</si>
  <si>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</si>
  <si>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</si>
  <si>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</si>
  <si>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</si>
  <si>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</si>
  <si>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</si>
  <si>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</si>
  <si>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</si>
  <si>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</si>
  <si>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</si>
  <si>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</si>
  <si>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</si>
  <si>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</si>
  <si>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</si>
  <si>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</si>
  <si>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</si>
  <si>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</si>
  <si>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</si>
  <si>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</si>
  <si>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</si>
  <si>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</si>
  <si>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</si>
  <si>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</si>
  <si>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</si>
  <si>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</si>
  <si>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</si>
  <si>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</si>
  <si>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</si>
  <si>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</si>
  <si>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</si>
  <si>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</si>
  <si>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</si>
  <si>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</si>
  <si>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</si>
  <si>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対前年比</t>
  </si>
  <si>
    <t>対前年同期</t>
  </si>
  <si>
    <t>令和3年4月～令和3年9月(上半期) 国民健康保険・後期高齢者医療 医療費速報</t>
  </si>
  <si>
    <t>---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</si>
</sst>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4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89" fontId="2" fillId="0" borderId="21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3">
      <selection activeCell="K28" sqref="K28"/>
    </sheetView>
  </sheetViews>
  <sheetFormatPr defaultColWidth="10.25390625" defaultRowHeight="18.75" customHeight="1"/>
  <cols>
    <col min="1" max="1" width="16.25390625" style="1" customWidth="1"/>
    <col min="2" max="2" width="14.25390625" style="1" customWidth="1"/>
    <col min="3" max="3" width="10.00390625" style="1" customWidth="1"/>
    <col min="4" max="4" width="14.25390625" style="1" customWidth="1"/>
    <col min="5" max="5" width="10.00390625" style="1" customWidth="1"/>
    <col min="6" max="6" width="14.25390625" style="4" customWidth="1"/>
    <col min="7" max="7" width="10.00390625" style="4" customWidth="1"/>
    <col min="8" max="8" width="1.37890625" style="1" customWidth="1"/>
    <col min="9" max="9" width="14.25390625" style="1" customWidth="1"/>
    <col min="10" max="10" width="10.00390625" style="1" customWidth="1"/>
    <col min="11" max="16384" width="10.25390625" style="1" customWidth="1"/>
  </cols>
  <sheetData>
    <row r="1" spans="1:10" ht="18.75" customHeight="1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29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133</v>
      </c>
      <c r="D7" s="20"/>
      <c r="E7" s="19" t="s">
        <v>133</v>
      </c>
      <c r="F7" s="21"/>
      <c r="G7" s="22" t="s">
        <v>133</v>
      </c>
      <c r="H7" s="23"/>
      <c r="I7" s="24"/>
      <c r="J7" s="22" t="s">
        <v>133</v>
      </c>
    </row>
    <row r="8" spans="1:10" ht="18.75" customHeight="1">
      <c r="A8" s="25" t="s">
        <v>6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7</v>
      </c>
      <c r="B9" s="35">
        <v>53480.87293118</v>
      </c>
      <c r="C9" s="36">
        <v>6.038032770616766</v>
      </c>
      <c r="D9" s="38">
        <v>31725.18617133</v>
      </c>
      <c r="E9" s="39">
        <v>6.628765704989576</v>
      </c>
      <c r="F9" s="37">
        <v>0.35284165</v>
      </c>
      <c r="G9" s="40">
        <v>-75.99270686285041</v>
      </c>
      <c r="H9" s="41"/>
      <c r="I9" s="42">
        <v>83520.27616126</v>
      </c>
      <c r="J9" s="43">
        <v>3.5280518273629156</v>
      </c>
    </row>
    <row r="10" spans="1:10" ht="18.75" customHeight="1">
      <c r="A10" s="34" t="s">
        <v>8</v>
      </c>
      <c r="B10" s="35">
        <v>22979.3919</v>
      </c>
      <c r="C10" s="36">
        <v>6.647881322512902</v>
      </c>
      <c r="D10" s="38">
        <v>13390.2008</v>
      </c>
      <c r="E10" s="39">
        <v>6.341144072506452</v>
      </c>
      <c r="F10" s="37">
        <v>0.0863</v>
      </c>
      <c r="G10" s="40">
        <v>-78.23455233291298</v>
      </c>
      <c r="H10" s="41"/>
      <c r="I10" s="42">
        <v>26267.8176</v>
      </c>
      <c r="J10" s="43">
        <v>3.511634517788579</v>
      </c>
    </row>
    <row r="11" spans="1:10" ht="18.75" customHeight="1">
      <c r="A11" s="34" t="s">
        <v>9</v>
      </c>
      <c r="B11" s="35">
        <v>28310.1192</v>
      </c>
      <c r="C11" s="36">
        <v>5.290772857239048</v>
      </c>
      <c r="D11" s="38">
        <v>15968.7876</v>
      </c>
      <c r="E11" s="39">
        <v>5.9453437891524175</v>
      </c>
      <c r="F11" s="37">
        <v>0.1898</v>
      </c>
      <c r="G11" s="40">
        <v>-73.88552559163456</v>
      </c>
      <c r="H11" s="41"/>
      <c r="I11" s="44">
        <v>39549.3842</v>
      </c>
      <c r="J11" s="45">
        <v>2.5402442631171596</v>
      </c>
    </row>
    <row r="12" spans="1:10" ht="18.75" customHeight="1" thickBot="1">
      <c r="A12" s="46" t="s">
        <v>10</v>
      </c>
      <c r="B12" s="47">
        <v>2892.2433666666666</v>
      </c>
      <c r="C12" s="48">
        <v>-1.588822850985423</v>
      </c>
      <c r="D12" s="50">
        <v>1219.29715</v>
      </c>
      <c r="E12" s="51">
        <v>0.5586172213501754</v>
      </c>
      <c r="F12" s="49">
        <v>0.004783333333333334</v>
      </c>
      <c r="G12" s="52">
        <v>-57.291666666666664</v>
      </c>
      <c r="H12" s="41"/>
      <c r="I12" s="53">
        <v>1807.6601166666667</v>
      </c>
      <c r="J12" s="54">
        <v>0.054211756530577304</v>
      </c>
    </row>
    <row r="13" spans="1:9" ht="18.75" customHeight="1">
      <c r="A13" s="55" t="s">
        <v>11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12</v>
      </c>
      <c r="B14" s="35">
        <v>50708.68629825</v>
      </c>
      <c r="C14" s="36">
        <v>5.785660217859601</v>
      </c>
      <c r="D14" s="38">
        <v>30897.2794882</v>
      </c>
      <c r="E14" s="39">
        <v>6.60628918763679</v>
      </c>
      <c r="F14" s="37">
        <v>0.35284165</v>
      </c>
      <c r="G14" s="40">
        <v>-75.99270686285041</v>
      </c>
      <c r="H14" s="41"/>
      <c r="I14" s="63"/>
      <c r="J14" s="41"/>
    </row>
    <row r="15" spans="1:10" ht="18.75" customHeight="1">
      <c r="A15" s="34" t="s">
        <v>8</v>
      </c>
      <c r="B15" s="35">
        <v>21407.7539</v>
      </c>
      <c r="C15" s="36">
        <v>6.348488051181803</v>
      </c>
      <c r="D15" s="38">
        <v>13041.8513</v>
      </c>
      <c r="E15" s="39">
        <v>6.333064736417171</v>
      </c>
      <c r="F15" s="37">
        <v>0.0863</v>
      </c>
      <c r="G15" s="40">
        <v>-78.23455233291298</v>
      </c>
      <c r="H15" s="41"/>
      <c r="I15" s="63"/>
      <c r="J15" s="41"/>
    </row>
    <row r="16" spans="1:10" ht="18.75" customHeight="1">
      <c r="A16" s="64" t="s">
        <v>13</v>
      </c>
      <c r="B16" s="65">
        <v>26655.7785</v>
      </c>
      <c r="C16" s="66">
        <v>5.036477920150759</v>
      </c>
      <c r="D16" s="68">
        <v>15580.7652</v>
      </c>
      <c r="E16" s="69">
        <v>5.94484517047114</v>
      </c>
      <c r="F16" s="67">
        <v>0.1898</v>
      </c>
      <c r="G16" s="70">
        <v>-73.88552559163456</v>
      </c>
      <c r="H16" s="41"/>
      <c r="I16" s="41"/>
      <c r="J16" s="41"/>
    </row>
    <row r="17" spans="1:9" ht="18.75" customHeight="1" thickBot="1">
      <c r="A17" s="71" t="s">
        <v>14</v>
      </c>
      <c r="B17" s="72">
        <v>2621.476633333333</v>
      </c>
      <c r="C17" s="73">
        <v>-1.7045067901080984</v>
      </c>
      <c r="D17" s="74">
        <v>1184.7631333333334</v>
      </c>
      <c r="E17" s="75">
        <v>0.5470229245519818</v>
      </c>
      <c r="F17" s="76">
        <v>0.004783333333333334</v>
      </c>
      <c r="G17" s="77">
        <v>-57.291666666666664</v>
      </c>
      <c r="H17" s="41"/>
      <c r="I17" s="78"/>
    </row>
    <row r="18" spans="1:9" ht="18.75" customHeight="1">
      <c r="A18" s="79" t="s">
        <v>15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12</v>
      </c>
      <c r="B19" s="35">
        <v>2772.18663293</v>
      </c>
      <c r="C19" s="36">
        <v>10.876580596545821</v>
      </c>
      <c r="D19" s="38">
        <v>827.90668313</v>
      </c>
      <c r="E19" s="83">
        <v>7.474414696169092</v>
      </c>
      <c r="F19" s="84"/>
      <c r="G19" s="82"/>
      <c r="H19" s="41"/>
      <c r="I19" s="78"/>
    </row>
    <row r="20" spans="1:9" ht="18.75" customHeight="1">
      <c r="A20" s="34" t="s">
        <v>8</v>
      </c>
      <c r="B20" s="35">
        <v>1571.638</v>
      </c>
      <c r="C20" s="36">
        <v>10.900564763488887</v>
      </c>
      <c r="D20" s="38">
        <v>348.3495</v>
      </c>
      <c r="E20" s="83">
        <v>6.644512169921214</v>
      </c>
      <c r="F20" s="84"/>
      <c r="G20" s="82"/>
      <c r="H20" s="41"/>
      <c r="I20" s="78"/>
    </row>
    <row r="21" spans="1:9" ht="18.75" customHeight="1">
      <c r="A21" s="64" t="s">
        <v>16</v>
      </c>
      <c r="B21" s="65">
        <v>1654.3407</v>
      </c>
      <c r="C21" s="66">
        <v>9.564776999473224</v>
      </c>
      <c r="D21" s="68">
        <v>388.0224</v>
      </c>
      <c r="E21" s="85">
        <v>5.965369348555427</v>
      </c>
      <c r="F21" s="84"/>
      <c r="G21" s="82"/>
      <c r="H21" s="41"/>
      <c r="I21" s="78"/>
    </row>
    <row r="22" spans="1:10" ht="18.75" customHeight="1" thickBot="1">
      <c r="A22" s="86" t="s">
        <v>14</v>
      </c>
      <c r="B22" s="87">
        <v>270.7667333333334</v>
      </c>
      <c r="C22" s="88">
        <v>-0.4545657863051673</v>
      </c>
      <c r="D22" s="89">
        <v>34.534016666666666</v>
      </c>
      <c r="E22" s="90">
        <v>0.9580101920746671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17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18</v>
      </c>
      <c r="G25" s="98" t="s">
        <v>19</v>
      </c>
      <c r="H25" s="99"/>
      <c r="I25" s="99" t="s">
        <v>134</v>
      </c>
      <c r="K25" s="100"/>
    </row>
    <row r="26" spans="1:9" s="91" customFormat="1" ht="18.75" customHeight="1">
      <c r="A26" s="101"/>
      <c r="B26" s="102"/>
      <c r="C26" s="103"/>
      <c r="E26" s="104" t="s">
        <v>20</v>
      </c>
      <c r="F26" s="105">
        <v>122</v>
      </c>
      <c r="G26" s="106">
        <v>122</v>
      </c>
      <c r="H26" s="41"/>
      <c r="I26" s="41"/>
    </row>
    <row r="27" spans="1:9" ht="18.75" customHeight="1">
      <c r="A27" s="101"/>
      <c r="B27" s="102"/>
      <c r="C27" s="107"/>
      <c r="E27" s="104" t="s">
        <v>21</v>
      </c>
      <c r="F27" s="105">
        <v>26</v>
      </c>
      <c r="G27" s="108">
        <v>13</v>
      </c>
      <c r="H27" s="78"/>
      <c r="I27" s="78"/>
    </row>
    <row r="28" spans="1:9" ht="18.75" customHeight="1">
      <c r="A28" s="101"/>
      <c r="B28" s="102"/>
      <c r="C28" s="107"/>
      <c r="E28" s="98" t="s">
        <v>22</v>
      </c>
      <c r="F28" s="105">
        <v>35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23</v>
      </c>
      <c r="F29" s="110">
        <v>183</v>
      </c>
      <c r="G29" s="111">
        <v>135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44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133</v>
      </c>
      <c r="D33" s="20"/>
      <c r="E33" s="19" t="s">
        <v>133</v>
      </c>
      <c r="F33" s="21"/>
      <c r="G33" s="22" t="s">
        <v>133</v>
      </c>
      <c r="H33" s="23"/>
      <c r="I33" s="24"/>
      <c r="J33" s="22" t="s">
        <v>133</v>
      </c>
    </row>
    <row r="34" spans="1:10" ht="18.75" customHeight="1">
      <c r="A34" s="25" t="s">
        <v>6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24</v>
      </c>
      <c r="B35" s="35">
        <v>184911.38590739385</v>
      </c>
      <c r="C35" s="36">
        <v>7.749989221299074</v>
      </c>
      <c r="D35" s="38">
        <v>260192.40815358257</v>
      </c>
      <c r="E35" s="39">
        <v>6.036427957514306</v>
      </c>
      <c r="F35" s="37">
        <v>737648.0487804877</v>
      </c>
      <c r="G35" s="40">
        <v>-43.78780143496683</v>
      </c>
      <c r="H35" s="41"/>
      <c r="I35" s="42">
        <v>462035.287448128</v>
      </c>
      <c r="J35" s="43">
        <v>3.4719578614896136</v>
      </c>
    </row>
    <row r="36" spans="1:10" ht="18.75" customHeight="1">
      <c r="A36" s="124" t="s">
        <v>25</v>
      </c>
      <c r="B36" s="125">
        <v>9.788290821677167</v>
      </c>
      <c r="C36" s="36">
        <v>6.990664991037903</v>
      </c>
      <c r="D36" s="127">
        <v>13.096715267480121</v>
      </c>
      <c r="E36" s="39">
        <v>5.356802546265072</v>
      </c>
      <c r="F36" s="126">
        <v>39.6794425087108</v>
      </c>
      <c r="G36" s="40">
        <v>-38.85391358041264</v>
      </c>
      <c r="H36" s="41"/>
      <c r="I36" s="128">
        <v>21.878772361769666</v>
      </c>
      <c r="J36" s="43">
        <v>2.484685514924692</v>
      </c>
    </row>
    <row r="37" spans="1:10" ht="18.75" customHeight="1" thickBot="1">
      <c r="A37" s="129" t="s">
        <v>26</v>
      </c>
      <c r="B37" s="130">
        <v>18891.080095197904</v>
      </c>
      <c r="C37" s="131">
        <v>0.7097107306742743</v>
      </c>
      <c r="D37" s="133">
        <v>19866.99739893215</v>
      </c>
      <c r="E37" s="134">
        <v>0.6450702705701445</v>
      </c>
      <c r="F37" s="132">
        <v>18590.18177028451</v>
      </c>
      <c r="G37" s="135">
        <v>-8.069016585456694</v>
      </c>
      <c r="H37" s="41"/>
      <c r="I37" s="42">
        <v>21117.971328934116</v>
      </c>
      <c r="J37" s="43">
        <v>0.9633364649600793</v>
      </c>
    </row>
    <row r="38" spans="1:10" ht="18.75" customHeight="1">
      <c r="A38" s="55" t="s">
        <v>11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24</v>
      </c>
      <c r="B39" s="35">
        <v>193435.58379832466</v>
      </c>
      <c r="C39" s="36">
        <v>7.620051299782233</v>
      </c>
      <c r="D39" s="38">
        <v>260788.6641549222</v>
      </c>
      <c r="E39" s="39">
        <v>6.0263010150300715</v>
      </c>
      <c r="F39" s="37">
        <v>737648.0487804877</v>
      </c>
      <c r="G39" s="40">
        <v>-43.78780143496683</v>
      </c>
      <c r="H39" s="41"/>
      <c r="I39" s="78"/>
    </row>
    <row r="40" spans="1:9" ht="18.75" customHeight="1">
      <c r="A40" s="124" t="s">
        <v>25</v>
      </c>
      <c r="B40" s="125">
        <v>10.168230439691504</v>
      </c>
      <c r="C40" s="36">
        <v>6.85787770133544</v>
      </c>
      <c r="D40" s="127">
        <v>13.1509537743325</v>
      </c>
      <c r="E40" s="39">
        <v>5.368455563293551</v>
      </c>
      <c r="F40" s="126">
        <v>39.6794425087108</v>
      </c>
      <c r="G40" s="40">
        <v>-38.85391358041264</v>
      </c>
      <c r="H40" s="41"/>
      <c r="I40" s="78"/>
    </row>
    <row r="41" spans="1:9" ht="18.75" customHeight="1" thickBot="1">
      <c r="A41" s="129" t="s">
        <v>26</v>
      </c>
      <c r="B41" s="130">
        <v>19023.524785910868</v>
      </c>
      <c r="C41" s="131">
        <v>0.7132591577169762</v>
      </c>
      <c r="D41" s="133">
        <v>19830.399272174385</v>
      </c>
      <c r="E41" s="134">
        <v>0.624328645816945</v>
      </c>
      <c r="F41" s="138">
        <v>18590.18177028451</v>
      </c>
      <c r="G41" s="139">
        <v>-8.069016585456694</v>
      </c>
      <c r="H41" s="41"/>
      <c r="I41" s="78"/>
    </row>
    <row r="42" spans="1:9" ht="18.75" customHeight="1">
      <c r="A42" s="55" t="s">
        <v>27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24</v>
      </c>
      <c r="B43" s="35">
        <v>102382.83701998349</v>
      </c>
      <c r="C43" s="36">
        <v>11.382889102202668</v>
      </c>
      <c r="D43" s="38">
        <v>239736.57368652453</v>
      </c>
      <c r="E43" s="142">
        <v>6.454569074506168</v>
      </c>
      <c r="F43" s="143"/>
      <c r="G43" s="82"/>
      <c r="H43" s="41"/>
      <c r="I43" s="41"/>
      <c r="J43" s="41"/>
    </row>
    <row r="44" spans="1:10" ht="18.75" customHeight="1">
      <c r="A44" s="124" t="s">
        <v>25</v>
      </c>
      <c r="B44" s="125">
        <v>6.10983734831039</v>
      </c>
      <c r="C44" s="36">
        <v>10.06509526521306</v>
      </c>
      <c r="D44" s="127">
        <v>11.235947551230888</v>
      </c>
      <c r="E44" s="142">
        <v>4.959843351660908</v>
      </c>
      <c r="F44" s="143"/>
      <c r="G44" s="82"/>
      <c r="H44" s="41"/>
      <c r="I44" s="41"/>
      <c r="J44" s="41"/>
    </row>
    <row r="45" spans="1:10" ht="18.75" customHeight="1" thickBot="1">
      <c r="A45" s="144" t="s">
        <v>26</v>
      </c>
      <c r="B45" s="145">
        <v>16757.04788578314</v>
      </c>
      <c r="C45" s="146">
        <v>1.1972858732500526</v>
      </c>
      <c r="D45" s="147">
        <v>21336.56930965841</v>
      </c>
      <c r="E45" s="148">
        <v>1.4240929436577687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135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120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121</v>
      </c>
      <c r="K4" s="78"/>
    </row>
    <row r="5" spans="1:11" ht="18.75" customHeight="1">
      <c r="A5" s="286"/>
      <c r="B5" s="15" t="s">
        <v>61</v>
      </c>
      <c r="C5" s="11"/>
      <c r="D5" s="12" t="s">
        <v>62</v>
      </c>
      <c r="E5" s="11"/>
      <c r="F5" s="12" t="s">
        <v>4</v>
      </c>
      <c r="G5" s="13"/>
      <c r="H5" s="287"/>
      <c r="I5" s="15" t="s">
        <v>63</v>
      </c>
      <c r="J5" s="13"/>
      <c r="K5" s="78"/>
    </row>
    <row r="6" spans="1:11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  <c r="K6" s="78"/>
    </row>
    <row r="7" spans="1:11" ht="18.75" customHeight="1">
      <c r="A7" s="291" t="s">
        <v>122</v>
      </c>
      <c r="B7" s="349">
        <v>5070868.629825</v>
      </c>
      <c r="C7" s="293">
        <v>5.785660217859601</v>
      </c>
      <c r="D7" s="350">
        <v>3089727.94882</v>
      </c>
      <c r="E7" s="296">
        <v>6.60628918763679</v>
      </c>
      <c r="F7" s="350">
        <v>35.284165</v>
      </c>
      <c r="G7" s="297">
        <v>-75.99270686285041</v>
      </c>
      <c r="H7" s="78"/>
      <c r="I7" s="349">
        <v>8352027.616126</v>
      </c>
      <c r="J7" s="298">
        <v>3.5280518273629156</v>
      </c>
      <c r="K7" s="78"/>
    </row>
    <row r="8" spans="1:11" ht="12.75" customHeight="1">
      <c r="A8" s="299" t="s">
        <v>65</v>
      </c>
      <c r="B8" s="84">
        <v>224779.78593</v>
      </c>
      <c r="C8" s="300">
        <v>2.852584541536345</v>
      </c>
      <c r="D8" s="81">
        <v>136677.082704</v>
      </c>
      <c r="E8" s="301">
        <v>3.452284982227212</v>
      </c>
      <c r="F8" s="81">
        <v>1.67685</v>
      </c>
      <c r="G8" s="302">
        <v>-62.0323584792022</v>
      </c>
      <c r="H8" s="78"/>
      <c r="I8" s="351">
        <v>442878.756606</v>
      </c>
      <c r="J8" s="304">
        <v>1.7587228442422287</v>
      </c>
      <c r="K8" s="78"/>
    </row>
    <row r="9" spans="1:11" ht="12.75" customHeight="1">
      <c r="A9" s="299" t="s">
        <v>66</v>
      </c>
      <c r="B9" s="84">
        <v>54855.008072</v>
      </c>
      <c r="C9" s="300">
        <v>1.757494612427891</v>
      </c>
      <c r="D9" s="81">
        <v>32039.951061</v>
      </c>
      <c r="E9" s="301">
        <v>5.181531193028803</v>
      </c>
      <c r="F9" s="81">
        <v>0.05681</v>
      </c>
      <c r="G9" s="302">
        <v>-103.6678778863313</v>
      </c>
      <c r="H9" s="78"/>
      <c r="I9" s="352">
        <v>84622.340403</v>
      </c>
      <c r="J9" s="304">
        <v>0.42992821643406387</v>
      </c>
      <c r="K9" s="78"/>
    </row>
    <row r="10" spans="1:11" ht="12.75" customHeight="1">
      <c r="A10" s="299" t="s">
        <v>67</v>
      </c>
      <c r="B10" s="84">
        <v>51297.734581</v>
      </c>
      <c r="C10" s="300">
        <v>2.498141997966812</v>
      </c>
      <c r="D10" s="81">
        <v>31509.101954</v>
      </c>
      <c r="E10" s="301">
        <v>5.277236020582137</v>
      </c>
      <c r="F10" s="81">
        <v>0.00725</v>
      </c>
      <c r="G10" s="302">
        <v>-97.85699506369897</v>
      </c>
      <c r="H10" s="78"/>
      <c r="I10" s="352">
        <v>81134.584889</v>
      </c>
      <c r="J10" s="304">
        <v>0.792866617200545</v>
      </c>
      <c r="K10" s="78"/>
    </row>
    <row r="11" spans="1:11" ht="12.75" customHeight="1">
      <c r="A11" s="299" t="s">
        <v>68</v>
      </c>
      <c r="B11" s="84">
        <v>90868.32788</v>
      </c>
      <c r="C11" s="300">
        <v>5.797409839712259</v>
      </c>
      <c r="D11" s="81">
        <v>57699.279531</v>
      </c>
      <c r="E11" s="301">
        <v>7.889796497729847</v>
      </c>
      <c r="F11" s="81">
        <v>-0.12921</v>
      </c>
      <c r="G11" s="302">
        <v>-100.87068674482025</v>
      </c>
      <c r="H11" s="78"/>
      <c r="I11" s="352">
        <v>130064.12078</v>
      </c>
      <c r="J11" s="304">
        <v>2.1308168862908587</v>
      </c>
      <c r="K11" s="78"/>
    </row>
    <row r="12" spans="1:11" ht="12.75" customHeight="1">
      <c r="A12" s="299" t="s">
        <v>69</v>
      </c>
      <c r="B12" s="84">
        <v>43660.327053</v>
      </c>
      <c r="C12" s="300">
        <v>3.054478648608722</v>
      </c>
      <c r="D12" s="81">
        <v>28689.535314</v>
      </c>
      <c r="E12" s="301">
        <v>4.935790392668224</v>
      </c>
      <c r="F12" s="81">
        <v>0.06751</v>
      </c>
      <c r="G12" s="302">
        <v>-123.23204514952339</v>
      </c>
      <c r="H12" s="78"/>
      <c r="I12" s="352">
        <v>75462.844489</v>
      </c>
      <c r="J12" s="304">
        <v>0.34180510881536463</v>
      </c>
      <c r="K12" s="78"/>
    </row>
    <row r="13" spans="1:11" ht="12.75" customHeight="1">
      <c r="A13" s="306" t="s">
        <v>70</v>
      </c>
      <c r="B13" s="330">
        <v>44326.746011</v>
      </c>
      <c r="C13" s="308">
        <v>6.763568141324328</v>
      </c>
      <c r="D13" s="353">
        <v>27958.88542</v>
      </c>
      <c r="E13" s="309">
        <v>10.396191973733806</v>
      </c>
      <c r="F13" s="353">
        <v>0.00802</v>
      </c>
      <c r="G13" s="310">
        <v>-98.07359723289777</v>
      </c>
      <c r="H13" s="78"/>
      <c r="I13" s="354">
        <v>78435.50775</v>
      </c>
      <c r="J13" s="312">
        <v>1.4844092992830582</v>
      </c>
      <c r="K13" s="78"/>
    </row>
    <row r="14" spans="1:11" ht="12.75" customHeight="1">
      <c r="A14" s="299" t="s">
        <v>71</v>
      </c>
      <c r="B14" s="84">
        <v>74293.929228</v>
      </c>
      <c r="C14" s="300">
        <v>3.2441821978054293</v>
      </c>
      <c r="D14" s="81">
        <v>44988.425238</v>
      </c>
      <c r="E14" s="301">
        <v>5.525624399042897</v>
      </c>
      <c r="F14" s="81">
        <v>-0.15036</v>
      </c>
      <c r="G14" s="302">
        <v>-105.18363356302756</v>
      </c>
      <c r="H14" s="78"/>
      <c r="I14" s="352">
        <v>118865.406467</v>
      </c>
      <c r="J14" s="304">
        <v>-0.5684604784454592</v>
      </c>
      <c r="K14" s="78"/>
    </row>
    <row r="15" spans="1:11" ht="12.75" customHeight="1">
      <c r="A15" s="299" t="s">
        <v>72</v>
      </c>
      <c r="B15" s="84">
        <v>111612.086696</v>
      </c>
      <c r="C15" s="300">
        <v>4.639783652323047</v>
      </c>
      <c r="D15" s="81">
        <v>65477.169763</v>
      </c>
      <c r="E15" s="301">
        <v>6.145042620580369</v>
      </c>
      <c r="F15" s="81">
        <v>-0.228536</v>
      </c>
      <c r="G15" s="302">
        <v>-527.8899082568807</v>
      </c>
      <c r="H15" s="78"/>
      <c r="I15" s="352">
        <v>175233.731997</v>
      </c>
      <c r="J15" s="304">
        <v>3.8684061452812983</v>
      </c>
      <c r="K15" s="78"/>
    </row>
    <row r="16" spans="1:11" ht="12.75" customHeight="1">
      <c r="A16" s="299" t="s">
        <v>73</v>
      </c>
      <c r="B16" s="84">
        <v>80250.018702</v>
      </c>
      <c r="C16" s="300">
        <v>5.687538631833533</v>
      </c>
      <c r="D16" s="81">
        <v>48933.451046</v>
      </c>
      <c r="E16" s="301">
        <v>6.828404639696089</v>
      </c>
      <c r="F16" s="81">
        <v>-1.214162</v>
      </c>
      <c r="G16" s="302">
        <v>-176.3154487365633</v>
      </c>
      <c r="H16" s="78"/>
      <c r="I16" s="352">
        <v>111138.107539</v>
      </c>
      <c r="J16" s="304">
        <v>3.9018111008331857</v>
      </c>
      <c r="K16" s="78"/>
    </row>
    <row r="17" spans="1:11" ht="12.75" customHeight="1">
      <c r="A17" s="313" t="s">
        <v>74</v>
      </c>
      <c r="B17" s="334">
        <v>79798.18042</v>
      </c>
      <c r="C17" s="314">
        <v>6.58015897844588</v>
      </c>
      <c r="D17" s="355">
        <v>47464.005353</v>
      </c>
      <c r="E17" s="315">
        <v>7.9838240550117945</v>
      </c>
      <c r="F17" s="355">
        <v>2.07303</v>
      </c>
      <c r="G17" s="316">
        <v>23.81162271507256</v>
      </c>
      <c r="H17" s="78"/>
      <c r="I17" s="356">
        <v>124311.146473</v>
      </c>
      <c r="J17" s="318">
        <v>4.14227112733559</v>
      </c>
      <c r="K17" s="78"/>
    </row>
    <row r="18" spans="1:11" ht="12.75" customHeight="1">
      <c r="A18" s="299" t="s">
        <v>75</v>
      </c>
      <c r="B18" s="84">
        <v>271279.520741</v>
      </c>
      <c r="C18" s="300">
        <v>6.556647260318968</v>
      </c>
      <c r="D18" s="81">
        <v>167097.045326</v>
      </c>
      <c r="E18" s="301">
        <v>6.7008305683212654</v>
      </c>
      <c r="F18" s="81">
        <v>1.10159</v>
      </c>
      <c r="G18" s="302">
        <v>-75.4384376778143</v>
      </c>
      <c r="H18" s="78"/>
      <c r="I18" s="352">
        <v>396911.501059</v>
      </c>
      <c r="J18" s="304">
        <v>5.781549975557951</v>
      </c>
      <c r="K18" s="78"/>
    </row>
    <row r="19" spans="1:11" ht="12.75" customHeight="1">
      <c r="A19" s="299" t="s">
        <v>76</v>
      </c>
      <c r="B19" s="84">
        <v>235086.50752</v>
      </c>
      <c r="C19" s="300">
        <v>7.057713329164869</v>
      </c>
      <c r="D19" s="81">
        <v>147317.834932</v>
      </c>
      <c r="E19" s="301">
        <v>7.04591723768813</v>
      </c>
      <c r="F19" s="81">
        <v>6.217415</v>
      </c>
      <c r="G19" s="302">
        <v>-18.715604006555125</v>
      </c>
      <c r="H19" s="78"/>
      <c r="I19" s="352">
        <v>346067.636373</v>
      </c>
      <c r="J19" s="304">
        <v>6.991964073817456</v>
      </c>
      <c r="K19" s="78"/>
    </row>
    <row r="20" spans="1:11" ht="12.75" customHeight="1">
      <c r="A20" s="299" t="s">
        <v>77</v>
      </c>
      <c r="B20" s="84">
        <v>483421.916532</v>
      </c>
      <c r="C20" s="300">
        <v>9.442231863633396</v>
      </c>
      <c r="D20" s="81">
        <v>266185.685316</v>
      </c>
      <c r="E20" s="301">
        <v>8.912234524571147</v>
      </c>
      <c r="F20" s="81">
        <v>1.44979</v>
      </c>
      <c r="G20" s="302">
        <v>-80.3309438525839</v>
      </c>
      <c r="H20" s="78"/>
      <c r="I20" s="352">
        <v>723567.234869</v>
      </c>
      <c r="J20" s="304">
        <v>6.467969984304943</v>
      </c>
      <c r="K20" s="78"/>
    </row>
    <row r="21" spans="1:11" ht="12.75" customHeight="1">
      <c r="A21" s="299" t="s">
        <v>78</v>
      </c>
      <c r="B21" s="84">
        <v>326187.849159</v>
      </c>
      <c r="C21" s="300">
        <v>7.9699181803033525</v>
      </c>
      <c r="D21" s="81">
        <v>199416.62725</v>
      </c>
      <c r="E21" s="301">
        <v>7.973429870478725</v>
      </c>
      <c r="F21" s="81">
        <v>8.786638</v>
      </c>
      <c r="G21" s="302">
        <v>8.341251394857068</v>
      </c>
      <c r="H21" s="78"/>
      <c r="I21" s="352">
        <v>497106.03194</v>
      </c>
      <c r="J21" s="304">
        <v>6.934615611758105</v>
      </c>
      <c r="K21" s="78"/>
    </row>
    <row r="22" spans="1:11" ht="12.75" customHeight="1">
      <c r="A22" s="299" t="s">
        <v>79</v>
      </c>
      <c r="B22" s="84">
        <v>87421.009817</v>
      </c>
      <c r="C22" s="300">
        <v>3.391233720872819</v>
      </c>
      <c r="D22" s="81">
        <v>57710.339721</v>
      </c>
      <c r="E22" s="301">
        <v>5.124420530848184</v>
      </c>
      <c r="F22" s="81">
        <v>-0.10768</v>
      </c>
      <c r="G22" s="302">
        <v>-115.91486845994679</v>
      </c>
      <c r="H22" s="78"/>
      <c r="I22" s="352">
        <v>137603.286903</v>
      </c>
      <c r="J22" s="304">
        <v>0.5216764728536134</v>
      </c>
      <c r="K22" s="78"/>
    </row>
    <row r="23" spans="1:11" ht="12.75" customHeight="1">
      <c r="A23" s="306" t="s">
        <v>80</v>
      </c>
      <c r="B23" s="330">
        <v>38169.120758</v>
      </c>
      <c r="C23" s="308">
        <v>6.782605610468636</v>
      </c>
      <c r="D23" s="353">
        <v>24669.874264</v>
      </c>
      <c r="E23" s="309">
        <v>9.022639522181365</v>
      </c>
      <c r="F23" s="353">
        <v>-0.13253</v>
      </c>
      <c r="G23" s="310">
        <v>-145.70157591641092</v>
      </c>
      <c r="H23" s="78"/>
      <c r="I23" s="354">
        <v>83153.874356</v>
      </c>
      <c r="J23" s="312">
        <v>4.243092045996491</v>
      </c>
      <c r="K23" s="78"/>
    </row>
    <row r="24" spans="1:11" ht="12.75" customHeight="1">
      <c r="A24" s="299" t="s">
        <v>81</v>
      </c>
      <c r="B24" s="84">
        <v>46669.624384</v>
      </c>
      <c r="C24" s="300">
        <v>5.8681118413684885</v>
      </c>
      <c r="D24" s="81">
        <v>29826.522785</v>
      </c>
      <c r="E24" s="301">
        <v>7.694195186239867</v>
      </c>
      <c r="F24" s="81">
        <v>0.01225</v>
      </c>
      <c r="G24" s="302">
        <v>-101.41389658356417</v>
      </c>
      <c r="H24" s="78"/>
      <c r="I24" s="352">
        <v>82220.183562</v>
      </c>
      <c r="J24" s="304">
        <v>2.8226086247675966</v>
      </c>
      <c r="K24" s="78"/>
    </row>
    <row r="25" spans="1:11" ht="12.75" customHeight="1">
      <c r="A25" s="299" t="s">
        <v>82</v>
      </c>
      <c r="B25" s="84">
        <v>29410.920627</v>
      </c>
      <c r="C25" s="300">
        <v>6.122018269967327</v>
      </c>
      <c r="D25" s="81">
        <v>19229.786605</v>
      </c>
      <c r="E25" s="301">
        <v>7.35598224336735</v>
      </c>
      <c r="F25" s="81">
        <v>0</v>
      </c>
      <c r="G25" s="302">
        <v>-100</v>
      </c>
      <c r="H25" s="78"/>
      <c r="I25" s="352">
        <v>54727.384105</v>
      </c>
      <c r="J25" s="304">
        <v>4.190332115414222</v>
      </c>
      <c r="K25" s="78"/>
    </row>
    <row r="26" spans="1:11" ht="12.75" customHeight="1">
      <c r="A26" s="299" t="s">
        <v>83</v>
      </c>
      <c r="B26" s="84">
        <v>34752.815339</v>
      </c>
      <c r="C26" s="300">
        <v>5.488995434274642</v>
      </c>
      <c r="D26" s="81">
        <v>20897.698773</v>
      </c>
      <c r="E26" s="301">
        <v>6.127967262491524</v>
      </c>
      <c r="F26" s="81">
        <v>-0.00079</v>
      </c>
      <c r="G26" s="302">
        <v>-102.10666666666667</v>
      </c>
      <c r="H26" s="78"/>
      <c r="I26" s="352">
        <v>54482.279882</v>
      </c>
      <c r="J26" s="304">
        <v>3.7990025257870172</v>
      </c>
      <c r="K26" s="78"/>
    </row>
    <row r="27" spans="1:11" ht="12.75" customHeight="1">
      <c r="A27" s="313" t="s">
        <v>84</v>
      </c>
      <c r="B27" s="334">
        <v>82305.974868</v>
      </c>
      <c r="C27" s="314">
        <v>5.889846130089509</v>
      </c>
      <c r="D27" s="355">
        <v>51661.236829</v>
      </c>
      <c r="E27" s="315">
        <v>7.506040113988831</v>
      </c>
      <c r="F27" s="355">
        <v>0.24675</v>
      </c>
      <c r="G27" s="316">
        <v>-84.49836910906615</v>
      </c>
      <c r="H27" s="78"/>
      <c r="I27" s="356">
        <v>146196.999064</v>
      </c>
      <c r="J27" s="318">
        <v>2.7616398552701327</v>
      </c>
      <c r="K27" s="78"/>
    </row>
    <row r="28" spans="1:11" ht="12.75" customHeight="1">
      <c r="A28" s="299" t="s">
        <v>85</v>
      </c>
      <c r="B28" s="84">
        <v>83486.800283</v>
      </c>
      <c r="C28" s="300">
        <v>7.180769634367806</v>
      </c>
      <c r="D28" s="81">
        <v>53324.923061</v>
      </c>
      <c r="E28" s="301">
        <v>7.732109879501309</v>
      </c>
      <c r="F28" s="81">
        <v>2.50672</v>
      </c>
      <c r="G28" s="302">
        <v>-69.22264690246038</v>
      </c>
      <c r="H28" s="78"/>
      <c r="I28" s="352">
        <v>131650.791216</v>
      </c>
      <c r="J28" s="304">
        <v>4.019679954927383</v>
      </c>
      <c r="K28" s="78"/>
    </row>
    <row r="29" spans="1:11" ht="12.75" customHeight="1">
      <c r="A29" s="299" t="s">
        <v>86</v>
      </c>
      <c r="B29" s="84">
        <v>146328.680334</v>
      </c>
      <c r="C29" s="300">
        <v>4.394137314617069</v>
      </c>
      <c r="D29" s="81">
        <v>93864.627839</v>
      </c>
      <c r="E29" s="301">
        <v>5.867638681875945</v>
      </c>
      <c r="F29" s="81">
        <v>0.01348</v>
      </c>
      <c r="G29" s="302">
        <v>-98.77810007251631</v>
      </c>
      <c r="H29" s="78"/>
      <c r="I29" s="352">
        <v>225616.929568</v>
      </c>
      <c r="J29" s="304">
        <v>3.4545849835962485</v>
      </c>
      <c r="K29" s="78"/>
    </row>
    <row r="30" spans="1:11" ht="12.75" customHeight="1">
      <c r="A30" s="299" t="s">
        <v>87</v>
      </c>
      <c r="B30" s="84">
        <v>254821.038685</v>
      </c>
      <c r="C30" s="300">
        <v>6.525566229149689</v>
      </c>
      <c r="D30" s="81">
        <v>145531.596678</v>
      </c>
      <c r="E30" s="301">
        <v>7.135264793003813</v>
      </c>
      <c r="F30" s="81">
        <v>1.62185</v>
      </c>
      <c r="G30" s="302">
        <v>-602.7511275748229</v>
      </c>
      <c r="H30" s="78"/>
      <c r="I30" s="352">
        <v>458184.746471</v>
      </c>
      <c r="J30" s="304">
        <v>4.759902661125011</v>
      </c>
      <c r="K30" s="78"/>
    </row>
    <row r="31" spans="1:11" ht="12.75" customHeight="1">
      <c r="A31" s="299" t="s">
        <v>88</v>
      </c>
      <c r="B31" s="84">
        <v>71971.737077</v>
      </c>
      <c r="C31" s="300">
        <v>4.649336984859346</v>
      </c>
      <c r="D31" s="81">
        <v>46238.206578</v>
      </c>
      <c r="E31" s="301">
        <v>5.390861231958937</v>
      </c>
      <c r="F31" s="81">
        <v>-0.45319</v>
      </c>
      <c r="G31" s="302">
        <v>-119.57121171880229</v>
      </c>
      <c r="H31" s="78"/>
      <c r="I31" s="352">
        <v>113018.180748</v>
      </c>
      <c r="J31" s="304">
        <v>0.9394463420700987</v>
      </c>
      <c r="K31" s="78"/>
    </row>
    <row r="32" spans="1:11" ht="12.75" customHeight="1">
      <c r="A32" s="299" t="s">
        <v>89</v>
      </c>
      <c r="B32" s="84">
        <v>53055.019176</v>
      </c>
      <c r="C32" s="300">
        <v>6.152547995434304</v>
      </c>
      <c r="D32" s="81">
        <v>34114.801557</v>
      </c>
      <c r="E32" s="301">
        <v>6.599255586098749</v>
      </c>
      <c r="F32" s="81">
        <v>-0.1355</v>
      </c>
      <c r="G32" s="302">
        <v>3437.8590078328984</v>
      </c>
      <c r="H32" s="78"/>
      <c r="I32" s="352">
        <v>82711.080402</v>
      </c>
      <c r="J32" s="304">
        <v>3.138790785294262</v>
      </c>
      <c r="K32" s="78"/>
    </row>
    <row r="33" spans="1:11" ht="12.75" customHeight="1">
      <c r="A33" s="306" t="s">
        <v>90</v>
      </c>
      <c r="B33" s="330">
        <v>104774.769053</v>
      </c>
      <c r="C33" s="308">
        <v>6.931752178012147</v>
      </c>
      <c r="D33" s="353">
        <v>67062.294227</v>
      </c>
      <c r="E33" s="309">
        <v>8.367767175209124</v>
      </c>
      <c r="F33" s="353">
        <v>0.10858</v>
      </c>
      <c r="G33" s="310">
        <v>-98.56354038478278</v>
      </c>
      <c r="H33" s="78"/>
      <c r="I33" s="354">
        <v>189911.145114</v>
      </c>
      <c r="J33" s="312">
        <v>4.3965541109342325</v>
      </c>
      <c r="K33" s="78"/>
    </row>
    <row r="34" spans="1:11" ht="12.75" customHeight="1">
      <c r="A34" s="299" t="s">
        <v>91</v>
      </c>
      <c r="B34" s="84">
        <v>369800.471811</v>
      </c>
      <c r="C34" s="300">
        <v>5.749911413812583</v>
      </c>
      <c r="D34" s="81">
        <v>220358.371185</v>
      </c>
      <c r="E34" s="301">
        <v>5.303677186605199</v>
      </c>
      <c r="F34" s="81">
        <v>1.2312</v>
      </c>
      <c r="G34" s="302">
        <v>-79.48790399432752</v>
      </c>
      <c r="H34" s="78"/>
      <c r="I34" s="352">
        <v>609120.497582</v>
      </c>
      <c r="J34" s="304">
        <v>3.2481457701344567</v>
      </c>
      <c r="K34" s="78"/>
    </row>
    <row r="35" spans="1:11" ht="12.75" customHeight="1">
      <c r="A35" s="299" t="s">
        <v>92</v>
      </c>
      <c r="B35" s="84">
        <v>227554.35357</v>
      </c>
      <c r="C35" s="300">
        <v>6.610683047466509</v>
      </c>
      <c r="D35" s="81">
        <v>142853.746928</v>
      </c>
      <c r="E35" s="301">
        <v>7.510895488403207</v>
      </c>
      <c r="F35" s="81">
        <v>3.65084</v>
      </c>
      <c r="G35" s="302">
        <v>-52.24037891221551</v>
      </c>
      <c r="H35" s="78"/>
      <c r="I35" s="352">
        <v>395798.939713</v>
      </c>
      <c r="J35" s="304">
        <v>2.9853062736522133</v>
      </c>
      <c r="K35" s="78"/>
    </row>
    <row r="36" spans="1:11" ht="12.75" customHeight="1">
      <c r="A36" s="299" t="s">
        <v>93</v>
      </c>
      <c r="B36" s="84">
        <v>57303.762447</v>
      </c>
      <c r="C36" s="300">
        <v>6.820771001200072</v>
      </c>
      <c r="D36" s="81">
        <v>36267.015372</v>
      </c>
      <c r="E36" s="301">
        <v>7.2007687229049395</v>
      </c>
      <c r="F36" s="81">
        <v>-0.512986</v>
      </c>
      <c r="G36" s="302">
        <v>-169.46699888958102</v>
      </c>
      <c r="H36" s="78"/>
      <c r="I36" s="352">
        <v>97608.283984</v>
      </c>
      <c r="J36" s="304">
        <v>2.5955251634356387</v>
      </c>
      <c r="K36" s="78"/>
    </row>
    <row r="37" spans="1:11" ht="12.75" customHeight="1">
      <c r="A37" s="313" t="s">
        <v>94</v>
      </c>
      <c r="B37" s="334">
        <v>46731.013616</v>
      </c>
      <c r="C37" s="314">
        <v>5.932034955220317</v>
      </c>
      <c r="D37" s="355">
        <v>27822.168771</v>
      </c>
      <c r="E37" s="315">
        <v>8.64492592706165</v>
      </c>
      <c r="F37" s="355">
        <v>-0.0011</v>
      </c>
      <c r="G37" s="316">
        <v>-100.28792042926318</v>
      </c>
      <c r="H37" s="78"/>
      <c r="I37" s="356">
        <v>75663.527811</v>
      </c>
      <c r="J37" s="318">
        <v>1.6654761409565282</v>
      </c>
      <c r="K37" s="78"/>
    </row>
    <row r="38" spans="1:11" ht="12.75" customHeight="1">
      <c r="A38" s="299" t="s">
        <v>95</v>
      </c>
      <c r="B38" s="84">
        <v>23996.104166</v>
      </c>
      <c r="C38" s="300">
        <v>4.146187977493639</v>
      </c>
      <c r="D38" s="81">
        <v>15493.241877</v>
      </c>
      <c r="E38" s="301">
        <v>5.572070528860877</v>
      </c>
      <c r="F38" s="81">
        <v>0</v>
      </c>
      <c r="G38" s="302">
        <v>-100</v>
      </c>
      <c r="H38" s="78"/>
      <c r="I38" s="352">
        <v>42701.024374</v>
      </c>
      <c r="J38" s="304">
        <v>1.7690789893177055</v>
      </c>
      <c r="K38" s="78"/>
    </row>
    <row r="39" spans="1:11" ht="12.75" customHeight="1">
      <c r="A39" s="299" t="s">
        <v>96</v>
      </c>
      <c r="B39" s="84">
        <v>30458.202314</v>
      </c>
      <c r="C39" s="300">
        <v>3.897420082397545</v>
      </c>
      <c r="D39" s="81">
        <v>20254.45144</v>
      </c>
      <c r="E39" s="301">
        <v>4.402475270857508</v>
      </c>
      <c r="F39" s="81">
        <v>2.02514</v>
      </c>
      <c r="G39" s="302">
        <v>-24.218191615556464</v>
      </c>
      <c r="H39" s="78"/>
      <c r="I39" s="352">
        <v>56578.663403</v>
      </c>
      <c r="J39" s="304">
        <v>-0.10827141533562212</v>
      </c>
      <c r="K39" s="78"/>
    </row>
    <row r="40" spans="1:11" ht="12.75" customHeight="1">
      <c r="A40" s="299" t="s">
        <v>97</v>
      </c>
      <c r="B40" s="84">
        <v>80385.251536</v>
      </c>
      <c r="C40" s="300">
        <v>3.075790701442287</v>
      </c>
      <c r="D40" s="81">
        <v>51967.31729</v>
      </c>
      <c r="E40" s="301">
        <v>3.413160224152307</v>
      </c>
      <c r="F40" s="81">
        <v>0</v>
      </c>
      <c r="G40" s="302">
        <v>-100</v>
      </c>
      <c r="H40" s="78"/>
      <c r="I40" s="352">
        <v>142130.155324</v>
      </c>
      <c r="J40" s="304">
        <v>2.023668017230108</v>
      </c>
      <c r="K40" s="78"/>
    </row>
    <row r="41" spans="1:11" ht="12.75" customHeight="1">
      <c r="A41" s="299" t="s">
        <v>98</v>
      </c>
      <c r="B41" s="84">
        <v>111240.255511</v>
      </c>
      <c r="C41" s="300">
        <v>2.748029611584272</v>
      </c>
      <c r="D41" s="81">
        <v>70253.626563</v>
      </c>
      <c r="E41" s="301">
        <v>2.6799434904710324</v>
      </c>
      <c r="F41" s="81">
        <v>-2.65918</v>
      </c>
      <c r="G41" s="302">
        <v>625.1452101115323</v>
      </c>
      <c r="H41" s="78"/>
      <c r="I41" s="352">
        <v>220018.177799</v>
      </c>
      <c r="J41" s="304">
        <v>2.845783989737896</v>
      </c>
      <c r="K41" s="78"/>
    </row>
    <row r="42" spans="1:11" ht="12.75" customHeight="1">
      <c r="A42" s="299" t="s">
        <v>99</v>
      </c>
      <c r="B42" s="84">
        <v>66842.029265</v>
      </c>
      <c r="C42" s="300">
        <v>3.2935896436543572</v>
      </c>
      <c r="D42" s="81">
        <v>45099.77922</v>
      </c>
      <c r="E42" s="301">
        <v>4.237874419802651</v>
      </c>
      <c r="F42" s="81">
        <v>0.88557</v>
      </c>
      <c r="G42" s="302">
        <v>-89.75761410018124</v>
      </c>
      <c r="H42" s="78"/>
      <c r="I42" s="352">
        <v>121671.35725</v>
      </c>
      <c r="J42" s="304">
        <v>0.8584200640905806</v>
      </c>
      <c r="K42" s="78"/>
    </row>
    <row r="43" spans="1:11" ht="12.75" customHeight="1">
      <c r="A43" s="306" t="s">
        <v>100</v>
      </c>
      <c r="B43" s="330">
        <v>33302.553852</v>
      </c>
      <c r="C43" s="308">
        <v>3.2001399561762724</v>
      </c>
      <c r="D43" s="353">
        <v>19933.013032</v>
      </c>
      <c r="E43" s="309">
        <v>6.481131693702281</v>
      </c>
      <c r="F43" s="353">
        <v>0.03996</v>
      </c>
      <c r="G43" s="310">
        <v>-99.02944219643352</v>
      </c>
      <c r="H43" s="78"/>
      <c r="I43" s="354">
        <v>65278.223305</v>
      </c>
      <c r="J43" s="312">
        <v>-0.09130693067430684</v>
      </c>
      <c r="K43" s="78"/>
    </row>
    <row r="44" spans="1:11" ht="12.75" customHeight="1">
      <c r="A44" s="299" t="s">
        <v>101</v>
      </c>
      <c r="B44" s="84">
        <v>45037.928901</v>
      </c>
      <c r="C44" s="300">
        <v>4.698533396039181</v>
      </c>
      <c r="D44" s="81">
        <v>29370.552079</v>
      </c>
      <c r="E44" s="301">
        <v>5.245782545127128</v>
      </c>
      <c r="F44" s="81">
        <v>-0.02356</v>
      </c>
      <c r="G44" s="302">
        <v>-101.63137559030038</v>
      </c>
      <c r="H44" s="78"/>
      <c r="I44" s="352">
        <v>74556.385958</v>
      </c>
      <c r="J44" s="304">
        <v>2.7598148810604783</v>
      </c>
      <c r="K44" s="78"/>
    </row>
    <row r="45" spans="1:11" ht="12.75" customHeight="1">
      <c r="A45" s="299" t="s">
        <v>102</v>
      </c>
      <c r="B45" s="84">
        <v>62072.586065</v>
      </c>
      <c r="C45" s="300">
        <v>2.099343333240668</v>
      </c>
      <c r="D45" s="81">
        <v>39068.573954</v>
      </c>
      <c r="E45" s="301">
        <v>2.822428618622922</v>
      </c>
      <c r="F45" s="81">
        <v>-0.6721</v>
      </c>
      <c r="G45" s="302">
        <v>-136.68808305994224</v>
      </c>
      <c r="H45" s="78"/>
      <c r="I45" s="352">
        <v>108666.800576</v>
      </c>
      <c r="J45" s="304">
        <v>0.5885919765998864</v>
      </c>
      <c r="K45" s="78"/>
    </row>
    <row r="46" spans="1:11" ht="12.75" customHeight="1">
      <c r="A46" s="299" t="s">
        <v>103</v>
      </c>
      <c r="B46" s="84">
        <v>36728.253137</v>
      </c>
      <c r="C46" s="300">
        <v>2.62195787851131</v>
      </c>
      <c r="D46" s="81">
        <v>23414.278122</v>
      </c>
      <c r="E46" s="301">
        <v>5.186720053073827</v>
      </c>
      <c r="F46" s="81">
        <v>0</v>
      </c>
      <c r="G46" s="302">
        <v>-100</v>
      </c>
      <c r="H46" s="78"/>
      <c r="I46" s="352">
        <v>73643.818094</v>
      </c>
      <c r="J46" s="304">
        <v>0.9748676987369578</v>
      </c>
      <c r="K46" s="78"/>
    </row>
    <row r="47" spans="1:11" ht="12.75" customHeight="1">
      <c r="A47" s="313" t="s">
        <v>104</v>
      </c>
      <c r="B47" s="334">
        <v>213257.837275</v>
      </c>
      <c r="C47" s="314">
        <v>8.081444459426024</v>
      </c>
      <c r="D47" s="355">
        <v>122918.665607</v>
      </c>
      <c r="E47" s="315">
        <v>9.894295757817332</v>
      </c>
      <c r="F47" s="355">
        <v>1.00331</v>
      </c>
      <c r="G47" s="316">
        <v>-26.70845112606196</v>
      </c>
      <c r="H47" s="78"/>
      <c r="I47" s="356">
        <v>402840.987423</v>
      </c>
      <c r="J47" s="318">
        <v>5.327838664975786</v>
      </c>
      <c r="K47" s="78"/>
    </row>
    <row r="48" spans="1:11" ht="12.75" customHeight="1">
      <c r="A48" s="306" t="s">
        <v>105</v>
      </c>
      <c r="B48" s="330">
        <v>40506.162979</v>
      </c>
      <c r="C48" s="308">
        <v>5.180254825610504</v>
      </c>
      <c r="D48" s="353">
        <v>24700.245418</v>
      </c>
      <c r="E48" s="309">
        <v>6.898842304043185</v>
      </c>
      <c r="F48" s="353">
        <v>-0.18501</v>
      </c>
      <c r="G48" s="310">
        <v>-39.38669200275202</v>
      </c>
      <c r="H48" s="78"/>
      <c r="I48" s="354">
        <v>65914.324281</v>
      </c>
      <c r="J48" s="312">
        <v>1.45832202162714</v>
      </c>
      <c r="K48" s="78"/>
    </row>
    <row r="49" spans="1:11" ht="12.75" customHeight="1">
      <c r="A49" s="299" t="s">
        <v>106</v>
      </c>
      <c r="B49" s="84">
        <v>70492.183548</v>
      </c>
      <c r="C49" s="300">
        <v>1.905811958105886</v>
      </c>
      <c r="D49" s="81">
        <v>44741.926451</v>
      </c>
      <c r="E49" s="301">
        <v>3.866619180871396</v>
      </c>
      <c r="F49" s="81">
        <v>0.01573</v>
      </c>
      <c r="G49" s="302">
        <v>-99.41302575335514</v>
      </c>
      <c r="H49" s="78"/>
      <c r="I49" s="352">
        <v>115241.250599</v>
      </c>
      <c r="J49" s="304">
        <v>0.21670069451896268</v>
      </c>
      <c r="K49" s="78"/>
    </row>
    <row r="50" spans="1:11" ht="12.75" customHeight="1">
      <c r="A50" s="299" t="s">
        <v>107</v>
      </c>
      <c r="B50" s="84">
        <v>87890.740761</v>
      </c>
      <c r="C50" s="300">
        <v>4.295196637599204</v>
      </c>
      <c r="D50" s="81">
        <v>53236.302144</v>
      </c>
      <c r="E50" s="301">
        <v>6.632186708765261</v>
      </c>
      <c r="F50" s="81">
        <v>4.570518</v>
      </c>
      <c r="G50" s="302">
        <v>-39.575846721429166</v>
      </c>
      <c r="H50" s="78"/>
      <c r="I50" s="352">
        <v>148970.401612</v>
      </c>
      <c r="J50" s="304">
        <v>2.5633948668463518</v>
      </c>
      <c r="K50" s="78"/>
    </row>
    <row r="51" spans="1:11" ht="12.75" customHeight="1">
      <c r="A51" s="299" t="s">
        <v>108</v>
      </c>
      <c r="B51" s="84">
        <v>55355.083837</v>
      </c>
      <c r="C51" s="300">
        <v>4.16073360673937</v>
      </c>
      <c r="D51" s="81">
        <v>36323.220593</v>
      </c>
      <c r="E51" s="301">
        <v>5.56534194521501</v>
      </c>
      <c r="F51" s="81">
        <v>2.602038</v>
      </c>
      <c r="G51" s="302">
        <v>-49.612396795999416</v>
      </c>
      <c r="H51" s="78"/>
      <c r="I51" s="352">
        <v>98676.863614</v>
      </c>
      <c r="J51" s="304">
        <v>1.8886505521993513</v>
      </c>
      <c r="K51" s="78"/>
    </row>
    <row r="52" spans="1:11" ht="12.75" customHeight="1">
      <c r="A52" s="313" t="s">
        <v>109</v>
      </c>
      <c r="B52" s="334">
        <v>52415.430353</v>
      </c>
      <c r="C52" s="314">
        <v>3.4523669069752287</v>
      </c>
      <c r="D52" s="355">
        <v>31888.929608</v>
      </c>
      <c r="E52" s="315">
        <v>4.92837053136526</v>
      </c>
      <c r="F52" s="355">
        <v>0.04844</v>
      </c>
      <c r="G52" s="316">
        <v>-82.71543264942017</v>
      </c>
      <c r="H52" s="78"/>
      <c r="I52" s="356">
        <v>79179.937477</v>
      </c>
      <c r="J52" s="318">
        <v>1.7366218320917142</v>
      </c>
      <c r="K52" s="78"/>
    </row>
    <row r="53" spans="1:11" ht="12.75" customHeight="1">
      <c r="A53" s="299" t="s">
        <v>110</v>
      </c>
      <c r="B53" s="84">
        <v>86938.25891</v>
      </c>
      <c r="C53" s="300">
        <v>3.2733960848415222</v>
      </c>
      <c r="D53" s="81">
        <v>54509.184393</v>
      </c>
      <c r="E53" s="301">
        <v>5.750056320764799</v>
      </c>
      <c r="F53" s="81">
        <v>-0.00091</v>
      </c>
      <c r="G53" s="302">
        <v>-100.04238373582358</v>
      </c>
      <c r="H53" s="78"/>
      <c r="I53" s="352">
        <v>141772.875007</v>
      </c>
      <c r="J53" s="304">
        <v>0.5019465960340881</v>
      </c>
      <c r="K53" s="78"/>
    </row>
    <row r="54" spans="1:11" ht="12.75" customHeight="1" thickBot="1">
      <c r="A54" s="299" t="s">
        <v>111</v>
      </c>
      <c r="B54" s="84">
        <v>67674.717045</v>
      </c>
      <c r="C54" s="300">
        <v>6.234336920965617</v>
      </c>
      <c r="D54" s="81">
        <v>33667.349648</v>
      </c>
      <c r="E54" s="301">
        <v>9.316739833132488</v>
      </c>
      <c r="F54" s="81">
        <v>-0.13631</v>
      </c>
      <c r="G54" s="302">
        <v>-102.24562908751116</v>
      </c>
      <c r="H54" s="78"/>
      <c r="I54" s="352">
        <v>70719.287915</v>
      </c>
      <c r="J54" s="304">
        <v>-0.7694440295062748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3.5">
      <c r="A56" s="322" t="s">
        <v>112</v>
      </c>
      <c r="B56" s="343">
        <f>LARGE(B8:B54,1)</f>
        <v>483421.916532</v>
      </c>
      <c r="C56" s="361" t="str">
        <f>INDEX(A8:A54,MATCH(B56,$B$8:$B$54,0))</f>
        <v>東京都</v>
      </c>
      <c r="D56" s="372">
        <f>LARGE(D8:D54,1)</f>
        <v>266185.685316</v>
      </c>
      <c r="E56" s="323" t="str">
        <f>INDEX(A8:A54,MATCH(D56,$D$8:$D$54,0))</f>
        <v>東京都</v>
      </c>
      <c r="F56" s="366">
        <f>LARGE(F8:F54,1)</f>
        <v>8.786638</v>
      </c>
      <c r="G56" s="324" t="str">
        <f>INDEX(A8:A54,MATCH(F56,$F$8:$F$54,0))</f>
        <v>神奈川県</v>
      </c>
      <c r="I56" s="343">
        <f>LARGE(I8:I54,1)</f>
        <v>723567.234869</v>
      </c>
      <c r="J56" s="324" t="str">
        <f>INDEX(A8:A54,MATCH(I56,$I$8:$I$54,0))</f>
        <v>東京都</v>
      </c>
    </row>
    <row r="57" spans="1:10" ht="13.5">
      <c r="A57" s="325" t="s">
        <v>113</v>
      </c>
      <c r="B57" s="327">
        <f>LARGE(B8:B54,2)</f>
        <v>369800.471811</v>
      </c>
      <c r="C57" s="362" t="str">
        <f>INDEX(A8:A54,MATCH(B57,$B$8:$B$54,0))</f>
        <v>大阪府</v>
      </c>
      <c r="D57" s="373">
        <f>LARGE(D8:D54,2)</f>
        <v>220358.371185</v>
      </c>
      <c r="E57" s="326" t="str">
        <f>INDEX(A8:A54,MATCH(D57,$D$8:$D$54,0))</f>
        <v>大阪府</v>
      </c>
      <c r="F57" s="367">
        <f>LARGE(F8:F54,2)</f>
        <v>6.217415</v>
      </c>
      <c r="G57" s="328" t="str">
        <f>INDEX(A8:A54,MATCH(F57,$F$8:$F$54,0))</f>
        <v>千葉県</v>
      </c>
      <c r="I57" s="327">
        <f>LARGE(I8:I54,2)</f>
        <v>609120.497582</v>
      </c>
      <c r="J57" s="328" t="str">
        <f>INDEX(A8:A54,MATCH(I57,$I$8:$I$54,0))</f>
        <v>大阪府</v>
      </c>
    </row>
    <row r="58" spans="1:10" ht="13.5">
      <c r="A58" s="325" t="s">
        <v>114</v>
      </c>
      <c r="B58" s="344">
        <f>LARGE(B8:B54,3)</f>
        <v>326187.849159</v>
      </c>
      <c r="C58" s="362" t="str">
        <f>INDEX(A8:A54,MATCH(B58,$B$8:$B$54,0))</f>
        <v>神奈川県</v>
      </c>
      <c r="D58" s="374">
        <f>LARGE(D8:D54,3)</f>
        <v>199416.62725</v>
      </c>
      <c r="E58" s="326" t="str">
        <f>INDEX(A8:A54,MATCH(D58,$D$8:$D$54,0))</f>
        <v>神奈川県</v>
      </c>
      <c r="F58" s="368">
        <f>LARGE(F8:F54,3)</f>
        <v>4.570518</v>
      </c>
      <c r="G58" s="336" t="str">
        <f>INDEX(A8:A54,MATCH(F58,$F$8:$F$54,0))</f>
        <v>熊本県</v>
      </c>
      <c r="I58" s="344">
        <f>LARGE(I8:I54,3)</f>
        <v>497106.03194</v>
      </c>
      <c r="J58" s="328" t="str">
        <f>INDEX(A8:A54,MATCH(I58,$I$8:$I$54,0))</f>
        <v>神奈川県</v>
      </c>
    </row>
    <row r="59" spans="1:10" ht="13.5">
      <c r="A59" s="329" t="s">
        <v>115</v>
      </c>
      <c r="B59" s="345">
        <f>SMALL(B8:B54,3)</f>
        <v>30458.202314</v>
      </c>
      <c r="C59" s="363" t="str">
        <f>INDEX(A8:A54,MATCH(B59,$B$8:$B$54,0))</f>
        <v>島根県</v>
      </c>
      <c r="D59" s="375">
        <f>SMALL(D8:D54,3)</f>
        <v>19933.013032</v>
      </c>
      <c r="E59" s="331" t="str">
        <f>INDEX(A8:A54,MATCH(D59,$D$8:$D$54,0))</f>
        <v>徳島県</v>
      </c>
      <c r="F59" s="369">
        <f>SMALL(F8:F54,3)</f>
        <v>-0.6721</v>
      </c>
      <c r="G59" s="332" t="str">
        <f>INDEX(A8:A54,MATCH(F59,$F$8:$F$54,0))</f>
        <v>愛媛県</v>
      </c>
      <c r="I59" s="345">
        <f>SMALL(I8:I54,3)</f>
        <v>54727.384105</v>
      </c>
      <c r="J59" s="332" t="str">
        <f>INDEX(A8:A54,MATCH(I59,$I$8:$I$54,0))</f>
        <v>福井県</v>
      </c>
    </row>
    <row r="60" spans="1:10" ht="13.5">
      <c r="A60" s="325" t="s">
        <v>116</v>
      </c>
      <c r="B60" s="344">
        <f>SMALL(B8:B54,2)</f>
        <v>29410.920627</v>
      </c>
      <c r="C60" s="362" t="str">
        <f>INDEX(A8:A54,MATCH(B60,$B$8:$B$54,0))</f>
        <v>福井県</v>
      </c>
      <c r="D60" s="374">
        <f>SMALL(D8:D54,2)</f>
        <v>19229.786605</v>
      </c>
      <c r="E60" s="326" t="str">
        <f>INDEX(A8:A54,MATCH(D60,$D$8:$D$54,0))</f>
        <v>福井県</v>
      </c>
      <c r="F60" s="368">
        <f>SMALL(F8:F54,2)</f>
        <v>-1.214162</v>
      </c>
      <c r="G60" s="328" t="str">
        <f>INDEX(A8:A54,MATCH(F60,$F$8:$F$54,0))</f>
        <v>栃木県</v>
      </c>
      <c r="I60" s="344">
        <f>SMALL(I8:I54,2)</f>
        <v>54482.279882</v>
      </c>
      <c r="J60" s="328" t="str">
        <f>INDEX(A8:A54,MATCH(I60,$I$8:$I$54,0))</f>
        <v>山梨県</v>
      </c>
    </row>
    <row r="61" spans="1:10" ht="13.5">
      <c r="A61" s="346" t="s">
        <v>117</v>
      </c>
      <c r="B61" s="347">
        <f>SMALL(B8:B54,1)</f>
        <v>23996.104166</v>
      </c>
      <c r="C61" s="364" t="str">
        <f>INDEX(A8:A54,MATCH(B61,$B$8:$B$54,0))</f>
        <v>鳥取県</v>
      </c>
      <c r="D61" s="376">
        <f>SMALL(D8:D54,1)</f>
        <v>15493.241877</v>
      </c>
      <c r="E61" s="335" t="str">
        <f>INDEX(A8:A54,MATCH(D61,$D$8:$D$54,0))</f>
        <v>鳥取県</v>
      </c>
      <c r="F61" s="370">
        <f>SMALL(F8:F54,1)</f>
        <v>-2.65918</v>
      </c>
      <c r="G61" s="328" t="str">
        <f>INDEX(A8:A54,MATCH(F61,$F$8:$F$54,0))</f>
        <v>広島県</v>
      </c>
      <c r="I61" s="347">
        <f>SMALL(I8:I54,1)</f>
        <v>42701.024374</v>
      </c>
      <c r="J61" s="336" t="str">
        <f>INDEX(A8:A54,MATCH(I61,$I$8:$I$54,0))</f>
        <v>鳥取県</v>
      </c>
    </row>
    <row r="62" spans="1:11" ht="14.25" thickBot="1">
      <c r="A62" s="337" t="s">
        <v>118</v>
      </c>
      <c r="B62" s="338">
        <f>IF(B61=0,0,B56/B61)</f>
        <v>20.145850059150806</v>
      </c>
      <c r="C62" s="365"/>
      <c r="D62" s="377">
        <f>IF(D61=0,0,D56/D61)</f>
        <v>17.18076096850702</v>
      </c>
      <c r="E62" s="339"/>
      <c r="F62" s="371">
        <f>IF(F61=0,0,F56/F61)</f>
        <v>-3.3042659767296683</v>
      </c>
      <c r="G62" s="378"/>
      <c r="H62" s="340"/>
      <c r="I62" s="338">
        <f>IF(I61=0,0,I56/I61)</f>
        <v>16.944961988068115</v>
      </c>
      <c r="J62" s="341"/>
      <c r="K62" s="78"/>
    </row>
    <row r="63" spans="1:11" ht="13.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3.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40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135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123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124</v>
      </c>
      <c r="K4" s="78"/>
    </row>
    <row r="5" spans="1:11" ht="18.75" customHeight="1">
      <c r="A5" s="9"/>
      <c r="B5" s="10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  <c r="K5" s="78"/>
    </row>
    <row r="6" spans="1:11" ht="21.75" customHeight="1" thickBot="1">
      <c r="A6" s="358"/>
      <c r="B6" s="161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  <c r="K6" s="78"/>
    </row>
    <row r="7" spans="1:11" ht="18.75" customHeight="1">
      <c r="A7" s="291" t="s">
        <v>125</v>
      </c>
      <c r="B7" s="292">
        <v>26214766.333333332</v>
      </c>
      <c r="C7" s="293">
        <v>-1.7045067901080984</v>
      </c>
      <c r="D7" s="295">
        <v>11847631.333333334</v>
      </c>
      <c r="E7" s="296">
        <v>0.5470229245519818</v>
      </c>
      <c r="F7" s="294">
        <v>47.833333333333336</v>
      </c>
      <c r="G7" s="298">
        <v>-57.291666666666664</v>
      </c>
      <c r="H7" s="78"/>
      <c r="I7" s="292">
        <v>18076601.166666668</v>
      </c>
      <c r="J7" s="298">
        <v>0.054211756530577304</v>
      </c>
      <c r="K7" s="78"/>
    </row>
    <row r="8" spans="1:11" ht="12.75" customHeight="1">
      <c r="A8" s="299" t="s">
        <v>65</v>
      </c>
      <c r="B8" s="42">
        <v>1082516</v>
      </c>
      <c r="C8" s="300">
        <v>-1.8664587686575658</v>
      </c>
      <c r="D8" s="38">
        <v>521298.8333333334</v>
      </c>
      <c r="E8" s="301">
        <v>-0.27442290524166424</v>
      </c>
      <c r="F8" s="38">
        <v>8</v>
      </c>
      <c r="G8" s="302">
        <v>-30.434782608695656</v>
      </c>
      <c r="H8" s="78"/>
      <c r="I8" s="303">
        <v>838211.3333333334</v>
      </c>
      <c r="J8" s="304">
        <v>0.581316631071445</v>
      </c>
      <c r="K8" s="78"/>
    </row>
    <row r="9" spans="1:11" ht="12.75" customHeight="1">
      <c r="A9" s="299" t="s">
        <v>66</v>
      </c>
      <c r="B9" s="42">
        <v>294848</v>
      </c>
      <c r="C9" s="300">
        <v>-2.1059184514800933</v>
      </c>
      <c r="D9" s="38">
        <v>140330.5</v>
      </c>
      <c r="E9" s="301">
        <v>1.4559585492227853</v>
      </c>
      <c r="F9" s="38">
        <v>0</v>
      </c>
      <c r="G9" s="302">
        <v>-100</v>
      </c>
      <c r="H9" s="78"/>
      <c r="I9" s="305">
        <v>209212</v>
      </c>
      <c r="J9" s="304">
        <v>-0.7963810774734839</v>
      </c>
      <c r="K9" s="78"/>
    </row>
    <row r="10" spans="1:11" ht="12.75" customHeight="1">
      <c r="A10" s="299" t="s">
        <v>67</v>
      </c>
      <c r="B10" s="42">
        <v>256806.66666666666</v>
      </c>
      <c r="C10" s="300">
        <v>-1.4522748596620403</v>
      </c>
      <c r="D10" s="38">
        <v>133484.66666666666</v>
      </c>
      <c r="E10" s="301">
        <v>1.9559718564101445</v>
      </c>
      <c r="F10" s="38">
        <v>2</v>
      </c>
      <c r="G10" s="302">
        <v>0</v>
      </c>
      <c r="H10" s="78"/>
      <c r="I10" s="305">
        <v>214221.33333333334</v>
      </c>
      <c r="J10" s="304">
        <v>-1.0898882716386566</v>
      </c>
      <c r="K10" s="78"/>
    </row>
    <row r="11" spans="1:11" ht="12.75" customHeight="1">
      <c r="A11" s="299" t="s">
        <v>68</v>
      </c>
      <c r="B11" s="42">
        <v>457337</v>
      </c>
      <c r="C11" s="300">
        <v>-0.8007814406401792</v>
      </c>
      <c r="D11" s="38">
        <v>220090.3333333333</v>
      </c>
      <c r="E11" s="301">
        <v>2.853960588830901</v>
      </c>
      <c r="F11" s="38">
        <v>0</v>
      </c>
      <c r="G11" s="302">
        <v>-100</v>
      </c>
      <c r="H11" s="78"/>
      <c r="I11" s="305">
        <v>314309.6666666667</v>
      </c>
      <c r="J11" s="304">
        <v>-0.5042692474897308</v>
      </c>
      <c r="K11" s="78"/>
    </row>
    <row r="12" spans="1:11" ht="12.75" customHeight="1">
      <c r="A12" s="299" t="s">
        <v>69</v>
      </c>
      <c r="B12" s="42">
        <v>205943.83333333334</v>
      </c>
      <c r="C12" s="300">
        <v>-1.447191276495289</v>
      </c>
      <c r="D12" s="38">
        <v>115366.66666666666</v>
      </c>
      <c r="E12" s="301">
        <v>1.4328377455591976</v>
      </c>
      <c r="F12" s="38">
        <v>0</v>
      </c>
      <c r="G12" s="302" t="s">
        <v>136</v>
      </c>
      <c r="H12" s="78"/>
      <c r="I12" s="305">
        <v>187641.66666666666</v>
      </c>
      <c r="J12" s="304">
        <v>-1.7359959502155817</v>
      </c>
      <c r="K12" s="78"/>
    </row>
    <row r="13" spans="1:11" ht="12.75" customHeight="1">
      <c r="A13" s="306" t="s">
        <v>70</v>
      </c>
      <c r="B13" s="307">
        <v>217317</v>
      </c>
      <c r="C13" s="308">
        <v>-1.2696585823862137</v>
      </c>
      <c r="D13" s="50">
        <v>115742.33333333333</v>
      </c>
      <c r="E13" s="309">
        <v>2.4111345752273934</v>
      </c>
      <c r="F13" s="50">
        <v>0</v>
      </c>
      <c r="G13" s="310">
        <v>-100</v>
      </c>
      <c r="H13" s="78"/>
      <c r="I13" s="311">
        <v>189348.5</v>
      </c>
      <c r="J13" s="312">
        <v>-1.738722048375962</v>
      </c>
      <c r="K13" s="78"/>
    </row>
    <row r="14" spans="1:11" ht="12.75" customHeight="1">
      <c r="A14" s="299" t="s">
        <v>71</v>
      </c>
      <c r="B14" s="42">
        <v>399916.3333333333</v>
      </c>
      <c r="C14" s="300">
        <v>-1.1756381579733102</v>
      </c>
      <c r="D14" s="38">
        <v>199776.66666666666</v>
      </c>
      <c r="E14" s="301">
        <v>2.907555248014006</v>
      </c>
      <c r="F14" s="38">
        <v>0</v>
      </c>
      <c r="G14" s="302">
        <v>-100</v>
      </c>
      <c r="H14" s="78"/>
      <c r="I14" s="305">
        <v>295850</v>
      </c>
      <c r="J14" s="304">
        <v>-1.6407068171617567</v>
      </c>
      <c r="K14" s="78"/>
    </row>
    <row r="15" spans="1:11" ht="12.75" customHeight="1">
      <c r="A15" s="299" t="s">
        <v>72</v>
      </c>
      <c r="B15" s="42">
        <v>660007.1666666666</v>
      </c>
      <c r="C15" s="300">
        <v>-2.03633571387401</v>
      </c>
      <c r="D15" s="38">
        <v>301320.1666666666</v>
      </c>
      <c r="E15" s="301">
        <v>0.8481544204436204</v>
      </c>
      <c r="F15" s="38">
        <v>0</v>
      </c>
      <c r="G15" s="302">
        <v>-100</v>
      </c>
      <c r="H15" s="78"/>
      <c r="I15" s="305">
        <v>422767.6666666667</v>
      </c>
      <c r="J15" s="304">
        <v>0.6390401265781236</v>
      </c>
      <c r="K15" s="78"/>
    </row>
    <row r="16" spans="1:11" ht="12.75" customHeight="1">
      <c r="A16" s="299" t="s">
        <v>73</v>
      </c>
      <c r="B16" s="42">
        <v>437636</v>
      </c>
      <c r="C16" s="300">
        <v>-1.9779005524861901</v>
      </c>
      <c r="D16" s="38">
        <v>205545.16666666666</v>
      </c>
      <c r="E16" s="301">
        <v>0.3939167979994096</v>
      </c>
      <c r="F16" s="38">
        <v>0</v>
      </c>
      <c r="G16" s="302">
        <v>-100</v>
      </c>
      <c r="H16" s="78"/>
      <c r="I16" s="305">
        <v>271157.5</v>
      </c>
      <c r="J16" s="304">
        <v>0.35294342604319695</v>
      </c>
      <c r="K16" s="78"/>
    </row>
    <row r="17" spans="1:11" ht="12.75" customHeight="1">
      <c r="A17" s="313" t="s">
        <v>74</v>
      </c>
      <c r="B17" s="44">
        <v>438098.5</v>
      </c>
      <c r="C17" s="314">
        <v>-2.2039348485338905</v>
      </c>
      <c r="D17" s="68">
        <v>203855.1666666667</v>
      </c>
      <c r="E17" s="315">
        <v>0.3495037620880481</v>
      </c>
      <c r="F17" s="68">
        <v>3.8333333333333335</v>
      </c>
      <c r="G17" s="316">
        <v>-36.11111111111111</v>
      </c>
      <c r="H17" s="78"/>
      <c r="I17" s="317">
        <v>294006.5</v>
      </c>
      <c r="J17" s="318">
        <v>0.4240030832447559</v>
      </c>
      <c r="K17" s="78"/>
    </row>
    <row r="18" spans="1:11" ht="12.75" customHeight="1">
      <c r="A18" s="299" t="s">
        <v>75</v>
      </c>
      <c r="B18" s="42">
        <v>1543354.1666666667</v>
      </c>
      <c r="C18" s="300">
        <v>-1.988723563243937</v>
      </c>
      <c r="D18" s="38">
        <v>686329.3333333334</v>
      </c>
      <c r="E18" s="301">
        <v>-0.18247467460945188</v>
      </c>
      <c r="F18" s="38">
        <v>3.6666666666666665</v>
      </c>
      <c r="G18" s="302">
        <v>-31.25</v>
      </c>
      <c r="H18" s="78"/>
      <c r="I18" s="305">
        <v>961122.5</v>
      </c>
      <c r="J18" s="304">
        <v>1.5431857464638767</v>
      </c>
      <c r="K18" s="78"/>
    </row>
    <row r="19" spans="1:11" ht="12.75" customHeight="1">
      <c r="A19" s="299" t="s">
        <v>76</v>
      </c>
      <c r="B19" s="42">
        <v>1317506.5</v>
      </c>
      <c r="C19" s="300">
        <v>-1.792840192954685</v>
      </c>
      <c r="D19" s="38">
        <v>598531.5</v>
      </c>
      <c r="E19" s="301">
        <v>-0.11075968291910954</v>
      </c>
      <c r="F19" s="38">
        <v>7</v>
      </c>
      <c r="G19" s="302">
        <v>-40.845070422535215</v>
      </c>
      <c r="H19" s="78"/>
      <c r="I19" s="305">
        <v>854005.1666666666</v>
      </c>
      <c r="J19" s="304">
        <v>1.2422251025456603</v>
      </c>
      <c r="K19" s="78"/>
    </row>
    <row r="20" spans="1:11" ht="12.75" customHeight="1">
      <c r="A20" s="299" t="s">
        <v>77</v>
      </c>
      <c r="B20" s="42">
        <v>2803383.6666666665</v>
      </c>
      <c r="C20" s="300">
        <v>-2.5517145926534965</v>
      </c>
      <c r="D20" s="38">
        <v>968556.5</v>
      </c>
      <c r="E20" s="301">
        <v>-0.29990632752426905</v>
      </c>
      <c r="F20" s="38">
        <v>0</v>
      </c>
      <c r="G20" s="302">
        <v>-100</v>
      </c>
      <c r="H20" s="78"/>
      <c r="I20" s="305">
        <v>1585294.8333333333</v>
      </c>
      <c r="J20" s="304">
        <v>0.12939659730739095</v>
      </c>
      <c r="K20" s="78"/>
    </row>
    <row r="21" spans="1:11" ht="12.75" customHeight="1">
      <c r="A21" s="299" t="s">
        <v>78</v>
      </c>
      <c r="B21" s="42">
        <v>1766874.6666666667</v>
      </c>
      <c r="C21" s="300">
        <v>-1.6300578699772927</v>
      </c>
      <c r="D21" s="38">
        <v>757830.3333333334</v>
      </c>
      <c r="E21" s="301">
        <v>-0.4840996073407098</v>
      </c>
      <c r="F21" s="38">
        <v>3</v>
      </c>
      <c r="G21" s="302">
        <v>-30.76923076923076</v>
      </c>
      <c r="H21" s="78"/>
      <c r="I21" s="305">
        <v>1169099.5</v>
      </c>
      <c r="J21" s="304">
        <v>1.093748761476391</v>
      </c>
      <c r="K21" s="78"/>
    </row>
    <row r="22" spans="1:11" ht="12.75" customHeight="1">
      <c r="A22" s="299" t="s">
        <v>79</v>
      </c>
      <c r="B22" s="42">
        <v>446118.6666666667</v>
      </c>
      <c r="C22" s="300">
        <v>-1.0761208205984758</v>
      </c>
      <c r="D22" s="38">
        <v>244568.8333333333</v>
      </c>
      <c r="E22" s="301">
        <v>1.7186091971551605</v>
      </c>
      <c r="F22" s="38">
        <v>0</v>
      </c>
      <c r="G22" s="302" t="s">
        <v>136</v>
      </c>
      <c r="H22" s="78"/>
      <c r="I22" s="305">
        <v>370194.8333333333</v>
      </c>
      <c r="J22" s="304">
        <v>-1.2758492253343974</v>
      </c>
      <c r="K22" s="78"/>
    </row>
    <row r="23" spans="1:11" ht="12.75" customHeight="1">
      <c r="A23" s="306" t="s">
        <v>80</v>
      </c>
      <c r="B23" s="307">
        <v>188464.16666666666</v>
      </c>
      <c r="C23" s="308">
        <v>-1.1973039472672582</v>
      </c>
      <c r="D23" s="50">
        <v>106216</v>
      </c>
      <c r="E23" s="309">
        <v>0.8044795242087162</v>
      </c>
      <c r="F23" s="50">
        <v>0</v>
      </c>
      <c r="G23" s="310" t="s">
        <v>136</v>
      </c>
      <c r="H23" s="78"/>
      <c r="I23" s="311">
        <v>180771.33333333334</v>
      </c>
      <c r="J23" s="312">
        <v>-0.5557037799042632</v>
      </c>
      <c r="K23" s="78"/>
    </row>
    <row r="24" spans="1:11" ht="12.75" customHeight="1">
      <c r="A24" s="299" t="s">
        <v>81</v>
      </c>
      <c r="B24" s="42">
        <v>216012.83333333334</v>
      </c>
      <c r="C24" s="300">
        <v>-1.261657821882352</v>
      </c>
      <c r="D24" s="38">
        <v>111144.5</v>
      </c>
      <c r="E24" s="301">
        <v>0.8241409339961621</v>
      </c>
      <c r="F24" s="38">
        <v>0</v>
      </c>
      <c r="G24" s="302" t="s">
        <v>136</v>
      </c>
      <c r="H24" s="78"/>
      <c r="I24" s="305">
        <v>171490</v>
      </c>
      <c r="J24" s="304">
        <v>-0.34180202989145414</v>
      </c>
      <c r="K24" s="78"/>
    </row>
    <row r="25" spans="1:11" ht="12.75" customHeight="1">
      <c r="A25" s="299" t="s">
        <v>82</v>
      </c>
      <c r="B25" s="42">
        <v>140519.5</v>
      </c>
      <c r="C25" s="300">
        <v>-1.239431274291377</v>
      </c>
      <c r="D25" s="38">
        <v>74585.16666666667</v>
      </c>
      <c r="E25" s="301">
        <v>1.9022809610230667</v>
      </c>
      <c r="F25" s="38">
        <v>0</v>
      </c>
      <c r="G25" s="302" t="s">
        <v>136</v>
      </c>
      <c r="H25" s="78"/>
      <c r="I25" s="305">
        <v>120570.33333333333</v>
      </c>
      <c r="J25" s="304">
        <v>-1.5241914516232242</v>
      </c>
      <c r="K25" s="78"/>
    </row>
    <row r="26" spans="1:11" ht="12.75" customHeight="1">
      <c r="A26" s="299" t="s">
        <v>83</v>
      </c>
      <c r="B26" s="42">
        <v>187435.66666666666</v>
      </c>
      <c r="C26" s="300">
        <v>-1.6169231482542585</v>
      </c>
      <c r="D26" s="38">
        <v>85427</v>
      </c>
      <c r="E26" s="301">
        <v>1.501646603126062</v>
      </c>
      <c r="F26" s="38">
        <v>0</v>
      </c>
      <c r="G26" s="302" t="s">
        <v>136</v>
      </c>
      <c r="H26" s="78"/>
      <c r="I26" s="305">
        <v>129418.16666666667</v>
      </c>
      <c r="J26" s="304">
        <v>-0.5107015419701639</v>
      </c>
      <c r="K26" s="78"/>
    </row>
    <row r="27" spans="1:11" ht="12.75" customHeight="1">
      <c r="A27" s="313" t="s">
        <v>84</v>
      </c>
      <c r="B27" s="44">
        <v>433465.5</v>
      </c>
      <c r="C27" s="314">
        <v>-1.4086306346741821</v>
      </c>
      <c r="D27" s="68">
        <v>211347</v>
      </c>
      <c r="E27" s="315">
        <v>0.9066689584049499</v>
      </c>
      <c r="F27" s="68">
        <v>0</v>
      </c>
      <c r="G27" s="316" t="s">
        <v>136</v>
      </c>
      <c r="H27" s="78"/>
      <c r="I27" s="317">
        <v>355065</v>
      </c>
      <c r="J27" s="318">
        <v>-0.5055540896173483</v>
      </c>
      <c r="K27" s="78"/>
    </row>
    <row r="28" spans="1:11" ht="12.75" customHeight="1">
      <c r="A28" s="299" t="s">
        <v>85</v>
      </c>
      <c r="B28" s="42">
        <v>417125</v>
      </c>
      <c r="C28" s="300">
        <v>-1.9701925148351904</v>
      </c>
      <c r="D28" s="38">
        <v>204644.83333333334</v>
      </c>
      <c r="E28" s="301">
        <v>0.5110402037939821</v>
      </c>
      <c r="F28" s="38">
        <v>4.166666666666667</v>
      </c>
      <c r="G28" s="302">
        <v>-35.8974358974359</v>
      </c>
      <c r="H28" s="78"/>
      <c r="I28" s="305">
        <v>310572.1666666667</v>
      </c>
      <c r="J28" s="304">
        <v>-0.2017459297343578</v>
      </c>
      <c r="K28" s="78"/>
    </row>
    <row r="29" spans="1:11" ht="12.75" customHeight="1">
      <c r="A29" s="299" t="s">
        <v>86</v>
      </c>
      <c r="B29" s="42">
        <v>771203.6666666666</v>
      </c>
      <c r="C29" s="300">
        <v>-2.0234251661731832</v>
      </c>
      <c r="D29" s="38">
        <v>380463.3333333333</v>
      </c>
      <c r="E29" s="301">
        <v>1.53504831274563</v>
      </c>
      <c r="F29" s="38">
        <v>1</v>
      </c>
      <c r="G29" s="302">
        <v>-57.142857142857146</v>
      </c>
      <c r="H29" s="78"/>
      <c r="I29" s="305">
        <v>561945.8333333334</v>
      </c>
      <c r="J29" s="304">
        <v>0.15273873744887112</v>
      </c>
      <c r="K29" s="78"/>
    </row>
    <row r="30" spans="1:11" ht="12.75" customHeight="1">
      <c r="A30" s="299" t="s">
        <v>87</v>
      </c>
      <c r="B30" s="42">
        <v>1429817.5</v>
      </c>
      <c r="C30" s="300">
        <v>-1.8706325142031233</v>
      </c>
      <c r="D30" s="38">
        <v>631245.1666666667</v>
      </c>
      <c r="E30" s="301">
        <v>-0.5059459152747934</v>
      </c>
      <c r="F30" s="38">
        <v>0</v>
      </c>
      <c r="G30" s="302" t="s">
        <v>136</v>
      </c>
      <c r="H30" s="78"/>
      <c r="I30" s="305">
        <v>985751.5</v>
      </c>
      <c r="J30" s="304">
        <v>0.7847549679166121</v>
      </c>
      <c r="K30" s="78"/>
    </row>
    <row r="31" spans="1:11" ht="12.75" customHeight="1">
      <c r="A31" s="299" t="s">
        <v>88</v>
      </c>
      <c r="B31" s="42">
        <v>354608.3333333333</v>
      </c>
      <c r="C31" s="300">
        <v>-1.8578577599707131</v>
      </c>
      <c r="D31" s="38">
        <v>180267</v>
      </c>
      <c r="E31" s="301">
        <v>0.7899359347699431</v>
      </c>
      <c r="F31" s="38">
        <v>0</v>
      </c>
      <c r="G31" s="302" t="s">
        <v>136</v>
      </c>
      <c r="H31" s="78"/>
      <c r="I31" s="305">
        <v>274355</v>
      </c>
      <c r="J31" s="304">
        <v>-0.49554864573408963</v>
      </c>
      <c r="K31" s="78"/>
    </row>
    <row r="32" spans="1:11" ht="12.75" customHeight="1">
      <c r="A32" s="299" t="s">
        <v>89</v>
      </c>
      <c r="B32" s="42">
        <v>270796.3333333333</v>
      </c>
      <c r="C32" s="300">
        <v>-0.8936648064661483</v>
      </c>
      <c r="D32" s="38">
        <v>131598.33333333334</v>
      </c>
      <c r="E32" s="301">
        <v>1.0644153011619437</v>
      </c>
      <c r="F32" s="38">
        <v>0</v>
      </c>
      <c r="G32" s="302">
        <v>-100</v>
      </c>
      <c r="H32" s="78"/>
      <c r="I32" s="305">
        <v>184702.83333333334</v>
      </c>
      <c r="J32" s="304">
        <v>0.5481888084922986</v>
      </c>
      <c r="K32" s="78"/>
    </row>
    <row r="33" spans="1:11" ht="12.75" customHeight="1">
      <c r="A33" s="306" t="s">
        <v>90</v>
      </c>
      <c r="B33" s="307">
        <v>527937.1666666666</v>
      </c>
      <c r="C33" s="308">
        <v>-1.4172030026515898</v>
      </c>
      <c r="D33" s="50">
        <v>236313.5</v>
      </c>
      <c r="E33" s="309">
        <v>0.08837882042512035</v>
      </c>
      <c r="F33" s="50">
        <v>1</v>
      </c>
      <c r="G33" s="310">
        <v>-72.72727272727272</v>
      </c>
      <c r="H33" s="78"/>
      <c r="I33" s="311">
        <v>376702.8333333333</v>
      </c>
      <c r="J33" s="312">
        <v>0.24371075458526548</v>
      </c>
      <c r="K33" s="78"/>
    </row>
    <row r="34" spans="1:11" ht="12.75" customHeight="1">
      <c r="A34" s="299" t="s">
        <v>91</v>
      </c>
      <c r="B34" s="42">
        <v>1870480.8333333333</v>
      </c>
      <c r="C34" s="300">
        <v>-1.8078460560830507</v>
      </c>
      <c r="D34" s="38">
        <v>746901.5</v>
      </c>
      <c r="E34" s="301">
        <v>-1.023182447033122</v>
      </c>
      <c r="F34" s="38">
        <v>0</v>
      </c>
      <c r="G34" s="302">
        <v>-100</v>
      </c>
      <c r="H34" s="78"/>
      <c r="I34" s="305">
        <v>1179016.6666666667</v>
      </c>
      <c r="J34" s="304">
        <v>0.2633683309999384</v>
      </c>
      <c r="K34" s="78"/>
    </row>
    <row r="35" spans="1:11" ht="12.75" customHeight="1">
      <c r="A35" s="299" t="s">
        <v>92</v>
      </c>
      <c r="B35" s="42">
        <v>1111799.8333333333</v>
      </c>
      <c r="C35" s="300">
        <v>-1.1898018759542879</v>
      </c>
      <c r="D35" s="38">
        <v>520677.5</v>
      </c>
      <c r="E35" s="301">
        <v>0.4269987417954866</v>
      </c>
      <c r="F35" s="38">
        <v>3</v>
      </c>
      <c r="G35" s="302">
        <v>-53.84615384615385</v>
      </c>
      <c r="H35" s="78"/>
      <c r="I35" s="305">
        <v>797909.6666666666</v>
      </c>
      <c r="J35" s="304">
        <v>0.03635818073692576</v>
      </c>
      <c r="K35" s="78"/>
    </row>
    <row r="36" spans="1:11" ht="12.75" customHeight="1">
      <c r="A36" s="299" t="s">
        <v>93</v>
      </c>
      <c r="B36" s="42">
        <v>296361.3333333333</v>
      </c>
      <c r="C36" s="300">
        <v>-1.045435776319266</v>
      </c>
      <c r="D36" s="38">
        <v>141243</v>
      </c>
      <c r="E36" s="301">
        <v>0.811648337268835</v>
      </c>
      <c r="F36" s="38">
        <v>1</v>
      </c>
      <c r="G36" s="302">
        <v>0</v>
      </c>
      <c r="H36" s="78"/>
      <c r="I36" s="305">
        <v>214096.66666666666</v>
      </c>
      <c r="J36" s="304">
        <v>0.3651830681315573</v>
      </c>
      <c r="K36" s="78"/>
    </row>
    <row r="37" spans="1:11" ht="12.75" customHeight="1">
      <c r="A37" s="313" t="s">
        <v>94</v>
      </c>
      <c r="B37" s="44">
        <v>237703.33333333334</v>
      </c>
      <c r="C37" s="314">
        <v>-1.5595503911817588</v>
      </c>
      <c r="D37" s="68">
        <v>106733.16666666666</v>
      </c>
      <c r="E37" s="315">
        <v>1.17687021091713</v>
      </c>
      <c r="F37" s="68">
        <v>0</v>
      </c>
      <c r="G37" s="316">
        <v>-100</v>
      </c>
      <c r="H37" s="78"/>
      <c r="I37" s="317">
        <v>161357.66666666666</v>
      </c>
      <c r="J37" s="318">
        <v>-0.9559177075980472</v>
      </c>
      <c r="K37" s="78"/>
    </row>
    <row r="38" spans="1:11" ht="12.75" customHeight="1">
      <c r="A38" s="299" t="s">
        <v>95</v>
      </c>
      <c r="B38" s="42">
        <v>114037.5</v>
      </c>
      <c r="C38" s="300">
        <v>-0.8086366687300739</v>
      </c>
      <c r="D38" s="38">
        <v>59619.166666666664</v>
      </c>
      <c r="E38" s="301">
        <v>2.1243369476466825</v>
      </c>
      <c r="F38" s="38">
        <v>0</v>
      </c>
      <c r="G38" s="302">
        <v>-100</v>
      </c>
      <c r="H38" s="78"/>
      <c r="I38" s="305">
        <v>91431.83333333333</v>
      </c>
      <c r="J38" s="304">
        <v>-1.1957206923257075</v>
      </c>
      <c r="K38" s="78"/>
    </row>
    <row r="39" spans="1:11" ht="12.75" customHeight="1">
      <c r="A39" s="299" t="s">
        <v>96</v>
      </c>
      <c r="B39" s="42">
        <v>126455.5</v>
      </c>
      <c r="C39" s="300">
        <v>-0.5860802981108719</v>
      </c>
      <c r="D39" s="38">
        <v>72734.5</v>
      </c>
      <c r="E39" s="301">
        <v>1.6254217829805668</v>
      </c>
      <c r="F39" s="38">
        <v>1.1666666666666667</v>
      </c>
      <c r="G39" s="302">
        <v>-12.499999999999986</v>
      </c>
      <c r="H39" s="78"/>
      <c r="I39" s="305">
        <v>122122.5</v>
      </c>
      <c r="J39" s="304">
        <v>-1.8804785357897487</v>
      </c>
      <c r="K39" s="78"/>
    </row>
    <row r="40" spans="1:11" ht="12.75" customHeight="1">
      <c r="A40" s="299" t="s">
        <v>97</v>
      </c>
      <c r="B40" s="42">
        <v>369331.6666666667</v>
      </c>
      <c r="C40" s="300">
        <v>-1.541486943524717</v>
      </c>
      <c r="D40" s="38">
        <v>184521.83333333334</v>
      </c>
      <c r="E40" s="301">
        <v>-0.04333651435386798</v>
      </c>
      <c r="F40" s="38">
        <v>0</v>
      </c>
      <c r="G40" s="302">
        <v>-100</v>
      </c>
      <c r="H40" s="78"/>
      <c r="I40" s="305">
        <v>297327.6666666667</v>
      </c>
      <c r="J40" s="304">
        <v>0.030951870962098837</v>
      </c>
      <c r="K40" s="78"/>
    </row>
    <row r="41" spans="1:11" ht="12.75" customHeight="1">
      <c r="A41" s="299" t="s">
        <v>98</v>
      </c>
      <c r="B41" s="42">
        <v>527759.8333333334</v>
      </c>
      <c r="C41" s="300">
        <v>-1.8833764751302766</v>
      </c>
      <c r="D41" s="38">
        <v>265675.5</v>
      </c>
      <c r="E41" s="301">
        <v>-0.3711893559467825</v>
      </c>
      <c r="F41" s="38">
        <v>0</v>
      </c>
      <c r="G41" s="302">
        <v>-100</v>
      </c>
      <c r="H41" s="78"/>
      <c r="I41" s="305">
        <v>428795.3333333333</v>
      </c>
      <c r="J41" s="304">
        <v>0.5677716029765634</v>
      </c>
      <c r="K41" s="78"/>
    </row>
    <row r="42" spans="1:11" ht="12.75" customHeight="1">
      <c r="A42" s="299" t="s">
        <v>99</v>
      </c>
      <c r="B42" s="42">
        <v>278219</v>
      </c>
      <c r="C42" s="300">
        <v>-1.779116955007538</v>
      </c>
      <c r="D42" s="38">
        <v>156981.33333333334</v>
      </c>
      <c r="E42" s="301">
        <v>0.1606802378195198</v>
      </c>
      <c r="F42" s="38">
        <v>0.3333333333333333</v>
      </c>
      <c r="G42" s="302">
        <v>-66.66666666666667</v>
      </c>
      <c r="H42" s="78"/>
      <c r="I42" s="305">
        <v>242750.83333333334</v>
      </c>
      <c r="J42" s="304">
        <v>-0.5266978869935173</v>
      </c>
      <c r="K42" s="78"/>
    </row>
    <row r="43" spans="1:11" ht="12.75" customHeight="1">
      <c r="A43" s="306" t="s">
        <v>100</v>
      </c>
      <c r="B43" s="307">
        <v>152623.33333333334</v>
      </c>
      <c r="C43" s="308">
        <v>-0.7064206754097313</v>
      </c>
      <c r="D43" s="50">
        <v>77238</v>
      </c>
      <c r="E43" s="309">
        <v>2.4954384102445033</v>
      </c>
      <c r="F43" s="50">
        <v>0.5</v>
      </c>
      <c r="G43" s="310">
        <v>-40</v>
      </c>
      <c r="H43" s="78"/>
      <c r="I43" s="311">
        <v>124147.83333333333</v>
      </c>
      <c r="J43" s="312">
        <v>-1.3247015778520534</v>
      </c>
      <c r="K43" s="78"/>
    </row>
    <row r="44" spans="1:11" ht="12.75" customHeight="1">
      <c r="A44" s="299" t="s">
        <v>101</v>
      </c>
      <c r="B44" s="42">
        <v>194092.66666666666</v>
      </c>
      <c r="C44" s="300">
        <v>-1.1962777943691947</v>
      </c>
      <c r="D44" s="38">
        <v>101708.66666666667</v>
      </c>
      <c r="E44" s="301">
        <v>1.1852018888947953</v>
      </c>
      <c r="F44" s="38">
        <v>0</v>
      </c>
      <c r="G44" s="302">
        <v>-100</v>
      </c>
      <c r="H44" s="78"/>
      <c r="I44" s="305">
        <v>153492.66666666666</v>
      </c>
      <c r="J44" s="304">
        <v>-0.6979510021791526</v>
      </c>
      <c r="K44" s="78"/>
    </row>
    <row r="45" spans="1:11" ht="12.75" customHeight="1">
      <c r="A45" s="299" t="s">
        <v>102</v>
      </c>
      <c r="B45" s="42">
        <v>299063.6666666667</v>
      </c>
      <c r="C45" s="300">
        <v>-1.5464452061296043</v>
      </c>
      <c r="D45" s="38">
        <v>150052.33333333334</v>
      </c>
      <c r="E45" s="301">
        <v>0.837555833322142</v>
      </c>
      <c r="F45" s="38">
        <v>0</v>
      </c>
      <c r="G45" s="302" t="s">
        <v>136</v>
      </c>
      <c r="H45" s="78"/>
      <c r="I45" s="305">
        <v>228167.66666666666</v>
      </c>
      <c r="J45" s="304">
        <v>-0.6494406566252167</v>
      </c>
      <c r="K45" s="78"/>
    </row>
    <row r="46" spans="1:11" ht="12.75" customHeight="1">
      <c r="A46" s="299" t="s">
        <v>103</v>
      </c>
      <c r="B46" s="42">
        <v>163991.5</v>
      </c>
      <c r="C46" s="300">
        <v>-1.2325491754899502</v>
      </c>
      <c r="D46" s="38">
        <v>79342.5</v>
      </c>
      <c r="E46" s="301">
        <v>0.9917688489117182</v>
      </c>
      <c r="F46" s="38">
        <v>0</v>
      </c>
      <c r="G46" s="302">
        <v>-100</v>
      </c>
      <c r="H46" s="78"/>
      <c r="I46" s="305">
        <v>126737.83333333333</v>
      </c>
      <c r="J46" s="304">
        <v>-0.8241321115467315</v>
      </c>
      <c r="K46" s="78"/>
    </row>
    <row r="47" spans="1:11" ht="12.75" customHeight="1">
      <c r="A47" s="313" t="s">
        <v>104</v>
      </c>
      <c r="B47" s="44">
        <v>1067297.1666666667</v>
      </c>
      <c r="C47" s="314">
        <v>-1.1123538543476315</v>
      </c>
      <c r="D47" s="68">
        <v>455481.5</v>
      </c>
      <c r="E47" s="315">
        <v>1.2540750585115177</v>
      </c>
      <c r="F47" s="68">
        <v>0</v>
      </c>
      <c r="G47" s="316">
        <v>-100</v>
      </c>
      <c r="H47" s="78"/>
      <c r="I47" s="317">
        <v>693333.8333333334</v>
      </c>
      <c r="J47" s="318">
        <v>0.07101187837244538</v>
      </c>
      <c r="K47" s="78"/>
    </row>
    <row r="48" spans="1:11" ht="12.75" customHeight="1">
      <c r="A48" s="306" t="s">
        <v>105</v>
      </c>
      <c r="B48" s="307">
        <v>170020.5</v>
      </c>
      <c r="C48" s="308">
        <v>-1.0785981230472714</v>
      </c>
      <c r="D48" s="50">
        <v>81347.83333333333</v>
      </c>
      <c r="E48" s="309">
        <v>2.5938156204873763</v>
      </c>
      <c r="F48" s="50">
        <v>0</v>
      </c>
      <c r="G48" s="310" t="s">
        <v>136</v>
      </c>
      <c r="H48" s="78"/>
      <c r="I48" s="311">
        <v>123375</v>
      </c>
      <c r="J48" s="312">
        <v>-0.9596975206810612</v>
      </c>
      <c r="K48" s="78"/>
    </row>
    <row r="49" spans="1:11" ht="12.75" customHeight="1">
      <c r="A49" s="299" t="s">
        <v>106</v>
      </c>
      <c r="B49" s="42">
        <v>313583.1666666667</v>
      </c>
      <c r="C49" s="300">
        <v>-1.7770967977698149</v>
      </c>
      <c r="D49" s="38">
        <v>152480.3333333333</v>
      </c>
      <c r="E49" s="301">
        <v>2.1519435378608165</v>
      </c>
      <c r="F49" s="38">
        <v>0</v>
      </c>
      <c r="G49" s="302">
        <v>-100</v>
      </c>
      <c r="H49" s="78"/>
      <c r="I49" s="305">
        <v>215630.33333333334</v>
      </c>
      <c r="J49" s="304">
        <v>-1.1291818933513014</v>
      </c>
      <c r="K49" s="78"/>
    </row>
    <row r="50" spans="1:11" ht="12.75" customHeight="1">
      <c r="A50" s="299" t="s">
        <v>107</v>
      </c>
      <c r="B50" s="42">
        <v>400621.8333333334</v>
      </c>
      <c r="C50" s="300">
        <v>-1.7110086584954445</v>
      </c>
      <c r="D50" s="38">
        <v>185229.3333333333</v>
      </c>
      <c r="E50" s="301">
        <v>2.067100879078083</v>
      </c>
      <c r="F50" s="38">
        <v>6.666666666666667</v>
      </c>
      <c r="G50" s="302">
        <v>-47.36842105263157</v>
      </c>
      <c r="H50" s="78"/>
      <c r="I50" s="305">
        <v>280005</v>
      </c>
      <c r="J50" s="304">
        <v>-0.9266144692916214</v>
      </c>
      <c r="K50" s="78"/>
    </row>
    <row r="51" spans="1:11" ht="12.75" customHeight="1">
      <c r="A51" s="299" t="s">
        <v>108</v>
      </c>
      <c r="B51" s="42">
        <v>238099.83333333334</v>
      </c>
      <c r="C51" s="300">
        <v>-1.3596033943478147</v>
      </c>
      <c r="D51" s="38">
        <v>122917</v>
      </c>
      <c r="E51" s="301">
        <v>1.2522292591377209</v>
      </c>
      <c r="F51" s="38">
        <v>1.5</v>
      </c>
      <c r="G51" s="302">
        <v>-84.48275862068965</v>
      </c>
      <c r="H51" s="78"/>
      <c r="I51" s="305">
        <v>189453.5</v>
      </c>
      <c r="J51" s="304">
        <v>-0.6532103356508259</v>
      </c>
      <c r="K51" s="78"/>
    </row>
    <row r="52" spans="1:11" ht="12.75" customHeight="1">
      <c r="A52" s="313" t="s">
        <v>109</v>
      </c>
      <c r="B52" s="44">
        <v>254783.5</v>
      </c>
      <c r="C52" s="314">
        <v>-1.6397018372973662</v>
      </c>
      <c r="D52" s="68">
        <v>121560.16666666667</v>
      </c>
      <c r="E52" s="315">
        <v>1.7858837452062915</v>
      </c>
      <c r="F52" s="68">
        <v>0</v>
      </c>
      <c r="G52" s="316" t="s">
        <v>136</v>
      </c>
      <c r="H52" s="78"/>
      <c r="I52" s="317">
        <v>175332.66666666666</v>
      </c>
      <c r="J52" s="318">
        <v>-1.17296487869217</v>
      </c>
      <c r="K52" s="78"/>
    </row>
    <row r="53" spans="1:11" ht="12.75" customHeight="1">
      <c r="A53" s="299" t="s">
        <v>110</v>
      </c>
      <c r="B53" s="42">
        <v>368513</v>
      </c>
      <c r="C53" s="300">
        <v>-1.3119556950499742</v>
      </c>
      <c r="D53" s="38">
        <v>179630.66666666666</v>
      </c>
      <c r="E53" s="301">
        <v>2.4689703037130926</v>
      </c>
      <c r="F53" s="38">
        <v>0</v>
      </c>
      <c r="G53" s="302">
        <v>-100</v>
      </c>
      <c r="H53" s="78"/>
      <c r="I53" s="305">
        <v>260220</v>
      </c>
      <c r="J53" s="304">
        <v>-1.4153251648792207</v>
      </c>
      <c r="K53" s="78"/>
    </row>
    <row r="54" spans="1:11" ht="12.75" customHeight="1" thickBot="1">
      <c r="A54" s="359" t="s">
        <v>111</v>
      </c>
      <c r="B54" s="42">
        <v>394877.5</v>
      </c>
      <c r="C54" s="300">
        <v>-0.8560824831999412</v>
      </c>
      <c r="D54" s="38">
        <v>119676.66666666667</v>
      </c>
      <c r="E54" s="301">
        <v>5.6943598077053394</v>
      </c>
      <c r="F54" s="38">
        <v>0</v>
      </c>
      <c r="G54" s="302">
        <v>-100</v>
      </c>
      <c r="H54" s="78"/>
      <c r="I54" s="305">
        <v>144108</v>
      </c>
      <c r="J54" s="304">
        <v>-1.687792498396803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3.5">
      <c r="A56" s="322" t="s">
        <v>112</v>
      </c>
      <c r="B56" s="343">
        <f>LARGE(B8:B54,1)</f>
        <v>2803383.6666666665</v>
      </c>
      <c r="C56" s="361" t="str">
        <f>INDEX(A8:A54,MATCH(B56,$B$8:$B$54,0))</f>
        <v>東京都</v>
      </c>
      <c r="D56" s="372">
        <f>LARGE(D8:D54,1)</f>
        <v>968556.5</v>
      </c>
      <c r="E56" s="323" t="str">
        <f>INDEX(A8:A54,MATCH(D56,$D$8:$D$54,0))</f>
        <v>東京都</v>
      </c>
      <c r="F56" s="366">
        <f>LARGE(F8:F54,1)</f>
        <v>8</v>
      </c>
      <c r="G56" s="324" t="str">
        <f>INDEX(A8:A54,MATCH(F56,$F$8:$F$54,0))</f>
        <v>北海道</v>
      </c>
      <c r="I56" s="343">
        <f>LARGE(I8:I54,1)</f>
        <v>1585294.8333333333</v>
      </c>
      <c r="J56" s="324" t="str">
        <f>INDEX(A8:A54,MATCH(I56,$I$8:$I$54,0))</f>
        <v>東京都</v>
      </c>
    </row>
    <row r="57" spans="1:10" ht="13.5">
      <c r="A57" s="325" t="s">
        <v>113</v>
      </c>
      <c r="B57" s="327">
        <f>LARGE(B8:B54,2)</f>
        <v>1870480.8333333333</v>
      </c>
      <c r="C57" s="362" t="str">
        <f>INDEX(A8:A54,MATCH(B57,$B$8:$B$54,0))</f>
        <v>大阪府</v>
      </c>
      <c r="D57" s="373">
        <f>LARGE(D8:D54,2)</f>
        <v>757830.3333333334</v>
      </c>
      <c r="E57" s="326" t="str">
        <f>INDEX(A8:A54,MATCH(D57,$D$8:$D$54,0))</f>
        <v>神奈川県</v>
      </c>
      <c r="F57" s="367">
        <f>LARGE(F8:F54,2)</f>
        <v>7</v>
      </c>
      <c r="G57" s="328" t="str">
        <f>INDEX(A8:A54,MATCH(F57,$F$8:$F$54,0))</f>
        <v>千葉県</v>
      </c>
      <c r="I57" s="327">
        <f>LARGE(I8:I54,2)</f>
        <v>1179016.6666666667</v>
      </c>
      <c r="J57" s="328" t="str">
        <f>INDEX(A8:A54,MATCH(I57,$I$8:$I$54,0))</f>
        <v>大阪府</v>
      </c>
    </row>
    <row r="58" spans="1:10" ht="13.5">
      <c r="A58" s="325" t="s">
        <v>114</v>
      </c>
      <c r="B58" s="344">
        <f>LARGE(B8:B54,3)</f>
        <v>1766874.6666666667</v>
      </c>
      <c r="C58" s="362" t="str">
        <f>INDEX(A8:A54,MATCH(B58,$B$8:$B$54,0))</f>
        <v>神奈川県</v>
      </c>
      <c r="D58" s="374">
        <f>LARGE(D8:D54,3)</f>
        <v>746901.5</v>
      </c>
      <c r="E58" s="326" t="str">
        <f>INDEX(A8:A54,MATCH(D58,$D$8:$D$54,0))</f>
        <v>大阪府</v>
      </c>
      <c r="F58" s="368">
        <f>LARGE(F8:F54,3)</f>
        <v>6.666666666666667</v>
      </c>
      <c r="G58" s="336" t="str">
        <f>INDEX(A8:A54,MATCH(F58,$F$8:$F$54,0))</f>
        <v>熊本県</v>
      </c>
      <c r="I58" s="344">
        <f>LARGE(I8:I54,3)</f>
        <v>1169099.5</v>
      </c>
      <c r="J58" s="328" t="str">
        <f>INDEX(A8:A54,MATCH(I58,$I$8:$I$54,0))</f>
        <v>神奈川県</v>
      </c>
    </row>
    <row r="59" spans="1:10" ht="13.5">
      <c r="A59" s="329" t="s">
        <v>115</v>
      </c>
      <c r="B59" s="345">
        <f>SMALL(B8:B54,3)</f>
        <v>140519.5</v>
      </c>
      <c r="C59" s="363" t="str">
        <f>INDEX(A8:A54,MATCH(B59,$B$8:$B$54,0))</f>
        <v>福井県</v>
      </c>
      <c r="D59" s="375">
        <f>SMALL(D8:D54,3)</f>
        <v>74585.16666666667</v>
      </c>
      <c r="E59" s="331" t="str">
        <f>INDEX(A8:A54,MATCH(D59,$D$8:$D$54,0))</f>
        <v>福井県</v>
      </c>
      <c r="F59" s="369">
        <f>SMALL(F8:F54,3)</f>
        <v>0</v>
      </c>
      <c r="G59" s="332" t="str">
        <f>INDEX(A8:A54,MATCH(F59,$F$8:$F$54,0))</f>
        <v>青森県</v>
      </c>
      <c r="I59" s="345">
        <f>SMALL(I8:I54,3)</f>
        <v>122122.5</v>
      </c>
      <c r="J59" s="332" t="str">
        <f>INDEX(A8:A54,MATCH(I59,$I$8:$I$54,0))</f>
        <v>島根県</v>
      </c>
    </row>
    <row r="60" spans="1:10" ht="13.5">
      <c r="A60" s="325" t="s">
        <v>116</v>
      </c>
      <c r="B60" s="344">
        <f>SMALL(B8:B54,2)</f>
        <v>126455.5</v>
      </c>
      <c r="C60" s="362" t="str">
        <f>INDEX(A8:A54,MATCH(B60,$B$8:$B$54,0))</f>
        <v>島根県</v>
      </c>
      <c r="D60" s="374">
        <f>SMALL(D8:D54,2)</f>
        <v>72734.5</v>
      </c>
      <c r="E60" s="326" t="str">
        <f>INDEX(A8:A54,MATCH(D60,$D$8:$D$54,0))</f>
        <v>島根県</v>
      </c>
      <c r="F60" s="368">
        <f>SMALL(F8:F54,2)</f>
        <v>0</v>
      </c>
      <c r="G60" s="328" t="str">
        <f>INDEX(A8:A54,MATCH(F60,$F$8:$F$54,0))</f>
        <v>青森県</v>
      </c>
      <c r="I60" s="344">
        <f>SMALL(I8:I54,2)</f>
        <v>120570.33333333333</v>
      </c>
      <c r="J60" s="328" t="str">
        <f>INDEX(A8:A54,MATCH(I60,$I$8:$I$54,0))</f>
        <v>福井県</v>
      </c>
    </row>
    <row r="61" spans="1:11" ht="13.5">
      <c r="A61" s="346" t="s">
        <v>117</v>
      </c>
      <c r="B61" s="347">
        <f>SMALL(B8:B54,1)</f>
        <v>114037.5</v>
      </c>
      <c r="C61" s="364" t="str">
        <f>INDEX(A8:A54,MATCH(B61,$B$8:$B$54,0))</f>
        <v>鳥取県</v>
      </c>
      <c r="D61" s="376">
        <f>SMALL(D8:D54,1)</f>
        <v>59619.166666666664</v>
      </c>
      <c r="E61" s="335" t="str">
        <f>INDEX(A8:A54,MATCH(D61,$D$8:$D$54,0))</f>
        <v>鳥取県</v>
      </c>
      <c r="F61" s="370">
        <f>SMALL(F8:F54,1)</f>
        <v>0</v>
      </c>
      <c r="G61" s="328" t="str">
        <f>INDEX(A8:A54,MATCH(F61,$F$8:$F$54,0))</f>
        <v>青森県</v>
      </c>
      <c r="I61" s="347">
        <f>SMALL(I8:I54,1)</f>
        <v>91431.83333333333</v>
      </c>
      <c r="J61" s="336" t="str">
        <f>INDEX(A8:A54,MATCH(I61,$I$8:$I$54,0))</f>
        <v>鳥取県</v>
      </c>
      <c r="K61" s="78"/>
    </row>
    <row r="62" spans="1:11" ht="14.25" thickBot="1">
      <c r="A62" s="337" t="s">
        <v>118</v>
      </c>
      <c r="B62" s="338">
        <f>IF(B61=0,0,B56/B61)</f>
        <v>24.58299828272863</v>
      </c>
      <c r="C62" s="365"/>
      <c r="D62" s="377">
        <f>IF(D61=0,0,D56/D61)</f>
        <v>16.245723550871503</v>
      </c>
      <c r="E62" s="339"/>
      <c r="F62" s="371">
        <f>IF(F61=0,0,F56/F61)</f>
        <v>0</v>
      </c>
      <c r="G62" s="378"/>
      <c r="H62" s="340"/>
      <c r="I62" s="338">
        <f>IF(I61=0,0,I56/I61)</f>
        <v>17.33854365091662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25390625" defaultRowHeight="15.75" customHeight="1"/>
  <cols>
    <col min="1" max="1" width="10.125" style="8" customWidth="1"/>
    <col min="2" max="2" width="14.75390625" style="155" customWidth="1"/>
    <col min="3" max="3" width="12.125" style="155" customWidth="1"/>
    <col min="4" max="4" width="10.75390625" style="155" customWidth="1"/>
    <col min="5" max="5" width="12.125" style="155" customWidth="1"/>
    <col min="6" max="6" width="10.75390625" style="155" customWidth="1"/>
    <col min="7" max="7" width="12.125" style="155" customWidth="1"/>
    <col min="8" max="8" width="10.75390625" style="155" customWidth="1"/>
    <col min="9" max="9" width="2.125" style="155" customWidth="1"/>
    <col min="10" max="10" width="14.25390625" style="155" customWidth="1"/>
    <col min="11" max="11" width="10.75390625" style="155" customWidth="1"/>
    <col min="12" max="12" width="14.375" style="155" customWidth="1"/>
    <col min="13" max="16384" width="10.25390625" style="155" customWidth="1"/>
  </cols>
  <sheetData>
    <row r="1" spans="1:11" s="152" customFormat="1" ht="15.75" customHeight="1">
      <c r="A1" s="381" t="s">
        <v>135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28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29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133</v>
      </c>
      <c r="E6" s="163"/>
      <c r="F6" s="162" t="s">
        <v>133</v>
      </c>
      <c r="G6" s="163"/>
      <c r="H6" s="164" t="s">
        <v>133</v>
      </c>
      <c r="J6" s="165"/>
      <c r="K6" s="164" t="s">
        <v>133</v>
      </c>
    </row>
    <row r="7" spans="1:11" ht="15.75" customHeight="1">
      <c r="A7" s="389" t="s">
        <v>30</v>
      </c>
      <c r="B7" s="166" t="s">
        <v>31</v>
      </c>
      <c r="C7" s="167">
        <v>53480.87293118</v>
      </c>
      <c r="D7" s="168">
        <v>6.038032770616766</v>
      </c>
      <c r="E7" s="169">
        <v>31725.18617133</v>
      </c>
      <c r="F7" s="170">
        <v>6.628765704989576</v>
      </c>
      <c r="G7" s="169">
        <v>0.35284165</v>
      </c>
      <c r="H7" s="171">
        <v>-75.99270686285041</v>
      </c>
      <c r="J7" s="172">
        <v>83520.27616126</v>
      </c>
      <c r="K7" s="171">
        <v>3.5280518273629156</v>
      </c>
    </row>
    <row r="8" spans="1:12" ht="15.75" customHeight="1">
      <c r="A8" s="390"/>
      <c r="B8" s="173" t="s">
        <v>32</v>
      </c>
      <c r="C8" s="167">
        <v>19621.2676</v>
      </c>
      <c r="D8" s="168">
        <v>4.954946805005704</v>
      </c>
      <c r="E8" s="169">
        <v>11869.1729836</v>
      </c>
      <c r="F8" s="170">
        <v>6.5310432945423</v>
      </c>
      <c r="G8" s="169">
        <v>0.1462266</v>
      </c>
      <c r="H8" s="171">
        <v>-80.61152998381317</v>
      </c>
      <c r="J8" s="172">
        <v>39757.6390754</v>
      </c>
      <c r="K8" s="171">
        <v>3.5941216589911136</v>
      </c>
      <c r="L8" s="174"/>
    </row>
    <row r="9" spans="1:12" ht="15.75" customHeight="1">
      <c r="A9" s="390"/>
      <c r="B9" s="173" t="s">
        <v>33</v>
      </c>
      <c r="C9" s="167">
        <v>19191.3641464</v>
      </c>
      <c r="D9" s="168">
        <v>8.45192170483216</v>
      </c>
      <c r="E9" s="169">
        <v>11491.9145888</v>
      </c>
      <c r="F9" s="170">
        <v>8.284589100087828</v>
      </c>
      <c r="G9" s="169">
        <v>0.1153573</v>
      </c>
      <c r="H9" s="171">
        <v>-68.31071499798641</v>
      </c>
      <c r="J9" s="172">
        <v>24422.3214669</v>
      </c>
      <c r="K9" s="171">
        <v>5.077216663878303</v>
      </c>
      <c r="L9" s="174"/>
    </row>
    <row r="10" spans="1:12" ht="15.75" customHeight="1">
      <c r="A10" s="390"/>
      <c r="B10" s="173" t="s">
        <v>34</v>
      </c>
      <c r="C10" s="167">
        <v>3768.4901351</v>
      </c>
      <c r="D10" s="168">
        <v>7.730545181356803</v>
      </c>
      <c r="E10" s="169">
        <v>1987.9830572</v>
      </c>
      <c r="F10" s="170">
        <v>8.699450667985232</v>
      </c>
      <c r="G10" s="169">
        <v>0.0220435</v>
      </c>
      <c r="H10" s="171">
        <v>-81.30525269521206</v>
      </c>
      <c r="J10" s="172">
        <v>3212.1871082</v>
      </c>
      <c r="K10" s="171">
        <v>8.962216165776596</v>
      </c>
      <c r="L10" s="174"/>
    </row>
    <row r="11" spans="1:11" ht="15.75" customHeight="1">
      <c r="A11" s="390"/>
      <c r="B11" s="175" t="s">
        <v>35</v>
      </c>
      <c r="C11" s="176">
        <v>9452.3922334</v>
      </c>
      <c r="D11" s="177">
        <v>2.9125669194791186</v>
      </c>
      <c r="E11" s="178">
        <v>5700.0648339</v>
      </c>
      <c r="F11" s="179">
        <v>2.8805702476520736</v>
      </c>
      <c r="G11" s="178">
        <v>0.0606337</v>
      </c>
      <c r="H11" s="180">
        <v>-65.64045780460287</v>
      </c>
      <c r="J11" s="181">
        <v>13329.2047071</v>
      </c>
      <c r="K11" s="180">
        <v>-0.7299334191220765</v>
      </c>
    </row>
    <row r="12" spans="1:11" ht="15.75" customHeight="1">
      <c r="A12" s="390"/>
      <c r="B12" s="182" t="s">
        <v>36</v>
      </c>
      <c r="C12" s="183">
        <v>901.06596144</v>
      </c>
      <c r="D12" s="184">
        <v>-0.36823641929355233</v>
      </c>
      <c r="E12" s="185">
        <v>469.84133612</v>
      </c>
      <c r="F12" s="186">
        <v>1.67906671290541</v>
      </c>
      <c r="G12" s="185">
        <v>0.01394925</v>
      </c>
      <c r="H12" s="187">
        <v>-62.03926249342795</v>
      </c>
      <c r="J12" s="188">
        <v>1991.45001403</v>
      </c>
      <c r="K12" s="187">
        <v>-0.897851345476127</v>
      </c>
    </row>
    <row r="13" spans="1:11" ht="15.75" customHeight="1">
      <c r="A13" s="391"/>
      <c r="B13" s="173" t="s">
        <v>37</v>
      </c>
      <c r="C13" s="189">
        <v>546.29285484</v>
      </c>
      <c r="D13" s="168">
        <v>19.398685531425514</v>
      </c>
      <c r="E13" s="169">
        <v>206.20937171</v>
      </c>
      <c r="F13" s="170">
        <v>23.263955753000715</v>
      </c>
      <c r="G13" s="169">
        <v>-0.0053687</v>
      </c>
      <c r="H13" s="171">
        <v>-126.34362962781226</v>
      </c>
      <c r="J13" s="172">
        <v>807.47378963</v>
      </c>
      <c r="K13" s="171">
        <v>20.730042834442443</v>
      </c>
    </row>
    <row r="14" spans="1:11" ht="15.75" customHeight="1">
      <c r="A14" s="387" t="s">
        <v>38</v>
      </c>
      <c r="B14" s="190" t="s">
        <v>31</v>
      </c>
      <c r="C14" s="191">
        <v>22979.3919</v>
      </c>
      <c r="D14" s="192">
        <v>6.647881322512902</v>
      </c>
      <c r="E14" s="193">
        <v>13390.2008</v>
      </c>
      <c r="F14" s="194">
        <v>6.341144072506452</v>
      </c>
      <c r="G14" s="193">
        <v>0.0863</v>
      </c>
      <c r="H14" s="195">
        <v>-78.23455233291298</v>
      </c>
      <c r="J14" s="196">
        <v>26267.8176</v>
      </c>
      <c r="K14" s="195">
        <v>3.511634517788579</v>
      </c>
    </row>
    <row r="15" spans="1:11" ht="15.75" customHeight="1">
      <c r="A15" s="392"/>
      <c r="B15" s="173" t="s">
        <v>39</v>
      </c>
      <c r="C15" s="167">
        <v>324.2194</v>
      </c>
      <c r="D15" s="168">
        <v>0.19326687145002097</v>
      </c>
      <c r="E15" s="169">
        <v>184.7978</v>
      </c>
      <c r="F15" s="170">
        <v>1.3485328692890022</v>
      </c>
      <c r="G15" s="169">
        <v>0.0032</v>
      </c>
      <c r="H15" s="171">
        <v>-69.52380952380952</v>
      </c>
      <c r="J15" s="172">
        <v>662.9125</v>
      </c>
      <c r="K15" s="171">
        <v>-1.3150794235623096</v>
      </c>
    </row>
    <row r="16" spans="1:12" ht="15.75" customHeight="1">
      <c r="A16" s="392"/>
      <c r="B16" s="173" t="s">
        <v>126</v>
      </c>
      <c r="C16" s="167">
        <v>11900.194</v>
      </c>
      <c r="D16" s="168">
        <v>6.28874435105746</v>
      </c>
      <c r="E16" s="169">
        <v>7010.1668</v>
      </c>
      <c r="F16" s="170">
        <v>5.814435843003849</v>
      </c>
      <c r="G16" s="169">
        <v>0.0433</v>
      </c>
      <c r="H16" s="171">
        <v>-76.70790747713825</v>
      </c>
      <c r="J16" s="172">
        <v>13706.8146</v>
      </c>
      <c r="K16" s="171">
        <v>2.9413892752862694</v>
      </c>
      <c r="L16" s="174"/>
    </row>
    <row r="17" spans="1:11" ht="15.75" customHeight="1">
      <c r="A17" s="392"/>
      <c r="B17" s="173" t="s">
        <v>40</v>
      </c>
      <c r="C17" s="167">
        <v>2810.9687</v>
      </c>
      <c r="D17" s="168">
        <v>10.75700477887716</v>
      </c>
      <c r="E17" s="169">
        <v>1472.9046</v>
      </c>
      <c r="F17" s="170">
        <v>11.529581521932954</v>
      </c>
      <c r="G17" s="169">
        <v>0.0167</v>
      </c>
      <c r="H17" s="171">
        <v>-81.00113765642776</v>
      </c>
      <c r="J17" s="172">
        <v>2184.9817</v>
      </c>
      <c r="K17" s="171">
        <v>11.033521377079254</v>
      </c>
    </row>
    <row r="18" spans="1:12" ht="15.75" customHeight="1">
      <c r="A18" s="392"/>
      <c r="B18" s="175" t="s">
        <v>35</v>
      </c>
      <c r="C18" s="176">
        <v>7875.5463</v>
      </c>
      <c r="D18" s="177">
        <v>5.995156027640121</v>
      </c>
      <c r="E18" s="178">
        <v>4700.3183</v>
      </c>
      <c r="F18" s="179">
        <v>5.742192885175172</v>
      </c>
      <c r="G18" s="178">
        <v>0.0241</v>
      </c>
      <c r="H18" s="180">
        <v>-77.2855796418473</v>
      </c>
      <c r="J18" s="181">
        <v>9643.1291</v>
      </c>
      <c r="K18" s="180">
        <v>3.0170769217243105</v>
      </c>
      <c r="L18" s="197"/>
    </row>
    <row r="19" spans="1:11" ht="15.75" customHeight="1">
      <c r="A19" s="392"/>
      <c r="B19" s="182" t="s">
        <v>36</v>
      </c>
      <c r="C19" s="198">
        <v>305.8111</v>
      </c>
      <c r="D19" s="184">
        <v>2.0358380364986743</v>
      </c>
      <c r="E19" s="185">
        <v>175.7696</v>
      </c>
      <c r="F19" s="186">
        <v>3.3772811777873244</v>
      </c>
      <c r="G19" s="185">
        <v>0.003</v>
      </c>
      <c r="H19" s="187">
        <v>-70.29702970297029</v>
      </c>
      <c r="J19" s="188">
        <v>621.8497</v>
      </c>
      <c r="K19" s="187">
        <v>0.3676409469183426</v>
      </c>
    </row>
    <row r="20" spans="1:11" ht="15.75" customHeight="1">
      <c r="A20" s="393"/>
      <c r="B20" s="173" t="s">
        <v>37</v>
      </c>
      <c r="C20" s="167">
        <v>68.4635</v>
      </c>
      <c r="D20" s="168">
        <v>15.608161390604238</v>
      </c>
      <c r="E20" s="169">
        <v>22.0133</v>
      </c>
      <c r="F20" s="170">
        <v>17.561014686248328</v>
      </c>
      <c r="G20" s="169">
        <v>-0.001</v>
      </c>
      <c r="H20" s="171">
        <v>-116.39344262295081</v>
      </c>
      <c r="J20" s="172">
        <v>69.9797</v>
      </c>
      <c r="K20" s="171">
        <v>14.33844193189988</v>
      </c>
    </row>
    <row r="21" spans="1:11" ht="15.75" customHeight="1">
      <c r="A21" s="387" t="s">
        <v>41</v>
      </c>
      <c r="B21" s="190" t="s">
        <v>31</v>
      </c>
      <c r="C21" s="191">
        <v>28310.1192</v>
      </c>
      <c r="D21" s="192">
        <v>5.290772857239048</v>
      </c>
      <c r="E21" s="193">
        <v>15968.7876</v>
      </c>
      <c r="F21" s="194">
        <v>5.9453437891524175</v>
      </c>
      <c r="G21" s="193">
        <v>0.1898</v>
      </c>
      <c r="H21" s="195">
        <v>-73.88552559163456</v>
      </c>
      <c r="J21" s="196">
        <v>39549.3842</v>
      </c>
      <c r="K21" s="195">
        <v>2.5402442631171596</v>
      </c>
    </row>
    <row r="22" spans="1:11" ht="15.75" customHeight="1">
      <c r="A22" s="394"/>
      <c r="B22" s="173" t="s">
        <v>39</v>
      </c>
      <c r="C22" s="167">
        <v>5104.1168</v>
      </c>
      <c r="D22" s="168">
        <v>-0.32278937009839126</v>
      </c>
      <c r="E22" s="169">
        <v>2682.9032</v>
      </c>
      <c r="F22" s="170">
        <v>1.710195626508522</v>
      </c>
      <c r="G22" s="169">
        <v>0.0784</v>
      </c>
      <c r="H22" s="171">
        <v>-63.29588014981273</v>
      </c>
      <c r="J22" s="172">
        <v>11666.2595</v>
      </c>
      <c r="K22" s="171">
        <v>-0.5847067417621474</v>
      </c>
    </row>
    <row r="23" spans="1:12" ht="15.75" customHeight="1">
      <c r="A23" s="394"/>
      <c r="B23" s="173" t="s">
        <v>126</v>
      </c>
      <c r="C23" s="167">
        <v>17886.9816</v>
      </c>
      <c r="D23" s="168">
        <v>6.540502378267348</v>
      </c>
      <c r="E23" s="169">
        <v>10533.4152</v>
      </c>
      <c r="F23" s="170">
        <v>6.531690715081837</v>
      </c>
      <c r="G23" s="169">
        <v>0.0815</v>
      </c>
      <c r="H23" s="171">
        <v>-74.41130298273156</v>
      </c>
      <c r="J23" s="172">
        <v>23242.4236</v>
      </c>
      <c r="K23" s="171">
        <v>2.961973999080186</v>
      </c>
      <c r="L23" s="174"/>
    </row>
    <row r="24" spans="1:11" ht="15.75" customHeight="1">
      <c r="A24" s="394"/>
      <c r="B24" s="173" t="s">
        <v>40</v>
      </c>
      <c r="C24" s="167">
        <v>4838.9633</v>
      </c>
      <c r="D24" s="168">
        <v>5.87806246796174</v>
      </c>
      <c r="E24" s="169">
        <v>2576.6336</v>
      </c>
      <c r="F24" s="170">
        <v>7.295467818754389</v>
      </c>
      <c r="G24" s="169">
        <v>0.0288</v>
      </c>
      <c r="H24" s="171">
        <v>-82.02247191011236</v>
      </c>
      <c r="J24" s="172">
        <v>3982.926</v>
      </c>
      <c r="K24" s="171">
        <v>7.610055413048471</v>
      </c>
    </row>
    <row r="25" spans="1:11" ht="15.75" customHeight="1">
      <c r="A25" s="199" t="s">
        <v>42</v>
      </c>
      <c r="B25" s="175" t="s">
        <v>35</v>
      </c>
      <c r="C25" s="176">
        <v>9295.0231</v>
      </c>
      <c r="D25" s="177">
        <v>6.040393771552985</v>
      </c>
      <c r="E25" s="178">
        <v>5470.5444</v>
      </c>
      <c r="F25" s="179">
        <v>5.704327695789189</v>
      </c>
      <c r="G25" s="178">
        <v>0.0354</v>
      </c>
      <c r="H25" s="180">
        <v>-74.6236559139785</v>
      </c>
      <c r="J25" s="181">
        <v>12187.8523</v>
      </c>
      <c r="K25" s="180">
        <v>2.789762120203008</v>
      </c>
    </row>
    <row r="26" spans="1:11" ht="15.75" customHeight="1">
      <c r="A26" s="200" t="s">
        <v>43</v>
      </c>
      <c r="B26" s="182" t="s">
        <v>36</v>
      </c>
      <c r="C26" s="198">
        <v>13547.4037</v>
      </c>
      <c r="D26" s="184">
        <v>-0.3879460285959766</v>
      </c>
      <c r="E26" s="185">
        <v>6968.6454</v>
      </c>
      <c r="F26" s="186">
        <v>1.668417079628398</v>
      </c>
      <c r="G26" s="185">
        <v>0.2239</v>
      </c>
      <c r="H26" s="187">
        <v>-60.65717800035143</v>
      </c>
      <c r="J26" s="188">
        <v>29225.656</v>
      </c>
      <c r="K26" s="187">
        <v>-0.9126887572604971</v>
      </c>
    </row>
    <row r="27" spans="1:11" ht="15.75" customHeight="1">
      <c r="A27" s="201"/>
      <c r="B27" s="173" t="s">
        <v>37</v>
      </c>
      <c r="C27" s="167">
        <v>480.0575</v>
      </c>
      <c r="D27" s="168">
        <v>17.749579586238283</v>
      </c>
      <c r="E27" s="169">
        <v>175.8356</v>
      </c>
      <c r="F27" s="170">
        <v>20.560857879436128</v>
      </c>
      <c r="G27" s="169">
        <v>0.0011</v>
      </c>
      <c r="H27" s="171">
        <v>-96.81159420289855</v>
      </c>
      <c r="J27" s="172">
        <v>657.7751</v>
      </c>
      <c r="K27" s="171">
        <v>17.523721823076684</v>
      </c>
    </row>
    <row r="28" spans="1:11" ht="15.75" customHeight="1" thickBot="1">
      <c r="A28" s="382" t="s">
        <v>14</v>
      </c>
      <c r="B28" s="383"/>
      <c r="C28" s="202">
        <v>2892.2433666666666</v>
      </c>
      <c r="D28" s="203">
        <v>-1.5888228509854088</v>
      </c>
      <c r="E28" s="204">
        <v>1219.29715</v>
      </c>
      <c r="F28" s="203">
        <v>0.5586172213501754</v>
      </c>
      <c r="G28" s="204">
        <v>0.004783333333333334</v>
      </c>
      <c r="H28" s="205">
        <v>-57.291666666666664</v>
      </c>
      <c r="J28" s="202">
        <v>1807.6601166666667</v>
      </c>
      <c r="K28" s="205">
        <v>0.054211756530577304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44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133</v>
      </c>
      <c r="E32" s="163"/>
      <c r="F32" s="162" t="s">
        <v>133</v>
      </c>
      <c r="G32" s="163"/>
      <c r="H32" s="164" t="s">
        <v>133</v>
      </c>
      <c r="J32" s="165"/>
      <c r="K32" s="164" t="s">
        <v>133</v>
      </c>
    </row>
    <row r="33" spans="1:11" ht="15.75" customHeight="1">
      <c r="A33" s="389" t="s">
        <v>45</v>
      </c>
      <c r="B33" s="190" t="s">
        <v>31</v>
      </c>
      <c r="C33" s="191">
        <v>184911.38590739385</v>
      </c>
      <c r="D33" s="192">
        <v>7.749989221299074</v>
      </c>
      <c r="E33" s="193">
        <v>260192.40815358257</v>
      </c>
      <c r="F33" s="194">
        <v>6.036427957514334</v>
      </c>
      <c r="G33" s="193">
        <v>737648.0487804877</v>
      </c>
      <c r="H33" s="195">
        <v>-43.78780143496683</v>
      </c>
      <c r="J33" s="196">
        <v>462035.287448128</v>
      </c>
      <c r="K33" s="195">
        <v>3.4719578614896136</v>
      </c>
    </row>
    <row r="34" spans="1:11" ht="15.75" customHeight="1">
      <c r="A34" s="390"/>
      <c r="B34" s="173" t="s">
        <v>32</v>
      </c>
      <c r="C34" s="167">
        <v>67840.99784318518</v>
      </c>
      <c r="D34" s="168">
        <v>6.6494171145646135</v>
      </c>
      <c r="E34" s="169">
        <v>97344.38388214062</v>
      </c>
      <c r="F34" s="170">
        <v>5.939248408762026</v>
      </c>
      <c r="G34" s="169">
        <v>305700.2090592334</v>
      </c>
      <c r="H34" s="171">
        <v>-54.602606791367435</v>
      </c>
      <c r="J34" s="172">
        <v>219939.79238040204</v>
      </c>
      <c r="K34" s="171">
        <v>3.5379918949084157</v>
      </c>
    </row>
    <row r="35" spans="1:11" ht="15.75" customHeight="1">
      <c r="A35" s="390"/>
      <c r="B35" s="173" t="s">
        <v>33</v>
      </c>
      <c r="C35" s="167">
        <v>66354.59646163248</v>
      </c>
      <c r="D35" s="168">
        <v>10.202849764324867</v>
      </c>
      <c r="E35" s="169">
        <v>94250.31944674028</v>
      </c>
      <c r="F35" s="170">
        <v>7.683053021434461</v>
      </c>
      <c r="G35" s="169">
        <v>241165.08710801392</v>
      </c>
      <c r="H35" s="171">
        <v>-25.80069853187061</v>
      </c>
      <c r="J35" s="172">
        <v>135104.6097755084</v>
      </c>
      <c r="K35" s="171">
        <v>5.020283323575228</v>
      </c>
    </row>
    <row r="36" spans="1:11" ht="15.75" customHeight="1">
      <c r="A36" s="390"/>
      <c r="B36" s="173" t="s">
        <v>34</v>
      </c>
      <c r="C36" s="167">
        <v>13029.643973021588</v>
      </c>
      <c r="D36" s="168">
        <v>9.469826804561848</v>
      </c>
      <c r="E36" s="169">
        <v>16304.336126759585</v>
      </c>
      <c r="F36" s="170">
        <v>8.095609975140576</v>
      </c>
      <c r="G36" s="169">
        <v>46083.97212543554</v>
      </c>
      <c r="H36" s="171">
        <v>-56.22693314000871</v>
      </c>
      <c r="J36" s="172">
        <v>17769.86214711252</v>
      </c>
      <c r="K36" s="171">
        <v>8.90317784015184</v>
      </c>
    </row>
    <row r="37" spans="1:11" ht="15.75" customHeight="1">
      <c r="A37" s="390"/>
      <c r="B37" s="175" t="s">
        <v>35</v>
      </c>
      <c r="C37" s="176">
        <v>32681.87021306563</v>
      </c>
      <c r="D37" s="177">
        <v>4.574063537161521</v>
      </c>
      <c r="E37" s="178">
        <v>46748.77517674834</v>
      </c>
      <c r="F37" s="179">
        <v>2.3090542516021486</v>
      </c>
      <c r="G37" s="178">
        <v>126760.34843205575</v>
      </c>
      <c r="H37" s="180">
        <v>-19.548389005899395</v>
      </c>
      <c r="J37" s="181">
        <v>73737.33913916911</v>
      </c>
      <c r="K37" s="180">
        <v>-0.7837203071078704</v>
      </c>
    </row>
    <row r="38" spans="1:11" ht="15.75" customHeight="1">
      <c r="A38" s="390"/>
      <c r="B38" s="182" t="s">
        <v>36</v>
      </c>
      <c r="C38" s="183">
        <v>3115.456921173565</v>
      </c>
      <c r="D38" s="184">
        <v>1.240292482065982</v>
      </c>
      <c r="E38" s="185">
        <v>3853.3784493796284</v>
      </c>
      <c r="F38" s="186">
        <v>1.114225237493983</v>
      </c>
      <c r="G38" s="185">
        <v>29162.19512195122</v>
      </c>
      <c r="H38" s="187">
        <v>-11.11632193583128</v>
      </c>
      <c r="J38" s="188">
        <v>11016.728176214025</v>
      </c>
      <c r="K38" s="187">
        <v>-0.9515472515274439</v>
      </c>
    </row>
    <row r="39" spans="1:11" ht="15.75" customHeight="1">
      <c r="A39" s="391"/>
      <c r="B39" s="173" t="s">
        <v>37</v>
      </c>
      <c r="C39" s="189">
        <v>1888.8204953153952</v>
      </c>
      <c r="D39" s="168">
        <v>21.326346244829026</v>
      </c>
      <c r="E39" s="169">
        <v>1691.2150718141186</v>
      </c>
      <c r="F39" s="170">
        <v>22.579207191832637</v>
      </c>
      <c r="G39" s="169">
        <v>-11223.76306620209</v>
      </c>
      <c r="H39" s="171">
        <v>-161.68264498219457</v>
      </c>
      <c r="J39" s="172">
        <v>4466.955829721935</v>
      </c>
      <c r="K39" s="171">
        <v>20.66462841986491</v>
      </c>
    </row>
    <row r="40" spans="1:11" ht="15.75" customHeight="1">
      <c r="A40" s="387" t="s">
        <v>46</v>
      </c>
      <c r="B40" s="190" t="s">
        <v>31</v>
      </c>
      <c r="C40" s="212">
        <v>9.788290821677165</v>
      </c>
      <c r="D40" s="192">
        <v>6.990664991037889</v>
      </c>
      <c r="E40" s="213">
        <v>13.096715267480121</v>
      </c>
      <c r="F40" s="194">
        <v>5.356802546265101</v>
      </c>
      <c r="G40" s="213">
        <v>39.6794425087108</v>
      </c>
      <c r="H40" s="195">
        <v>-38.85391358041264</v>
      </c>
      <c r="J40" s="214">
        <v>21.878772361769666</v>
      </c>
      <c r="K40" s="195">
        <v>2.484685514924692</v>
      </c>
    </row>
    <row r="41" spans="1:11" ht="15.75" customHeight="1">
      <c r="A41" s="388"/>
      <c r="B41" s="173" t="s">
        <v>39</v>
      </c>
      <c r="C41" s="215">
        <v>1.7647604827537506</v>
      </c>
      <c r="D41" s="168">
        <v>1.2864732620462291</v>
      </c>
      <c r="E41" s="216">
        <v>2.2003686304031795</v>
      </c>
      <c r="F41" s="170">
        <v>1.1451812256163976</v>
      </c>
      <c r="G41" s="216">
        <v>16.390243902439025</v>
      </c>
      <c r="H41" s="171">
        <v>-14.058646204439569</v>
      </c>
      <c r="J41" s="217">
        <v>6.453790395902873</v>
      </c>
      <c r="K41" s="171">
        <v>-0.638572317022934</v>
      </c>
    </row>
    <row r="42" spans="1:11" ht="15.75" customHeight="1">
      <c r="A42" s="388"/>
      <c r="B42" s="173" t="s">
        <v>126</v>
      </c>
      <c r="C42" s="215">
        <v>6.184466288746264</v>
      </c>
      <c r="D42" s="168">
        <v>8.260571070035368</v>
      </c>
      <c r="E42" s="216">
        <v>8.63892382591069</v>
      </c>
      <c r="F42" s="170">
        <v>5.93989223278966</v>
      </c>
      <c r="G42" s="216">
        <v>17.038327526132402</v>
      </c>
      <c r="H42" s="171">
        <v>-40.08500210590804</v>
      </c>
      <c r="J42" s="217">
        <v>12.857739895738327</v>
      </c>
      <c r="K42" s="171">
        <v>2.906186747665629</v>
      </c>
    </row>
    <row r="43" spans="1:11" ht="15.75" customHeight="1">
      <c r="A43" s="388"/>
      <c r="B43" s="173" t="s">
        <v>40</v>
      </c>
      <c r="C43" s="215">
        <v>1.6730830315904375</v>
      </c>
      <c r="D43" s="168">
        <v>7.587436239727879</v>
      </c>
      <c r="E43" s="216">
        <v>2.1132121894978595</v>
      </c>
      <c r="F43" s="170">
        <v>6.699426447536609</v>
      </c>
      <c r="G43" s="216">
        <v>6.020905923344947</v>
      </c>
      <c r="H43" s="171">
        <v>-57.90627569197041</v>
      </c>
      <c r="J43" s="217">
        <v>2.203360002954833</v>
      </c>
      <c r="K43" s="171">
        <v>7.551749720345711</v>
      </c>
    </row>
    <row r="44" spans="1:11" ht="15.75" customHeight="1">
      <c r="A44" s="199" t="s">
        <v>47</v>
      </c>
      <c r="B44" s="175" t="s">
        <v>35</v>
      </c>
      <c r="C44" s="218">
        <v>3.2137762703947654</v>
      </c>
      <c r="D44" s="177">
        <v>7.752388339981138</v>
      </c>
      <c r="E44" s="219">
        <v>4.486637568208865</v>
      </c>
      <c r="F44" s="179">
        <v>5.1171253311014055</v>
      </c>
      <c r="G44" s="219">
        <v>7.400696864111498</v>
      </c>
      <c r="H44" s="180">
        <v>-40.582218725413064</v>
      </c>
      <c r="J44" s="220">
        <v>6.742336232142165</v>
      </c>
      <c r="K44" s="180">
        <v>2.7340681772888047</v>
      </c>
    </row>
    <row r="45" spans="1:11" ht="15.75" customHeight="1">
      <c r="A45" s="200" t="s">
        <v>48</v>
      </c>
      <c r="B45" s="182" t="s">
        <v>36</v>
      </c>
      <c r="C45" s="221">
        <v>4.6840469429837395</v>
      </c>
      <c r="D45" s="184">
        <v>1.2202646662492924</v>
      </c>
      <c r="E45" s="222">
        <v>5.71529704633526</v>
      </c>
      <c r="F45" s="186">
        <v>1.1036347644233473</v>
      </c>
      <c r="G45" s="222">
        <v>46.80836236933798</v>
      </c>
      <c r="H45" s="187">
        <v>-7.880221659359449</v>
      </c>
      <c r="J45" s="223">
        <v>16.16767208090658</v>
      </c>
      <c r="K45" s="187">
        <v>-0.966376624048479</v>
      </c>
    </row>
    <row r="46" spans="1:11" ht="15.75" customHeight="1">
      <c r="A46" s="224" t="s">
        <v>49</v>
      </c>
      <c r="B46" s="173" t="s">
        <v>37</v>
      </c>
      <c r="C46" s="225">
        <v>0.1659810185867139</v>
      </c>
      <c r="D46" s="168">
        <v>19.650615913212192</v>
      </c>
      <c r="E46" s="216">
        <v>0.14421062166839313</v>
      </c>
      <c r="F46" s="170">
        <v>19.891125406047408</v>
      </c>
      <c r="G46" s="216">
        <v>0.22996515679442509</v>
      </c>
      <c r="H46" s="171">
        <v>-92.53446447507953</v>
      </c>
      <c r="J46" s="217">
        <v>0.36388206717363447</v>
      </c>
      <c r="K46" s="171">
        <v>17.460044669639657</v>
      </c>
    </row>
    <row r="47" spans="1:11" ht="15.75" customHeight="1">
      <c r="A47" s="387" t="s">
        <v>50</v>
      </c>
      <c r="B47" s="190" t="s">
        <v>31</v>
      </c>
      <c r="C47" s="191">
        <v>18891.080095197904</v>
      </c>
      <c r="D47" s="192">
        <v>0.7097107306742743</v>
      </c>
      <c r="E47" s="193">
        <v>19866.99739893215</v>
      </c>
      <c r="F47" s="194">
        <v>0.6450702705701445</v>
      </c>
      <c r="G47" s="193">
        <v>18590.18177028451</v>
      </c>
      <c r="H47" s="195">
        <v>-8.069016585456694</v>
      </c>
      <c r="J47" s="196">
        <v>21117.971328934116</v>
      </c>
      <c r="K47" s="195">
        <v>0.9633364649600793</v>
      </c>
    </row>
    <row r="48" spans="1:11" ht="15.75" customHeight="1">
      <c r="A48" s="388"/>
      <c r="B48" s="173" t="s">
        <v>32</v>
      </c>
      <c r="C48" s="167">
        <v>38442.042705605796</v>
      </c>
      <c r="D48" s="168">
        <v>5.294827314841456</v>
      </c>
      <c r="E48" s="169">
        <v>44240.03439110289</v>
      </c>
      <c r="F48" s="170">
        <v>4.7397880205997325</v>
      </c>
      <c r="G48" s="169">
        <v>18651.352040816328</v>
      </c>
      <c r="H48" s="171">
        <v>-47.17631128242977</v>
      </c>
      <c r="J48" s="172">
        <v>34079.16571322625</v>
      </c>
      <c r="K48" s="171">
        <v>4.203405999013114</v>
      </c>
    </row>
    <row r="49" spans="1:11" ht="15.75" customHeight="1">
      <c r="A49" s="388"/>
      <c r="B49" s="173" t="s">
        <v>33</v>
      </c>
      <c r="C49" s="167">
        <v>10729.23569530591</v>
      </c>
      <c r="D49" s="168">
        <v>1.7940776361072608</v>
      </c>
      <c r="E49" s="169">
        <v>10909.960701824419</v>
      </c>
      <c r="F49" s="170">
        <v>1.6454243551753223</v>
      </c>
      <c r="G49" s="169">
        <v>14154.269938650306</v>
      </c>
      <c r="H49" s="171">
        <v>23.840948136703418</v>
      </c>
      <c r="J49" s="172">
        <v>10507.648379190541</v>
      </c>
      <c r="K49" s="171">
        <v>2.0543921048143687</v>
      </c>
    </row>
    <row r="50" spans="1:11" ht="15.75" customHeight="1">
      <c r="A50" s="388"/>
      <c r="B50" s="173" t="s">
        <v>34</v>
      </c>
      <c r="C50" s="167">
        <v>7787.804745491663</v>
      </c>
      <c r="D50" s="168">
        <v>1.749637904410676</v>
      </c>
      <c r="E50" s="169">
        <v>7715.427824895243</v>
      </c>
      <c r="F50" s="170">
        <v>1.3085201805564566</v>
      </c>
      <c r="G50" s="169">
        <v>7653.993055555556</v>
      </c>
      <c r="H50" s="171">
        <v>3.9895318828829573</v>
      </c>
      <c r="J50" s="172">
        <v>8064.892765268549</v>
      </c>
      <c r="K50" s="171">
        <v>1.2565375489660369</v>
      </c>
    </row>
    <row r="51" spans="1:11" ht="15.75" customHeight="1">
      <c r="A51" s="199" t="s">
        <v>51</v>
      </c>
      <c r="B51" s="175" t="s">
        <v>35</v>
      </c>
      <c r="C51" s="176">
        <v>10169.304725450333</v>
      </c>
      <c r="D51" s="177">
        <v>-2.9496560139264005</v>
      </c>
      <c r="E51" s="178">
        <v>10419.556843190963</v>
      </c>
      <c r="F51" s="179">
        <v>-2.6713735470355715</v>
      </c>
      <c r="G51" s="178">
        <v>17128.16384180791</v>
      </c>
      <c r="H51" s="180">
        <v>35.39989085474295</v>
      </c>
      <c r="J51" s="181">
        <v>10936.467212603158</v>
      </c>
      <c r="K51" s="180">
        <v>-3.4241693595994036</v>
      </c>
    </row>
    <row r="52" spans="1:11" ht="15.75" customHeight="1">
      <c r="A52" s="200" t="s">
        <v>52</v>
      </c>
      <c r="B52" s="182" t="s">
        <v>36</v>
      </c>
      <c r="C52" s="183">
        <v>665.1207725063955</v>
      </c>
      <c r="D52" s="184">
        <v>0.019786369738028498</v>
      </c>
      <c r="E52" s="185">
        <v>674.221902753152</v>
      </c>
      <c r="F52" s="186">
        <v>0.010474868777279767</v>
      </c>
      <c r="G52" s="185">
        <v>623.0125055828495</v>
      </c>
      <c r="H52" s="187">
        <v>-3.512926686064503</v>
      </c>
      <c r="J52" s="188">
        <v>681.4047267339354</v>
      </c>
      <c r="K52" s="187">
        <v>0.01497407851547905</v>
      </c>
    </row>
    <row r="53" spans="1:11" ht="15.75" customHeight="1">
      <c r="A53" s="226" t="s">
        <v>53</v>
      </c>
      <c r="B53" s="175" t="s">
        <v>37</v>
      </c>
      <c r="C53" s="227">
        <v>11379.737944725372</v>
      </c>
      <c r="D53" s="177">
        <v>1.4005196035366225</v>
      </c>
      <c r="E53" s="178">
        <v>11727.396028449302</v>
      </c>
      <c r="F53" s="179">
        <v>2.2421023880468454</v>
      </c>
      <c r="G53" s="178">
        <v>-48806.36363636364</v>
      </c>
      <c r="H53" s="180">
        <v>-926.232020145021</v>
      </c>
      <c r="J53" s="181">
        <v>12275.833938225998</v>
      </c>
      <c r="K53" s="180">
        <v>2.7282330423406904</v>
      </c>
    </row>
    <row r="54" spans="1:11" ht="16.5" customHeight="1">
      <c r="A54" s="384" t="s">
        <v>54</v>
      </c>
      <c r="B54" s="228" t="s">
        <v>31</v>
      </c>
      <c r="C54" s="229">
        <v>23273.40652177136</v>
      </c>
      <c r="D54" s="192">
        <v>-0.5718337245274512</v>
      </c>
      <c r="E54" s="230">
        <v>23692.83825178335</v>
      </c>
      <c r="F54" s="194">
        <v>0.2704706959772949</v>
      </c>
      <c r="G54" s="230">
        <v>40885.47508690614</v>
      </c>
      <c r="H54" s="195">
        <v>10.300020033369762</v>
      </c>
      <c r="I54" s="231"/>
      <c r="J54" s="232">
        <v>31795.66625331676</v>
      </c>
      <c r="K54" s="195">
        <v>0.015860351979583243</v>
      </c>
    </row>
    <row r="55" spans="1:11" ht="16.5" customHeight="1">
      <c r="A55" s="385"/>
      <c r="B55" s="233" t="s">
        <v>32</v>
      </c>
      <c r="C55" s="207">
        <v>605184.8717257511</v>
      </c>
      <c r="D55" s="168">
        <v>4.752494935278406</v>
      </c>
      <c r="E55" s="234">
        <v>642278.9115238385</v>
      </c>
      <c r="F55" s="170">
        <v>5.113552489148802</v>
      </c>
      <c r="G55" s="234">
        <v>456958.125</v>
      </c>
      <c r="H55" s="171">
        <v>-36.38158275938698</v>
      </c>
      <c r="I55" s="231"/>
      <c r="J55" s="235">
        <v>599741.8826074331</v>
      </c>
      <c r="K55" s="171">
        <v>4.974621303718777</v>
      </c>
    </row>
    <row r="56" spans="1:11" ht="16.5" customHeight="1">
      <c r="A56" s="385"/>
      <c r="B56" s="233" t="s">
        <v>33</v>
      </c>
      <c r="C56" s="207">
        <v>16126.933852002749</v>
      </c>
      <c r="D56" s="168">
        <v>2.035189489707406</v>
      </c>
      <c r="E56" s="234">
        <v>16393.2113409912</v>
      </c>
      <c r="F56" s="170">
        <v>2.3344199091595925</v>
      </c>
      <c r="G56" s="234">
        <v>26641.408775981523</v>
      </c>
      <c r="H56" s="171">
        <v>36.051687803102226</v>
      </c>
      <c r="I56" s="231"/>
      <c r="J56" s="235">
        <v>17817.64923478282</v>
      </c>
      <c r="K56" s="171">
        <v>2.0747994597978447</v>
      </c>
    </row>
    <row r="57" spans="1:11" ht="16.5" customHeight="1">
      <c r="A57" s="385"/>
      <c r="B57" s="233" t="s">
        <v>34</v>
      </c>
      <c r="C57" s="207">
        <v>13406.37530079933</v>
      </c>
      <c r="D57" s="168">
        <v>-2.732522068073777</v>
      </c>
      <c r="E57" s="234">
        <v>13497.025246577408</v>
      </c>
      <c r="F57" s="170">
        <v>-2.5375607218531258</v>
      </c>
      <c r="G57" s="234">
        <v>13199.700598802396</v>
      </c>
      <c r="H57" s="171">
        <v>-1.6007013119245244</v>
      </c>
      <c r="I57" s="231"/>
      <c r="J57" s="235">
        <v>14701.208290211309</v>
      </c>
      <c r="K57" s="171">
        <v>-1.8654773672072622</v>
      </c>
    </row>
    <row r="58" spans="1:11" ht="16.5" customHeight="1">
      <c r="A58" s="385"/>
      <c r="B58" s="236" t="s">
        <v>35</v>
      </c>
      <c r="C58" s="237">
        <v>12002.205146581387</v>
      </c>
      <c r="D58" s="177">
        <v>-2.90823583235931</v>
      </c>
      <c r="E58" s="238">
        <v>12126.976238821953</v>
      </c>
      <c r="F58" s="179">
        <v>-2.706225925000936</v>
      </c>
      <c r="G58" s="238">
        <v>25159.21161825726</v>
      </c>
      <c r="H58" s="180">
        <v>51.26752808844961</v>
      </c>
      <c r="I58" s="231"/>
      <c r="J58" s="239">
        <v>13822.489120362394</v>
      </c>
      <c r="K58" s="180">
        <v>-3.6372710746718866</v>
      </c>
    </row>
    <row r="59" spans="1:11" ht="16.5" customHeight="1">
      <c r="A59" s="385"/>
      <c r="B59" s="240" t="s">
        <v>36</v>
      </c>
      <c r="C59" s="241">
        <v>29464.789258467074</v>
      </c>
      <c r="D59" s="184">
        <v>-2.356107914684145</v>
      </c>
      <c r="E59" s="242">
        <v>26730.523146209584</v>
      </c>
      <c r="F59" s="186">
        <v>-1.6427346952192892</v>
      </c>
      <c r="G59" s="242">
        <v>46497.5</v>
      </c>
      <c r="H59" s="187">
        <v>27.80114960545923</v>
      </c>
      <c r="I59" s="231"/>
      <c r="J59" s="243">
        <v>32024.619679482035</v>
      </c>
      <c r="K59" s="187">
        <v>-1.2608568662720359</v>
      </c>
    </row>
    <row r="60" spans="1:11" ht="16.5" customHeight="1" thickBot="1">
      <c r="A60" s="386"/>
      <c r="B60" s="244" t="s">
        <v>37</v>
      </c>
      <c r="C60" s="245">
        <v>79793.2993259182</v>
      </c>
      <c r="D60" s="246">
        <v>3.278768639883751</v>
      </c>
      <c r="E60" s="247">
        <v>93674.9018593305</v>
      </c>
      <c r="F60" s="248">
        <v>4.851047842665039</v>
      </c>
      <c r="G60" s="247">
        <v>53687</v>
      </c>
      <c r="H60" s="249">
        <v>60.696140729654786</v>
      </c>
      <c r="I60" s="231"/>
      <c r="J60" s="250">
        <v>115386.8607081768</v>
      </c>
      <c r="K60" s="249">
        <v>5.590071715643447</v>
      </c>
    </row>
    <row r="61" spans="1:10" ht="15.75" customHeight="1">
      <c r="A61" s="251" t="s">
        <v>55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B1" sqref="B1:J1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14.25390625" style="155" customWidth="1"/>
    <col min="5" max="5" width="11.375" style="155" customWidth="1"/>
    <col min="6" max="6" width="14.25390625" style="155" customWidth="1"/>
    <col min="7" max="7" width="11.375" style="155" customWidth="1"/>
    <col min="8" max="8" width="14.25390625" style="155" customWidth="1"/>
    <col min="9" max="9" width="11.375" style="155" customWidth="1"/>
    <col min="10" max="10" width="2.125" style="155" customWidth="1"/>
    <col min="11" max="11" width="10.75390625" style="155" bestFit="1" customWidth="1"/>
    <col min="12" max="12" width="10.375" style="155" bestFit="1" customWidth="1"/>
    <col min="13" max="13" width="10.75390625" style="155" bestFit="1" customWidth="1"/>
    <col min="14" max="14" width="10.375" style="155" bestFit="1" customWidth="1"/>
    <col min="15" max="15" width="10.75390625" style="155" bestFit="1" customWidth="1"/>
    <col min="16" max="16" width="10.375" style="155" bestFit="1" customWidth="1"/>
    <col min="17" max="17" width="10.75390625" style="155" bestFit="1" customWidth="1"/>
    <col min="18" max="16384" width="10.25390625" style="155" customWidth="1"/>
  </cols>
  <sheetData>
    <row r="1" spans="2:10" s="152" customFormat="1" ht="15.75" customHeight="1">
      <c r="B1" s="395" t="s">
        <v>135</v>
      </c>
      <c r="C1" s="395"/>
      <c r="D1" s="395"/>
      <c r="E1" s="395"/>
      <c r="F1" s="395"/>
      <c r="G1" s="395"/>
      <c r="H1" s="395"/>
      <c r="I1" s="395"/>
      <c r="J1" s="395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56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29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57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133</v>
      </c>
      <c r="F6" s="163"/>
      <c r="G6" s="162" t="s">
        <v>133</v>
      </c>
      <c r="H6" s="163"/>
      <c r="I6" s="164" t="s">
        <v>133</v>
      </c>
    </row>
    <row r="7" spans="2:9" ht="15.75" customHeight="1">
      <c r="B7" s="389" t="s">
        <v>30</v>
      </c>
      <c r="C7" s="166" t="s">
        <v>31</v>
      </c>
      <c r="D7" s="167">
        <v>50708.68629825</v>
      </c>
      <c r="E7" s="168">
        <v>5.785660217859601</v>
      </c>
      <c r="F7" s="169">
        <v>30897.2794882</v>
      </c>
      <c r="G7" s="170">
        <v>6.60628918763679</v>
      </c>
      <c r="H7" s="169">
        <v>0.35284165</v>
      </c>
      <c r="I7" s="171">
        <v>-75.99270686285041</v>
      </c>
    </row>
    <row r="8" spans="2:11" ht="15.75" customHeight="1">
      <c r="B8" s="390"/>
      <c r="C8" s="173" t="s">
        <v>32</v>
      </c>
      <c r="D8" s="167">
        <v>18810.4053791</v>
      </c>
      <c r="E8" s="168">
        <v>4.766378952939391</v>
      </c>
      <c r="F8" s="169">
        <v>11577.1212615</v>
      </c>
      <c r="G8" s="170">
        <v>6.495688583185483</v>
      </c>
      <c r="H8" s="169">
        <v>0.1462266</v>
      </c>
      <c r="I8" s="171">
        <v>-80.61152998381317</v>
      </c>
      <c r="K8" s="174"/>
    </row>
    <row r="9" spans="2:11" ht="15.75" customHeight="1">
      <c r="B9" s="390"/>
      <c r="C9" s="173" t="s">
        <v>33</v>
      </c>
      <c r="D9" s="167">
        <v>18077.9204444</v>
      </c>
      <c r="E9" s="168">
        <v>8.08546218892188</v>
      </c>
      <c r="F9" s="169">
        <v>11174.8007566</v>
      </c>
      <c r="G9" s="170">
        <v>8.257361434600426</v>
      </c>
      <c r="H9" s="169">
        <v>0.1153573</v>
      </c>
      <c r="I9" s="171">
        <v>-68.31071499798641</v>
      </c>
      <c r="K9" s="174"/>
    </row>
    <row r="10" spans="2:9" ht="15.75" customHeight="1">
      <c r="B10" s="390"/>
      <c r="C10" s="173" t="s">
        <v>34</v>
      </c>
      <c r="D10" s="167">
        <v>3477.2417156</v>
      </c>
      <c r="E10" s="168">
        <v>7.569768102991816</v>
      </c>
      <c r="F10" s="169">
        <v>1935.1746131</v>
      </c>
      <c r="G10" s="170">
        <v>8.726125869611806</v>
      </c>
      <c r="H10" s="169">
        <v>0.0220435</v>
      </c>
      <c r="I10" s="171">
        <v>-81.30525269521206</v>
      </c>
    </row>
    <row r="11" spans="2:9" ht="15.75" customHeight="1">
      <c r="B11" s="390"/>
      <c r="C11" s="175" t="s">
        <v>35</v>
      </c>
      <c r="D11" s="176">
        <v>8928.3658497</v>
      </c>
      <c r="E11" s="177">
        <v>2.7338253873730167</v>
      </c>
      <c r="F11" s="178">
        <v>5545.2388354</v>
      </c>
      <c r="G11" s="179">
        <v>2.8737417657291644</v>
      </c>
      <c r="H11" s="178">
        <v>0.0606337</v>
      </c>
      <c r="I11" s="180">
        <v>-65.64045780460287</v>
      </c>
    </row>
    <row r="12" spans="2:9" ht="15.75" customHeight="1">
      <c r="B12" s="390"/>
      <c r="C12" s="182" t="s">
        <v>36</v>
      </c>
      <c r="D12" s="183">
        <v>880.68108411</v>
      </c>
      <c r="E12" s="184">
        <v>-0.4473857247743922</v>
      </c>
      <c r="F12" s="185">
        <v>462.07867239</v>
      </c>
      <c r="G12" s="186">
        <v>1.6805613664476766</v>
      </c>
      <c r="H12" s="185">
        <v>0.01394925</v>
      </c>
      <c r="I12" s="187">
        <v>-62.03926249342795</v>
      </c>
    </row>
    <row r="13" spans="2:9" ht="15.75" customHeight="1">
      <c r="B13" s="391"/>
      <c r="C13" s="173" t="s">
        <v>37</v>
      </c>
      <c r="D13" s="189">
        <v>534.07182534</v>
      </c>
      <c r="E13" s="168">
        <v>19.438460757241913</v>
      </c>
      <c r="F13" s="169">
        <v>202.86534921</v>
      </c>
      <c r="G13" s="170">
        <v>23.284165032378695</v>
      </c>
      <c r="H13" s="169">
        <v>-0.0053687</v>
      </c>
      <c r="I13" s="171">
        <v>-126.34362962781226</v>
      </c>
    </row>
    <row r="14" spans="2:11" ht="15.75" customHeight="1">
      <c r="B14" s="387" t="s">
        <v>38</v>
      </c>
      <c r="C14" s="190" t="s">
        <v>31</v>
      </c>
      <c r="D14" s="191">
        <v>21407.7539</v>
      </c>
      <c r="E14" s="192">
        <v>6.348488051181803</v>
      </c>
      <c r="F14" s="193">
        <v>13041.8513</v>
      </c>
      <c r="G14" s="194">
        <v>6.333064736417171</v>
      </c>
      <c r="H14" s="193">
        <v>0.0863</v>
      </c>
      <c r="I14" s="195">
        <v>-78.23455233291298</v>
      </c>
      <c r="K14" s="174"/>
    </row>
    <row r="15" spans="2:11" ht="15.75" customHeight="1">
      <c r="B15" s="392"/>
      <c r="C15" s="173" t="s">
        <v>39</v>
      </c>
      <c r="D15" s="167">
        <v>310.1662</v>
      </c>
      <c r="E15" s="168">
        <v>-0.02217673698969236</v>
      </c>
      <c r="F15" s="169">
        <v>180.4636</v>
      </c>
      <c r="G15" s="170">
        <v>1.3175624084870208</v>
      </c>
      <c r="H15" s="169">
        <v>0.0032</v>
      </c>
      <c r="I15" s="171">
        <v>-69.52380952380952</v>
      </c>
      <c r="K15" s="174"/>
    </row>
    <row r="16" spans="2:9" ht="15.75" customHeight="1">
      <c r="B16" s="392"/>
      <c r="C16" s="173" t="s">
        <v>127</v>
      </c>
      <c r="D16" s="167">
        <v>11084.089</v>
      </c>
      <c r="E16" s="168">
        <v>5.968646611130012</v>
      </c>
      <c r="F16" s="169">
        <v>6825.6941</v>
      </c>
      <c r="G16" s="170">
        <v>5.802499484488081</v>
      </c>
      <c r="H16" s="169">
        <v>0.0433</v>
      </c>
      <c r="I16" s="171">
        <v>-76.70790747713825</v>
      </c>
    </row>
    <row r="17" spans="2:9" ht="15.75" customHeight="1">
      <c r="B17" s="392"/>
      <c r="C17" s="173" t="s">
        <v>40</v>
      </c>
      <c r="D17" s="167">
        <v>2582.7884</v>
      </c>
      <c r="E17" s="168">
        <v>10.556777097094212</v>
      </c>
      <c r="F17" s="169">
        <v>1434.5281</v>
      </c>
      <c r="G17" s="170">
        <v>11.54686066083282</v>
      </c>
      <c r="H17" s="169">
        <v>0.0167</v>
      </c>
      <c r="I17" s="171">
        <v>-81.00113765642776</v>
      </c>
    </row>
    <row r="18" spans="2:12" ht="15.75" customHeight="1">
      <c r="B18" s="392"/>
      <c r="C18" s="175" t="s">
        <v>35</v>
      </c>
      <c r="D18" s="176">
        <v>7363.7682</v>
      </c>
      <c r="E18" s="177">
        <v>5.714349085827067</v>
      </c>
      <c r="F18" s="178">
        <v>4579.5021</v>
      </c>
      <c r="G18" s="179">
        <v>5.733681279603459</v>
      </c>
      <c r="H18" s="178">
        <v>0.0241</v>
      </c>
      <c r="I18" s="180">
        <v>-77.2855796418473</v>
      </c>
      <c r="L18" s="197"/>
    </row>
    <row r="19" spans="2:9" ht="15.75" customHeight="1">
      <c r="B19" s="392"/>
      <c r="C19" s="182" t="s">
        <v>36</v>
      </c>
      <c r="D19" s="198">
        <v>293.2376</v>
      </c>
      <c r="E19" s="184">
        <v>1.8007606305144463</v>
      </c>
      <c r="F19" s="185">
        <v>171.703</v>
      </c>
      <c r="G19" s="186">
        <v>3.3398594193207742</v>
      </c>
      <c r="H19" s="185">
        <v>0.003</v>
      </c>
      <c r="I19" s="187">
        <v>-70.29702970297029</v>
      </c>
    </row>
    <row r="20" spans="2:9" ht="15.75" customHeight="1">
      <c r="B20" s="393"/>
      <c r="C20" s="173" t="s">
        <v>37</v>
      </c>
      <c r="D20" s="167">
        <v>66.9421</v>
      </c>
      <c r="E20" s="168">
        <v>15.594392794485358</v>
      </c>
      <c r="F20" s="169">
        <v>21.6634</v>
      </c>
      <c r="G20" s="170">
        <v>17.574843149599445</v>
      </c>
      <c r="H20" s="169">
        <v>-0.001</v>
      </c>
      <c r="I20" s="171">
        <v>-116.39344262295081</v>
      </c>
    </row>
    <row r="21" spans="2:9" ht="15.75" customHeight="1">
      <c r="B21" s="387" t="s">
        <v>41</v>
      </c>
      <c r="C21" s="190" t="s">
        <v>31</v>
      </c>
      <c r="D21" s="191">
        <v>26655.7785</v>
      </c>
      <c r="E21" s="192">
        <v>5.036477920150759</v>
      </c>
      <c r="F21" s="193">
        <v>15580.7652</v>
      </c>
      <c r="G21" s="194">
        <v>5.94484517047114</v>
      </c>
      <c r="H21" s="193">
        <v>0.1898</v>
      </c>
      <c r="I21" s="195">
        <v>-73.88552559163456</v>
      </c>
    </row>
    <row r="22" spans="2:9" ht="15.75" customHeight="1">
      <c r="B22" s="394"/>
      <c r="C22" s="173" t="s">
        <v>39</v>
      </c>
      <c r="D22" s="167">
        <v>4972.8608</v>
      </c>
      <c r="E22" s="168">
        <v>-0.4098191577539012</v>
      </c>
      <c r="F22" s="169">
        <v>2635.7026</v>
      </c>
      <c r="G22" s="170">
        <v>1.7086825719023722</v>
      </c>
      <c r="H22" s="169">
        <v>0.0784</v>
      </c>
      <c r="I22" s="171">
        <v>-63.29588014981273</v>
      </c>
    </row>
    <row r="23" spans="2:9" ht="15.75" customHeight="1">
      <c r="B23" s="394"/>
      <c r="C23" s="173" t="s">
        <v>127</v>
      </c>
      <c r="D23" s="167">
        <v>16744.5821</v>
      </c>
      <c r="E23" s="168">
        <v>6.242601139611523</v>
      </c>
      <c r="F23" s="169">
        <v>10263.1735</v>
      </c>
      <c r="G23" s="170">
        <v>6.533969914684377</v>
      </c>
      <c r="H23" s="169">
        <v>0.0815</v>
      </c>
      <c r="I23" s="171">
        <v>-74.41130298273156</v>
      </c>
    </row>
    <row r="24" spans="2:9" ht="15.75" customHeight="1">
      <c r="B24" s="394"/>
      <c r="C24" s="173" t="s">
        <v>40</v>
      </c>
      <c r="D24" s="167">
        <v>4468.4952</v>
      </c>
      <c r="E24" s="168">
        <v>5.770582661497485</v>
      </c>
      <c r="F24" s="169">
        <v>2508.8545</v>
      </c>
      <c r="G24" s="170">
        <v>7.314775141548012</v>
      </c>
      <c r="H24" s="169">
        <v>0.0288</v>
      </c>
      <c r="I24" s="171">
        <v>-82.02247191011236</v>
      </c>
    </row>
    <row r="25" spans="2:9" ht="15.75" customHeight="1">
      <c r="B25" s="199" t="s">
        <v>42</v>
      </c>
      <c r="C25" s="175" t="s">
        <v>35</v>
      </c>
      <c r="D25" s="176">
        <v>8696.22</v>
      </c>
      <c r="E25" s="177">
        <v>5.72183433878179</v>
      </c>
      <c r="F25" s="178">
        <v>5330.6597</v>
      </c>
      <c r="G25" s="179">
        <v>5.69696409462432</v>
      </c>
      <c r="H25" s="178">
        <v>0.0354</v>
      </c>
      <c r="I25" s="180">
        <v>-74.6236559139785</v>
      </c>
    </row>
    <row r="26" spans="2:9" ht="15.75" customHeight="1">
      <c r="B26" s="200" t="s">
        <v>43</v>
      </c>
      <c r="C26" s="182" t="s">
        <v>36</v>
      </c>
      <c r="D26" s="198">
        <v>13240.9523</v>
      </c>
      <c r="E26" s="184">
        <v>-0.4687659135633311</v>
      </c>
      <c r="F26" s="185">
        <v>6854.0292</v>
      </c>
      <c r="G26" s="186">
        <v>1.6694123521134685</v>
      </c>
      <c r="H26" s="185">
        <v>0.2239</v>
      </c>
      <c r="I26" s="187">
        <v>-60.65717800035143</v>
      </c>
    </row>
    <row r="27" spans="2:9" ht="15.75" customHeight="1">
      <c r="B27" s="201"/>
      <c r="C27" s="173" t="s">
        <v>37</v>
      </c>
      <c r="D27" s="167">
        <v>469.8404</v>
      </c>
      <c r="E27" s="168">
        <v>17.782352516485105</v>
      </c>
      <c r="F27" s="169">
        <v>173.0346</v>
      </c>
      <c r="G27" s="170">
        <v>20.57504888236039</v>
      </c>
      <c r="H27" s="169">
        <v>0.0011</v>
      </c>
      <c r="I27" s="171">
        <v>-96.81159420289855</v>
      </c>
    </row>
    <row r="28" spans="2:9" ht="15.75" customHeight="1" thickBot="1">
      <c r="B28" s="382" t="s">
        <v>14</v>
      </c>
      <c r="C28" s="383"/>
      <c r="D28" s="202">
        <v>2621.476633333333</v>
      </c>
      <c r="E28" s="203">
        <v>-1.7045067901080984</v>
      </c>
      <c r="F28" s="204">
        <v>1184.7631333333334</v>
      </c>
      <c r="G28" s="203">
        <v>0.5470229245519818</v>
      </c>
      <c r="H28" s="204">
        <v>0.004783333333333334</v>
      </c>
      <c r="I28" s="205">
        <v>-57.291666666666664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44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57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133</v>
      </c>
      <c r="F32" s="163"/>
      <c r="G32" s="162" t="s">
        <v>133</v>
      </c>
      <c r="H32" s="163"/>
      <c r="I32" s="164" t="s">
        <v>133</v>
      </c>
    </row>
    <row r="33" spans="2:9" ht="15.75" customHeight="1">
      <c r="B33" s="389" t="s">
        <v>45</v>
      </c>
      <c r="C33" s="190" t="s">
        <v>31</v>
      </c>
      <c r="D33" s="191">
        <v>193435.58379832466</v>
      </c>
      <c r="E33" s="192">
        <v>7.620051299782233</v>
      </c>
      <c r="F33" s="193">
        <v>260788.6641549222</v>
      </c>
      <c r="G33" s="194">
        <v>6.0263010150300715</v>
      </c>
      <c r="H33" s="193">
        <v>737648.0487804877</v>
      </c>
      <c r="I33" s="195">
        <v>-43.78780143496683</v>
      </c>
    </row>
    <row r="34" spans="2:9" ht="15.75" customHeight="1">
      <c r="B34" s="390"/>
      <c r="C34" s="173" t="s">
        <v>32</v>
      </c>
      <c r="D34" s="167">
        <v>71754.999224165</v>
      </c>
      <c r="E34" s="168">
        <v>6.583095045090332</v>
      </c>
      <c r="F34" s="169">
        <v>97716.75819222824</v>
      </c>
      <c r="G34" s="170">
        <v>5.916302129698295</v>
      </c>
      <c r="H34" s="169">
        <v>305700.2090592334</v>
      </c>
      <c r="I34" s="171">
        <v>-54.602606791367435</v>
      </c>
    </row>
    <row r="35" spans="2:9" ht="15.75" customHeight="1">
      <c r="B35" s="390"/>
      <c r="C35" s="173" t="s">
        <v>33</v>
      </c>
      <c r="D35" s="167">
        <v>68960.8299937927</v>
      </c>
      <c r="E35" s="168">
        <v>9.959733309568236</v>
      </c>
      <c r="F35" s="169">
        <v>94320.96967061826</v>
      </c>
      <c r="G35" s="170">
        <v>7.6683906552202075</v>
      </c>
      <c r="H35" s="169">
        <v>241165.08710801392</v>
      </c>
      <c r="I35" s="171">
        <v>-25.80069853187061</v>
      </c>
    </row>
    <row r="36" spans="2:9" ht="15.75" customHeight="1">
      <c r="B36" s="390"/>
      <c r="C36" s="173" t="s">
        <v>34</v>
      </c>
      <c r="D36" s="167">
        <v>13264.439100410826</v>
      </c>
      <c r="E36" s="168">
        <v>9.435096757993165</v>
      </c>
      <c r="F36" s="169">
        <v>16333.852384952108</v>
      </c>
      <c r="G36" s="170">
        <v>8.13460479202574</v>
      </c>
      <c r="H36" s="169">
        <v>46083.97212543554</v>
      </c>
      <c r="I36" s="171">
        <v>-56.22693314000871</v>
      </c>
    </row>
    <row r="37" spans="2:9" ht="15.75" customHeight="1">
      <c r="B37" s="390"/>
      <c r="C37" s="175" t="s">
        <v>35</v>
      </c>
      <c r="D37" s="176">
        <v>34058.53684206658</v>
      </c>
      <c r="E37" s="177">
        <v>4.515295699268606</v>
      </c>
      <c r="F37" s="178">
        <v>46804.62009143093</v>
      </c>
      <c r="G37" s="179">
        <v>2.3140604002995815</v>
      </c>
      <c r="H37" s="178">
        <v>126760.34843205575</v>
      </c>
      <c r="I37" s="180">
        <v>-19.548389005899395</v>
      </c>
    </row>
    <row r="38" spans="2:9" ht="15.75" customHeight="1">
      <c r="B38" s="390"/>
      <c r="C38" s="182" t="s">
        <v>36</v>
      </c>
      <c r="D38" s="183">
        <v>3359.4847762963723</v>
      </c>
      <c r="E38" s="184">
        <v>1.2789203495315462</v>
      </c>
      <c r="F38" s="185">
        <v>3900.1776759371364</v>
      </c>
      <c r="G38" s="186">
        <v>1.1273714615561232</v>
      </c>
      <c r="H38" s="185">
        <v>29162.19512195122</v>
      </c>
      <c r="I38" s="187">
        <v>-11.11632193583128</v>
      </c>
    </row>
    <row r="39" spans="2:9" ht="15.75" customHeight="1">
      <c r="B39" s="391"/>
      <c r="C39" s="173" t="s">
        <v>37</v>
      </c>
      <c r="D39" s="189">
        <v>2037.293861593197</v>
      </c>
      <c r="E39" s="168">
        <v>21.509600142300627</v>
      </c>
      <c r="F39" s="169">
        <v>1712.2861397555303</v>
      </c>
      <c r="G39" s="170">
        <v>22.61344139934218</v>
      </c>
      <c r="H39" s="169">
        <v>-11223.76306620209</v>
      </c>
      <c r="I39" s="171">
        <v>-161.68264498219457</v>
      </c>
    </row>
    <row r="40" spans="2:9" ht="15.75" customHeight="1">
      <c r="B40" s="387" t="s">
        <v>46</v>
      </c>
      <c r="C40" s="190" t="s">
        <v>31</v>
      </c>
      <c r="D40" s="212">
        <v>10.168230439691504</v>
      </c>
      <c r="E40" s="192">
        <v>6.85787770133544</v>
      </c>
      <c r="F40" s="213">
        <v>13.1509537743325</v>
      </c>
      <c r="G40" s="194">
        <v>5.368455563293551</v>
      </c>
      <c r="H40" s="213">
        <v>39.6794425087108</v>
      </c>
      <c r="I40" s="195">
        <v>-38.85391358041264</v>
      </c>
    </row>
    <row r="41" spans="2:9" ht="15.75" customHeight="1">
      <c r="B41" s="388"/>
      <c r="C41" s="173" t="s">
        <v>39</v>
      </c>
      <c r="D41" s="215">
        <v>1.8969693403968164</v>
      </c>
      <c r="E41" s="168">
        <v>1.3171383448777618</v>
      </c>
      <c r="F41" s="216">
        <v>2.224666286318722</v>
      </c>
      <c r="G41" s="170">
        <v>1.1553396744745612</v>
      </c>
      <c r="H41" s="216">
        <v>16.390243902439025</v>
      </c>
      <c r="I41" s="171">
        <v>-14.058646204439569</v>
      </c>
    </row>
    <row r="42" spans="2:9" ht="15.75" customHeight="1">
      <c r="B42" s="388"/>
      <c r="C42" s="173" t="s">
        <v>127</v>
      </c>
      <c r="D42" s="215">
        <v>6.38746189345524</v>
      </c>
      <c r="E42" s="168">
        <v>8.084915869693063</v>
      </c>
      <c r="F42" s="216">
        <v>8.662637459965978</v>
      </c>
      <c r="G42" s="170">
        <v>5.95437519281387</v>
      </c>
      <c r="H42" s="216">
        <v>17.038327526132402</v>
      </c>
      <c r="I42" s="171">
        <v>-40.08500210590804</v>
      </c>
    </row>
    <row r="43" spans="2:9" ht="15.75" customHeight="1">
      <c r="B43" s="388"/>
      <c r="C43" s="173" t="s">
        <v>40</v>
      </c>
      <c r="D43" s="215">
        <v>1.7045718215378842</v>
      </c>
      <c r="E43" s="168">
        <v>7.604712288938728</v>
      </c>
      <c r="F43" s="216">
        <v>2.1176000749967065</v>
      </c>
      <c r="G43" s="170">
        <v>6.730932473330782</v>
      </c>
      <c r="H43" s="216">
        <v>6.020905923344947</v>
      </c>
      <c r="I43" s="171">
        <v>-57.90627569197041</v>
      </c>
    </row>
    <row r="44" spans="2:9" ht="15.75" customHeight="1">
      <c r="B44" s="199" t="s">
        <v>47</v>
      </c>
      <c r="C44" s="175" t="s">
        <v>35</v>
      </c>
      <c r="D44" s="218">
        <v>3.3172983079167633</v>
      </c>
      <c r="E44" s="177">
        <v>7.555118639093948</v>
      </c>
      <c r="F44" s="219">
        <v>4.499346367237288</v>
      </c>
      <c r="G44" s="179">
        <v>5.121923076665055</v>
      </c>
      <c r="H44" s="219">
        <v>7.400696864111498</v>
      </c>
      <c r="I44" s="180">
        <v>-40.582218725413064</v>
      </c>
    </row>
    <row r="45" spans="2:9" ht="15.75" customHeight="1">
      <c r="B45" s="200" t="s">
        <v>48</v>
      </c>
      <c r="C45" s="182" t="s">
        <v>36</v>
      </c>
      <c r="D45" s="221">
        <v>5.050951868742578</v>
      </c>
      <c r="E45" s="184">
        <v>1.257169414579451</v>
      </c>
      <c r="F45" s="222">
        <v>5.785147264598094</v>
      </c>
      <c r="G45" s="186">
        <v>1.1162831030847116</v>
      </c>
      <c r="H45" s="222">
        <v>46.80836236933798</v>
      </c>
      <c r="I45" s="187">
        <v>-7.880221659359449</v>
      </c>
    </row>
    <row r="46" spans="2:9" ht="15.75" customHeight="1">
      <c r="B46" s="224" t="s">
        <v>49</v>
      </c>
      <c r="C46" s="173" t="s">
        <v>37</v>
      </c>
      <c r="D46" s="225">
        <v>0.17922738430156268</v>
      </c>
      <c r="E46" s="168">
        <v>19.824773924255723</v>
      </c>
      <c r="F46" s="216">
        <v>0.1460499530510937</v>
      </c>
      <c r="G46" s="170">
        <v>19.919064110766314</v>
      </c>
      <c r="H46" s="216">
        <v>0.22996515679442509</v>
      </c>
      <c r="I46" s="171">
        <v>-92.53446447507953</v>
      </c>
    </row>
    <row r="47" spans="2:9" ht="15.75" customHeight="1">
      <c r="B47" s="387" t="s">
        <v>50</v>
      </c>
      <c r="C47" s="190" t="s">
        <v>31</v>
      </c>
      <c r="D47" s="191">
        <v>19023.524785910868</v>
      </c>
      <c r="E47" s="192">
        <v>0.7132591577169762</v>
      </c>
      <c r="F47" s="193">
        <v>19830.399272174385</v>
      </c>
      <c r="G47" s="194">
        <v>0.624328645816945</v>
      </c>
      <c r="H47" s="193">
        <v>18590.18177028451</v>
      </c>
      <c r="I47" s="195">
        <v>-8.069016585456694</v>
      </c>
    </row>
    <row r="48" spans="2:9" ht="15.75" customHeight="1">
      <c r="B48" s="388"/>
      <c r="C48" s="173" t="s">
        <v>32</v>
      </c>
      <c r="D48" s="167">
        <v>37826.12491204258</v>
      </c>
      <c r="E48" s="168">
        <v>5.1974984550861905</v>
      </c>
      <c r="F48" s="169">
        <v>43924.23204916974</v>
      </c>
      <c r="G48" s="170">
        <v>4.706585406707006</v>
      </c>
      <c r="H48" s="169">
        <v>18651.352040816328</v>
      </c>
      <c r="I48" s="171">
        <v>-47.17631128242977</v>
      </c>
    </row>
    <row r="49" spans="2:9" ht="15.75" customHeight="1">
      <c r="B49" s="388"/>
      <c r="C49" s="173" t="s">
        <v>33</v>
      </c>
      <c r="D49" s="167">
        <v>10796.280454440246</v>
      </c>
      <c r="E49" s="168">
        <v>1.7345782478430607</v>
      </c>
      <c r="F49" s="169">
        <v>10888.250848141659</v>
      </c>
      <c r="G49" s="170">
        <v>1.617692010629284</v>
      </c>
      <c r="H49" s="169">
        <v>14154.269938650306</v>
      </c>
      <c r="I49" s="171">
        <v>23.840948136703418</v>
      </c>
    </row>
    <row r="50" spans="2:9" ht="15.75" customHeight="1">
      <c r="B50" s="388"/>
      <c r="C50" s="173" t="s">
        <v>34</v>
      </c>
      <c r="D50" s="167">
        <v>7781.683900208733</v>
      </c>
      <c r="E50" s="168">
        <v>1.7010263120629219</v>
      </c>
      <c r="F50" s="169">
        <v>7713.379205928442</v>
      </c>
      <c r="G50" s="170">
        <v>1.315150431245101</v>
      </c>
      <c r="H50" s="169">
        <v>7653.993055555556</v>
      </c>
      <c r="I50" s="171">
        <v>3.9895318828829573</v>
      </c>
    </row>
    <row r="51" spans="2:9" ht="15.75" customHeight="1">
      <c r="B51" s="199" t="s">
        <v>51</v>
      </c>
      <c r="C51" s="175" t="s">
        <v>35</v>
      </c>
      <c r="D51" s="176">
        <v>10266.950295300718</v>
      </c>
      <c r="E51" s="177">
        <v>-2.826293140009085</v>
      </c>
      <c r="F51" s="178">
        <v>10402.5376735266</v>
      </c>
      <c r="G51" s="179">
        <v>-2.671053377056012</v>
      </c>
      <c r="H51" s="178">
        <v>17128.16384180791</v>
      </c>
      <c r="I51" s="180">
        <v>35.39989085474295</v>
      </c>
    </row>
    <row r="52" spans="2:9" ht="15.75" customHeight="1">
      <c r="B52" s="200" t="s">
        <v>52</v>
      </c>
      <c r="C52" s="182" t="s">
        <v>36</v>
      </c>
      <c r="D52" s="183">
        <v>665.1191426087986</v>
      </c>
      <c r="E52" s="184">
        <v>0.021480883850344412</v>
      </c>
      <c r="F52" s="185">
        <v>674.1708546995977</v>
      </c>
      <c r="G52" s="186">
        <v>0.01096594745291668</v>
      </c>
      <c r="H52" s="185">
        <v>623.0125055828495</v>
      </c>
      <c r="I52" s="187">
        <v>-3.512926686064503</v>
      </c>
    </row>
    <row r="53" spans="2:9" ht="15.75" customHeight="1">
      <c r="B53" s="226" t="s">
        <v>53</v>
      </c>
      <c r="C53" s="175" t="s">
        <v>37</v>
      </c>
      <c r="D53" s="227">
        <v>11367.090300025286</v>
      </c>
      <c r="E53" s="177">
        <v>1.4060750234420993</v>
      </c>
      <c r="F53" s="178">
        <v>11723.975968390137</v>
      </c>
      <c r="G53" s="179">
        <v>2.246829816889772</v>
      </c>
      <c r="H53" s="178">
        <v>-48806.36363636364</v>
      </c>
      <c r="I53" s="180">
        <v>-926.232020145021</v>
      </c>
    </row>
    <row r="54" spans="2:17" ht="16.5" customHeight="1">
      <c r="B54" s="384" t="s">
        <v>54</v>
      </c>
      <c r="C54" s="228" t="s">
        <v>31</v>
      </c>
      <c r="D54" s="229">
        <v>23687.065226515893</v>
      </c>
      <c r="E54" s="192">
        <v>-0.5292297461260631</v>
      </c>
      <c r="F54" s="230">
        <v>23690.86932328388</v>
      </c>
      <c r="G54" s="194">
        <v>0.256951543620886</v>
      </c>
      <c r="H54" s="230">
        <v>40885.47508690614</v>
      </c>
      <c r="I54" s="195">
        <v>10.300020033369762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32</v>
      </c>
      <c r="D55" s="207">
        <v>606462.1283395805</v>
      </c>
      <c r="E55" s="168">
        <v>4.789617870887113</v>
      </c>
      <c r="F55" s="234">
        <v>641521.1301060158</v>
      </c>
      <c r="G55" s="170">
        <v>5.110788348639446</v>
      </c>
      <c r="H55" s="234">
        <v>456958.125</v>
      </c>
      <c r="I55" s="171">
        <v>-36.38158275938698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33</v>
      </c>
      <c r="D56" s="207">
        <v>16309.793655031099</v>
      </c>
      <c r="E56" s="168">
        <v>1.997586687654774</v>
      </c>
      <c r="F56" s="234">
        <v>16371.669449118735</v>
      </c>
      <c r="G56" s="170">
        <v>2.3202305825225267</v>
      </c>
      <c r="H56" s="234">
        <v>26641.408775981523</v>
      </c>
      <c r="I56" s="171">
        <v>36.051687803102226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34</v>
      </c>
      <c r="D57" s="207">
        <v>13463.130450794963</v>
      </c>
      <c r="E57" s="168">
        <v>-2.7017873282242277</v>
      </c>
      <c r="F57" s="234">
        <v>13489.973553672458</v>
      </c>
      <c r="G57" s="170">
        <v>-2.5287442197030288</v>
      </c>
      <c r="H57" s="234">
        <v>13199.700598802396</v>
      </c>
      <c r="I57" s="171">
        <v>-1.6007013119245244</v>
      </c>
      <c r="J57" s="231"/>
      <c r="K57" s="207"/>
      <c r="L57" s="208"/>
    </row>
    <row r="58" spans="2:12" ht="16.5" customHeight="1">
      <c r="B58" s="385"/>
      <c r="C58" s="255" t="s">
        <v>35</v>
      </c>
      <c r="D58" s="237">
        <v>12124.724199900806</v>
      </c>
      <c r="E58" s="177">
        <v>-2.8194126192218505</v>
      </c>
      <c r="F58" s="238">
        <v>12108.82474625353</v>
      </c>
      <c r="G58" s="179">
        <v>-2.7048519253873593</v>
      </c>
      <c r="H58" s="238">
        <v>25159.21161825726</v>
      </c>
      <c r="I58" s="180">
        <v>51.26752808844961</v>
      </c>
      <c r="J58" s="231"/>
      <c r="K58" s="207"/>
      <c r="L58" s="208"/>
    </row>
    <row r="59" spans="2:12" ht="16.5" customHeight="1">
      <c r="B59" s="385"/>
      <c r="C59" s="256" t="s">
        <v>36</v>
      </c>
      <c r="D59" s="241">
        <v>30033.020462246313</v>
      </c>
      <c r="E59" s="184">
        <v>-2.208378740359791</v>
      </c>
      <c r="F59" s="242">
        <v>26911.508383080087</v>
      </c>
      <c r="G59" s="186">
        <v>-1.6056709020090665</v>
      </c>
      <c r="H59" s="242">
        <v>46497.5</v>
      </c>
      <c r="I59" s="187">
        <v>27.80114960545923</v>
      </c>
      <c r="J59" s="231"/>
      <c r="K59" s="207"/>
      <c r="L59" s="208"/>
    </row>
    <row r="60" spans="2:12" ht="16.5" customHeight="1" thickBot="1">
      <c r="B60" s="386"/>
      <c r="C60" s="257" t="s">
        <v>37</v>
      </c>
      <c r="D60" s="245">
        <v>79781.15794694221</v>
      </c>
      <c r="E60" s="246">
        <v>3.3254796100628425</v>
      </c>
      <c r="F60" s="247">
        <v>93644.27984988506</v>
      </c>
      <c r="G60" s="248">
        <v>4.855904315785324</v>
      </c>
      <c r="H60" s="247">
        <v>53687</v>
      </c>
      <c r="I60" s="249">
        <v>60.696140729654786</v>
      </c>
      <c r="J60" s="231"/>
      <c r="K60" s="207"/>
      <c r="L60" s="208"/>
    </row>
    <row r="61" ht="15.75" customHeight="1">
      <c r="B61" s="251" t="s">
        <v>55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B1" sqref="B1:H1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20.00390625" style="155" customWidth="1"/>
    <col min="5" max="5" width="15.75390625" style="155" customWidth="1"/>
    <col min="6" max="6" width="20.00390625" style="155" customWidth="1"/>
    <col min="7" max="7" width="15.75390625" style="155" customWidth="1"/>
    <col min="8" max="8" width="2.125" style="155" customWidth="1"/>
    <col min="9" max="16384" width="10.25390625" style="155" customWidth="1"/>
  </cols>
  <sheetData>
    <row r="1" spans="2:8" s="152" customFormat="1" ht="15.75" customHeight="1">
      <c r="B1" s="395" t="s">
        <v>135</v>
      </c>
      <c r="C1" s="395"/>
      <c r="D1" s="395"/>
      <c r="E1" s="395"/>
      <c r="F1" s="395"/>
      <c r="G1" s="395"/>
      <c r="H1" s="395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58</v>
      </c>
      <c r="C3" s="154"/>
      <c r="D3" s="154"/>
      <c r="E3" s="154"/>
      <c r="F3" s="154"/>
      <c r="G3" s="154"/>
    </row>
    <row r="4" spans="2:7" ht="15.75" customHeight="1" thickBot="1">
      <c r="B4" s="153" t="s">
        <v>29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59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133</v>
      </c>
      <c r="F6" s="163"/>
      <c r="G6" s="164" t="s">
        <v>133</v>
      </c>
    </row>
    <row r="7" spans="2:7" ht="15.75" customHeight="1">
      <c r="B7" s="389" t="s">
        <v>30</v>
      </c>
      <c r="C7" s="166" t="s">
        <v>31</v>
      </c>
      <c r="D7" s="167">
        <v>2772.18663293</v>
      </c>
      <c r="E7" s="168">
        <v>10.876580596545821</v>
      </c>
      <c r="F7" s="169">
        <v>827.90668313</v>
      </c>
      <c r="G7" s="171">
        <v>7.474414696169092</v>
      </c>
    </row>
    <row r="8" spans="2:9" ht="15.75" customHeight="1">
      <c r="B8" s="390"/>
      <c r="C8" s="173" t="s">
        <v>32</v>
      </c>
      <c r="D8" s="258">
        <v>810.8622209</v>
      </c>
      <c r="E8" s="168">
        <v>9.528172670368448</v>
      </c>
      <c r="F8" s="169">
        <v>292.0517221</v>
      </c>
      <c r="G8" s="171">
        <v>7.951688136752111</v>
      </c>
      <c r="I8" s="174"/>
    </row>
    <row r="9" spans="2:9" ht="15.75" customHeight="1">
      <c r="B9" s="390"/>
      <c r="C9" s="173" t="s">
        <v>33</v>
      </c>
      <c r="D9" s="258">
        <v>1113.443702</v>
      </c>
      <c r="E9" s="168">
        <v>14.769727591371236</v>
      </c>
      <c r="F9" s="169">
        <v>317.1138322</v>
      </c>
      <c r="G9" s="171">
        <v>9.252890381446804</v>
      </c>
      <c r="I9" s="174"/>
    </row>
    <row r="10" spans="2:7" ht="15.75" customHeight="1">
      <c r="B10" s="390"/>
      <c r="C10" s="173" t="s">
        <v>34</v>
      </c>
      <c r="D10" s="258">
        <v>291.2484195</v>
      </c>
      <c r="E10" s="168">
        <v>9.687874148428293</v>
      </c>
      <c r="F10" s="169">
        <v>52.8084441</v>
      </c>
      <c r="G10" s="171">
        <v>7.7308811541857665</v>
      </c>
    </row>
    <row r="11" spans="2:7" ht="15.75" customHeight="1">
      <c r="B11" s="390"/>
      <c r="C11" s="175" t="s">
        <v>35</v>
      </c>
      <c r="D11" s="259">
        <v>524.0263837</v>
      </c>
      <c r="E11" s="177">
        <v>6.056461490528136</v>
      </c>
      <c r="F11" s="178">
        <v>154.8259985</v>
      </c>
      <c r="G11" s="180">
        <v>3.1257378404961855</v>
      </c>
    </row>
    <row r="12" spans="2:7" ht="15.75" customHeight="1">
      <c r="B12" s="390"/>
      <c r="C12" s="182" t="s">
        <v>36</v>
      </c>
      <c r="D12" s="260">
        <v>20.38487733</v>
      </c>
      <c r="E12" s="184">
        <v>3.1756704869031864</v>
      </c>
      <c r="F12" s="185">
        <v>7.76266373</v>
      </c>
      <c r="G12" s="187">
        <v>1.5901753713062163</v>
      </c>
    </row>
    <row r="13" spans="2:7" ht="15.75" customHeight="1">
      <c r="B13" s="391"/>
      <c r="C13" s="173" t="s">
        <v>37</v>
      </c>
      <c r="D13" s="261">
        <v>12.2210295</v>
      </c>
      <c r="E13" s="168">
        <v>17.685970829973655</v>
      </c>
      <c r="F13" s="169">
        <v>3.3440225</v>
      </c>
      <c r="G13" s="171">
        <v>22.05022931711457</v>
      </c>
    </row>
    <row r="14" spans="2:9" ht="15.75" customHeight="1">
      <c r="B14" s="387" t="s">
        <v>38</v>
      </c>
      <c r="C14" s="190" t="s">
        <v>31</v>
      </c>
      <c r="D14" s="262">
        <v>1571.638</v>
      </c>
      <c r="E14" s="192">
        <v>10.900564763488887</v>
      </c>
      <c r="F14" s="193">
        <v>348.3495</v>
      </c>
      <c r="G14" s="195">
        <v>6.644512169921214</v>
      </c>
      <c r="I14" s="174"/>
    </row>
    <row r="15" spans="2:7" ht="15.75" customHeight="1">
      <c r="B15" s="392"/>
      <c r="C15" s="173" t="s">
        <v>39</v>
      </c>
      <c r="D15" s="258">
        <v>14.0532</v>
      </c>
      <c r="E15" s="168">
        <v>5.19649674376825</v>
      </c>
      <c r="F15" s="169">
        <v>4.3342</v>
      </c>
      <c r="G15" s="171">
        <v>2.655076857487984</v>
      </c>
    </row>
    <row r="16" spans="2:7" ht="15.75" customHeight="1">
      <c r="B16" s="392"/>
      <c r="C16" s="173" t="s">
        <v>128</v>
      </c>
      <c r="D16" s="258">
        <v>816.105</v>
      </c>
      <c r="E16" s="168">
        <v>10.83589800769586</v>
      </c>
      <c r="F16" s="169">
        <v>184.4727</v>
      </c>
      <c r="G16" s="171">
        <v>6.257995729466856</v>
      </c>
    </row>
    <row r="17" spans="2:7" ht="15.75" customHeight="1">
      <c r="B17" s="392"/>
      <c r="C17" s="173" t="s">
        <v>40</v>
      </c>
      <c r="D17" s="258">
        <v>228.1803</v>
      </c>
      <c r="E17" s="168">
        <v>13.075019016776878</v>
      </c>
      <c r="F17" s="169">
        <v>38.3765</v>
      </c>
      <c r="G17" s="171">
        <v>10.88749873585968</v>
      </c>
    </row>
    <row r="18" spans="2:10" ht="15.75" customHeight="1">
      <c r="B18" s="392"/>
      <c r="C18" s="175" t="s">
        <v>35</v>
      </c>
      <c r="D18" s="259">
        <v>511.7781</v>
      </c>
      <c r="E18" s="177">
        <v>10.207294622459258</v>
      </c>
      <c r="F18" s="178">
        <v>120.8162</v>
      </c>
      <c r="G18" s="180">
        <v>6.065836280186957</v>
      </c>
      <c r="J18" s="197"/>
    </row>
    <row r="19" spans="2:7" ht="15.75" customHeight="1">
      <c r="B19" s="392"/>
      <c r="C19" s="182" t="s">
        <v>36</v>
      </c>
      <c r="D19" s="263">
        <v>12.5735</v>
      </c>
      <c r="E19" s="184">
        <v>7.843725877004886</v>
      </c>
      <c r="F19" s="185">
        <v>4.0666</v>
      </c>
      <c r="G19" s="187">
        <v>4.982445270549363</v>
      </c>
    </row>
    <row r="20" spans="2:7" ht="15.75" customHeight="1">
      <c r="B20" s="393"/>
      <c r="C20" s="173" t="s">
        <v>37</v>
      </c>
      <c r="D20" s="258">
        <v>1.5214</v>
      </c>
      <c r="E20" s="168">
        <v>16.217248491329926</v>
      </c>
      <c r="F20" s="169">
        <v>0.3499</v>
      </c>
      <c r="G20" s="171">
        <v>16.71114076050702</v>
      </c>
    </row>
    <row r="21" spans="2:7" ht="15.75" customHeight="1">
      <c r="B21" s="387" t="s">
        <v>41</v>
      </c>
      <c r="C21" s="190" t="s">
        <v>31</v>
      </c>
      <c r="D21" s="262">
        <v>1654.3407</v>
      </c>
      <c r="E21" s="192">
        <v>9.564776999473224</v>
      </c>
      <c r="F21" s="193">
        <v>388.0224</v>
      </c>
      <c r="G21" s="195">
        <v>5.965369348555427</v>
      </c>
    </row>
    <row r="22" spans="2:7" ht="15.75" customHeight="1">
      <c r="B22" s="394"/>
      <c r="C22" s="173" t="s">
        <v>39</v>
      </c>
      <c r="D22" s="258">
        <v>131.256</v>
      </c>
      <c r="E22" s="168">
        <v>3.090370582141418</v>
      </c>
      <c r="F22" s="169">
        <v>47.2006</v>
      </c>
      <c r="G22" s="171">
        <v>1.7947567740098833</v>
      </c>
    </row>
    <row r="23" spans="2:7" ht="15.75" customHeight="1">
      <c r="B23" s="394"/>
      <c r="C23" s="173" t="s">
        <v>128</v>
      </c>
      <c r="D23" s="258">
        <v>1142.3995</v>
      </c>
      <c r="E23" s="168">
        <v>11.10686960537204</v>
      </c>
      <c r="F23" s="169">
        <v>270.2417</v>
      </c>
      <c r="G23" s="171">
        <v>6.44520394976027</v>
      </c>
    </row>
    <row r="24" spans="2:7" ht="15.75" customHeight="1">
      <c r="B24" s="394"/>
      <c r="C24" s="173" t="s">
        <v>40</v>
      </c>
      <c r="D24" s="258">
        <v>370.4681</v>
      </c>
      <c r="E24" s="168">
        <v>7.191877830666243</v>
      </c>
      <c r="F24" s="169">
        <v>67.7791</v>
      </c>
      <c r="G24" s="171">
        <v>6.58565965102089</v>
      </c>
    </row>
    <row r="25" spans="2:7" ht="15.75" customHeight="1">
      <c r="B25" s="199" t="s">
        <v>42</v>
      </c>
      <c r="C25" s="175" t="s">
        <v>35</v>
      </c>
      <c r="D25" s="259">
        <v>598.8031</v>
      </c>
      <c r="E25" s="177">
        <v>10.893015646612383</v>
      </c>
      <c r="F25" s="178">
        <v>139.8847</v>
      </c>
      <c r="G25" s="180">
        <v>5.985702866624493</v>
      </c>
    </row>
    <row r="26" spans="2:7" ht="15.75" customHeight="1">
      <c r="B26" s="200" t="s">
        <v>43</v>
      </c>
      <c r="C26" s="182" t="s">
        <v>36</v>
      </c>
      <c r="D26" s="263">
        <v>306.4514</v>
      </c>
      <c r="E26" s="184">
        <v>3.2339760681526286</v>
      </c>
      <c r="F26" s="185">
        <v>114.6162</v>
      </c>
      <c r="G26" s="187">
        <v>1.6089353580144916</v>
      </c>
    </row>
    <row r="27" spans="2:7" ht="15.75" customHeight="1">
      <c r="B27" s="201"/>
      <c r="C27" s="173" t="s">
        <v>37</v>
      </c>
      <c r="D27" s="258">
        <v>10.2171</v>
      </c>
      <c r="E27" s="168">
        <v>16.261948111060548</v>
      </c>
      <c r="F27" s="169">
        <v>2.801</v>
      </c>
      <c r="G27" s="171">
        <v>19.690624732928825</v>
      </c>
    </row>
    <row r="28" spans="2:7" ht="15.75" customHeight="1" thickBot="1">
      <c r="B28" s="382" t="s">
        <v>14</v>
      </c>
      <c r="C28" s="383"/>
      <c r="D28" s="202">
        <v>270.7667333333334</v>
      </c>
      <c r="E28" s="203">
        <v>-0.4545657863051673</v>
      </c>
      <c r="F28" s="204">
        <v>34.534016666666666</v>
      </c>
      <c r="G28" s="205">
        <v>0.9580101920746671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44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59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133</v>
      </c>
      <c r="F32" s="163"/>
      <c r="G32" s="164" t="s">
        <v>133</v>
      </c>
    </row>
    <row r="33" spans="2:7" ht="15.75" customHeight="1">
      <c r="B33" s="389" t="s">
        <v>45</v>
      </c>
      <c r="C33" s="190" t="s">
        <v>31</v>
      </c>
      <c r="D33" s="262">
        <v>102382.83701998349</v>
      </c>
      <c r="E33" s="192">
        <v>11.382889102202668</v>
      </c>
      <c r="F33" s="193">
        <v>239736.57368652453</v>
      </c>
      <c r="G33" s="195">
        <v>6.454569074506168</v>
      </c>
    </row>
    <row r="34" spans="2:7" ht="15.75" customHeight="1">
      <c r="B34" s="390"/>
      <c r="C34" s="173" t="s">
        <v>32</v>
      </c>
      <c r="D34" s="258">
        <v>29946.892327491732</v>
      </c>
      <c r="E34" s="168">
        <v>10.02832378554261</v>
      </c>
      <c r="F34" s="169">
        <v>84569.28857102731</v>
      </c>
      <c r="G34" s="171">
        <v>6.927313574595843</v>
      </c>
    </row>
    <row r="35" spans="2:7" ht="15.75" customHeight="1">
      <c r="B35" s="390"/>
      <c r="C35" s="173" t="s">
        <v>33</v>
      </c>
      <c r="D35" s="258">
        <v>41121.87964498839</v>
      </c>
      <c r="E35" s="168">
        <v>15.293813822735785</v>
      </c>
      <c r="F35" s="169">
        <v>91826.51275722825</v>
      </c>
      <c r="G35" s="171">
        <v>8.216168458145077</v>
      </c>
    </row>
    <row r="36" spans="2:7" ht="15.75" customHeight="1">
      <c r="B36" s="390"/>
      <c r="C36" s="173" t="s">
        <v>34</v>
      </c>
      <c r="D36" s="258">
        <v>10756.43288651166</v>
      </c>
      <c r="E36" s="168">
        <v>10.188754526863192</v>
      </c>
      <c r="F36" s="169">
        <v>15291.71790519589</v>
      </c>
      <c r="G36" s="171">
        <v>6.708601872427522</v>
      </c>
    </row>
    <row r="37" spans="2:7" ht="15.75" customHeight="1">
      <c r="B37" s="390"/>
      <c r="C37" s="175" t="s">
        <v>35</v>
      </c>
      <c r="D37" s="259">
        <v>19353.425631312166</v>
      </c>
      <c r="E37" s="177">
        <v>6.540759330916217</v>
      </c>
      <c r="F37" s="178">
        <v>44832.8962119958</v>
      </c>
      <c r="G37" s="180">
        <v>2.147157659206428</v>
      </c>
    </row>
    <row r="38" spans="2:7" ht="15.75" customHeight="1">
      <c r="B38" s="390"/>
      <c r="C38" s="182" t="s">
        <v>36</v>
      </c>
      <c r="D38" s="260">
        <v>752.8575271802223</v>
      </c>
      <c r="E38" s="184">
        <v>3.6468134393942364</v>
      </c>
      <c r="F38" s="185">
        <v>2247.8311182066377</v>
      </c>
      <c r="G38" s="187">
        <v>0.626166440908321</v>
      </c>
    </row>
    <row r="39" spans="2:7" ht="15.75" customHeight="1">
      <c r="B39" s="391"/>
      <c r="C39" s="173" t="s">
        <v>37</v>
      </c>
      <c r="D39" s="261">
        <v>451.3490024993223</v>
      </c>
      <c r="E39" s="168">
        <v>18.223373838860795</v>
      </c>
      <c r="F39" s="169">
        <v>968.3271228706382</v>
      </c>
      <c r="G39" s="171">
        <v>20.892070955946494</v>
      </c>
    </row>
    <row r="40" spans="2:7" ht="15.75" customHeight="1">
      <c r="B40" s="387" t="s">
        <v>46</v>
      </c>
      <c r="C40" s="190" t="s">
        <v>31</v>
      </c>
      <c r="D40" s="268">
        <v>6.10983734831039</v>
      </c>
      <c r="E40" s="192">
        <v>10.06509526521306</v>
      </c>
      <c r="F40" s="213">
        <v>11.235947551230888</v>
      </c>
      <c r="G40" s="195">
        <v>4.959843351660908</v>
      </c>
    </row>
    <row r="41" spans="2:7" ht="15.75" customHeight="1">
      <c r="B41" s="388"/>
      <c r="C41" s="173" t="s">
        <v>39</v>
      </c>
      <c r="D41" s="269">
        <v>0.484756743873755</v>
      </c>
      <c r="E41" s="168">
        <v>3.561124019848691</v>
      </c>
      <c r="F41" s="216">
        <v>1.366785695842891</v>
      </c>
      <c r="G41" s="171">
        <v>0.8288065308966566</v>
      </c>
    </row>
    <row r="42" spans="2:7" ht="15.75" customHeight="1">
      <c r="B42" s="388"/>
      <c r="C42" s="173" t="s">
        <v>128</v>
      </c>
      <c r="D42" s="269">
        <v>4.219127977562975</v>
      </c>
      <c r="E42" s="168">
        <v>11.614229706264794</v>
      </c>
      <c r="F42" s="216">
        <v>7.825377007501299</v>
      </c>
      <c r="G42" s="171">
        <v>5.43512470902121</v>
      </c>
    </row>
    <row r="43" spans="2:7" ht="15.75" customHeight="1">
      <c r="B43" s="388"/>
      <c r="C43" s="173" t="s">
        <v>40</v>
      </c>
      <c r="D43" s="269">
        <v>1.368218670880544</v>
      </c>
      <c r="E43" s="168">
        <v>7.681360453515865</v>
      </c>
      <c r="F43" s="216">
        <v>1.9626764142215332</v>
      </c>
      <c r="G43" s="171">
        <v>5.57424759881809</v>
      </c>
    </row>
    <row r="44" spans="2:7" ht="15.75" customHeight="1">
      <c r="B44" s="199" t="s">
        <v>47</v>
      </c>
      <c r="C44" s="175" t="s">
        <v>35</v>
      </c>
      <c r="D44" s="270">
        <v>2.211509119411764</v>
      </c>
      <c r="E44" s="177">
        <v>11.399399201532063</v>
      </c>
      <c r="F44" s="219">
        <v>4.050635098436758</v>
      </c>
      <c r="G44" s="180">
        <v>4.97998392102275</v>
      </c>
    </row>
    <row r="45" spans="2:7" ht="15.75" customHeight="1">
      <c r="B45" s="200" t="s">
        <v>48</v>
      </c>
      <c r="C45" s="182" t="s">
        <v>36</v>
      </c>
      <c r="D45" s="271">
        <v>1.1317911776951426</v>
      </c>
      <c r="E45" s="184">
        <v>3.7053852681375474</v>
      </c>
      <c r="F45" s="222">
        <v>3.3189362565702125</v>
      </c>
      <c r="G45" s="187">
        <v>0.6447484104544259</v>
      </c>
    </row>
    <row r="46" spans="2:7" ht="15.75" customHeight="1">
      <c r="B46" s="224" t="s">
        <v>49</v>
      </c>
      <c r="C46" s="173" t="s">
        <v>37</v>
      </c>
      <c r="D46" s="272">
        <v>0.03773395599311683</v>
      </c>
      <c r="E46" s="168">
        <v>16.79284844092423</v>
      </c>
      <c r="F46" s="216">
        <v>0.08110843366516396</v>
      </c>
      <c r="G46" s="171">
        <v>18.554857118533704</v>
      </c>
    </row>
    <row r="47" spans="2:7" ht="15.75" customHeight="1">
      <c r="B47" s="387" t="s">
        <v>50</v>
      </c>
      <c r="C47" s="190" t="s">
        <v>31</v>
      </c>
      <c r="D47" s="262">
        <v>16757.04788578314</v>
      </c>
      <c r="E47" s="192">
        <v>1.1972858732500526</v>
      </c>
      <c r="F47" s="193">
        <v>21336.56930965841</v>
      </c>
      <c r="G47" s="195">
        <v>1.4240929436577687</v>
      </c>
    </row>
    <row r="48" spans="2:7" ht="15.75" customHeight="1">
      <c r="B48" s="388"/>
      <c r="C48" s="173" t="s">
        <v>32</v>
      </c>
      <c r="D48" s="258">
        <v>61777.154636740415</v>
      </c>
      <c r="E48" s="168">
        <v>6.2448141876621435</v>
      </c>
      <c r="F48" s="169">
        <v>61874.578310445206</v>
      </c>
      <c r="G48" s="171">
        <v>6.048377694355068</v>
      </c>
    </row>
    <row r="49" spans="2:7" ht="15.75" customHeight="1">
      <c r="B49" s="388"/>
      <c r="C49" s="173" t="s">
        <v>33</v>
      </c>
      <c r="D49" s="258">
        <v>9746.535270717468</v>
      </c>
      <c r="E49" s="168">
        <v>3.2966980340719516</v>
      </c>
      <c r="F49" s="169">
        <v>11734.452240346327</v>
      </c>
      <c r="G49" s="171">
        <v>2.637682420160246</v>
      </c>
    </row>
    <row r="50" spans="2:7" ht="15.75" customHeight="1">
      <c r="B50" s="388"/>
      <c r="C50" s="173" t="s">
        <v>34</v>
      </c>
      <c r="D50" s="258">
        <v>7861.632877432632</v>
      </c>
      <c r="E50" s="168">
        <v>2.32853119870245</v>
      </c>
      <c r="F50" s="169">
        <v>7791.257791856192</v>
      </c>
      <c r="G50" s="171">
        <v>1.074461148821058</v>
      </c>
    </row>
    <row r="51" spans="2:7" ht="15.75" customHeight="1">
      <c r="B51" s="199" t="s">
        <v>51</v>
      </c>
      <c r="C51" s="175" t="s">
        <v>35</v>
      </c>
      <c r="D51" s="259">
        <v>8751.230307591928</v>
      </c>
      <c r="E51" s="177">
        <v>-4.361459671632602</v>
      </c>
      <c r="F51" s="178">
        <v>11068.115276366894</v>
      </c>
      <c r="G51" s="180">
        <v>-2.6984441757463884</v>
      </c>
    </row>
    <row r="52" spans="2:7" ht="15.75" customHeight="1">
      <c r="B52" s="200" t="s">
        <v>52</v>
      </c>
      <c r="C52" s="182" t="s">
        <v>36</v>
      </c>
      <c r="D52" s="260">
        <v>665.1911960591467</v>
      </c>
      <c r="E52" s="184">
        <v>-0.05647906190397123</v>
      </c>
      <c r="F52" s="185">
        <v>677.2745676440154</v>
      </c>
      <c r="G52" s="187">
        <v>-0.018462930097811636</v>
      </c>
    </row>
    <row r="53" spans="2:7" ht="15.75" customHeight="1">
      <c r="B53" s="226" t="s">
        <v>53</v>
      </c>
      <c r="C53" s="175" t="s">
        <v>37</v>
      </c>
      <c r="D53" s="273">
        <v>11961.34862142878</v>
      </c>
      <c r="E53" s="177">
        <v>1.2248398913398546</v>
      </c>
      <c r="F53" s="178">
        <v>11938.673687968583</v>
      </c>
      <c r="G53" s="180">
        <v>1.9714197243525717</v>
      </c>
    </row>
    <row r="54" spans="2:7" ht="15.75" customHeight="1">
      <c r="B54" s="384" t="s">
        <v>54</v>
      </c>
      <c r="C54" s="228" t="s">
        <v>31</v>
      </c>
      <c r="D54" s="274">
        <v>17638.83688820199</v>
      </c>
      <c r="E54" s="275">
        <v>-0.021626731111979325</v>
      </c>
      <c r="F54" s="230">
        <v>23766.55293405043</v>
      </c>
      <c r="G54" s="195">
        <v>0.7781952482707908</v>
      </c>
    </row>
    <row r="55" spans="2:7" ht="15.75" customHeight="1">
      <c r="B55" s="385"/>
      <c r="C55" s="233" t="s">
        <v>32</v>
      </c>
      <c r="D55" s="264">
        <v>576994.7207041812</v>
      </c>
      <c r="E55" s="276">
        <v>4.1176997910406214</v>
      </c>
      <c r="F55" s="234">
        <v>673830.7463891837</v>
      </c>
      <c r="G55" s="171">
        <v>5.159619418158144</v>
      </c>
    </row>
    <row r="56" spans="2:7" ht="15.75" customHeight="1">
      <c r="B56" s="385"/>
      <c r="C56" s="233" t="s">
        <v>33</v>
      </c>
      <c r="D56" s="264">
        <v>13643.387823870702</v>
      </c>
      <c r="E56" s="276">
        <v>3.5492377960453183</v>
      </c>
      <c r="F56" s="234">
        <v>17190.285185829664</v>
      </c>
      <c r="G56" s="171">
        <v>2.8185122742244744</v>
      </c>
    </row>
    <row r="57" spans="2:7" ht="15.75" customHeight="1">
      <c r="B57" s="385"/>
      <c r="C57" s="233" t="s">
        <v>34</v>
      </c>
      <c r="D57" s="264">
        <v>12763.95988172511</v>
      </c>
      <c r="E57" s="276">
        <v>-2.9954846771646686</v>
      </c>
      <c r="F57" s="234">
        <v>13760.620197256134</v>
      </c>
      <c r="G57" s="171">
        <v>-2.846684809072258</v>
      </c>
    </row>
    <row r="58" spans="2:7" ht="15.75" customHeight="1">
      <c r="B58" s="385"/>
      <c r="C58" s="236" t="s">
        <v>35</v>
      </c>
      <c r="D58" s="277">
        <v>10239.328015403551</v>
      </c>
      <c r="E58" s="278">
        <v>-3.7663869221640596</v>
      </c>
      <c r="F58" s="238">
        <v>12815.003161827635</v>
      </c>
      <c r="G58" s="180">
        <v>-2.7719561197105094</v>
      </c>
    </row>
    <row r="59" spans="2:7" ht="15.75" customHeight="1">
      <c r="B59" s="385"/>
      <c r="C59" s="240" t="s">
        <v>36</v>
      </c>
      <c r="D59" s="279">
        <v>16212.571940986996</v>
      </c>
      <c r="E59" s="280">
        <v>-4.328536826913393</v>
      </c>
      <c r="F59" s="242">
        <v>19088.83030049673</v>
      </c>
      <c r="G59" s="187">
        <v>-3.231273467198207</v>
      </c>
    </row>
    <row r="60" spans="2:7" ht="15.75" customHeight="1" thickBot="1">
      <c r="B60" s="386"/>
      <c r="C60" s="257" t="s">
        <v>37</v>
      </c>
      <c r="D60" s="281">
        <v>80327.52399106087</v>
      </c>
      <c r="E60" s="282">
        <v>1.2637731126058327</v>
      </c>
      <c r="F60" s="247">
        <v>95570.80594455558</v>
      </c>
      <c r="G60" s="249">
        <v>4.574617745844378</v>
      </c>
    </row>
    <row r="61" ht="15.75" customHeight="1">
      <c r="B61" s="251" t="s">
        <v>55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135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  <c r="K4" s="78"/>
    </row>
    <row r="5" spans="1:11" ht="18.75" customHeight="1">
      <c r="A5" s="286"/>
      <c r="B5" s="15" t="s">
        <v>61</v>
      </c>
      <c r="C5" s="11"/>
      <c r="D5" s="12" t="s">
        <v>62</v>
      </c>
      <c r="E5" s="11"/>
      <c r="F5" s="12" t="s">
        <v>4</v>
      </c>
      <c r="G5" s="13"/>
      <c r="H5" s="287"/>
      <c r="I5" s="15" t="s">
        <v>63</v>
      </c>
      <c r="J5" s="13"/>
      <c r="K5" s="78"/>
    </row>
    <row r="6" spans="1:11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  <c r="K6" s="78"/>
    </row>
    <row r="7" spans="1:11" ht="18.75" customHeight="1">
      <c r="A7" s="291" t="s">
        <v>64</v>
      </c>
      <c r="B7" s="292">
        <v>193435.58379832466</v>
      </c>
      <c r="C7" s="293">
        <v>7.620051299782233</v>
      </c>
      <c r="D7" s="295">
        <v>260788.6641549222</v>
      </c>
      <c r="E7" s="296">
        <v>6.0263010150300715</v>
      </c>
      <c r="F7" s="295">
        <v>737648.0487804877</v>
      </c>
      <c r="G7" s="297">
        <v>-43.78780143496683</v>
      </c>
      <c r="H7" s="78"/>
      <c r="I7" s="292">
        <v>462035.287448128</v>
      </c>
      <c r="J7" s="298">
        <v>3.4719578614896136</v>
      </c>
      <c r="K7" s="78"/>
    </row>
    <row r="8" spans="1:11" ht="12.75" customHeight="1">
      <c r="A8" s="299" t="s">
        <v>65</v>
      </c>
      <c r="B8" s="42">
        <v>207645.6938557952</v>
      </c>
      <c r="C8" s="300">
        <v>4.808797533423473</v>
      </c>
      <c r="D8" s="38">
        <v>262185.66772929026</v>
      </c>
      <c r="E8" s="301">
        <v>3.736962969818464</v>
      </c>
      <c r="F8" s="38">
        <v>209606.25</v>
      </c>
      <c r="G8" s="302">
        <v>-45.421515313853156</v>
      </c>
      <c r="H8" s="78"/>
      <c r="I8" s="303">
        <v>528361.6899389732</v>
      </c>
      <c r="J8" s="304">
        <v>1.170601313054462</v>
      </c>
      <c r="K8" s="78"/>
    </row>
    <row r="9" spans="1:11" ht="12.75" customHeight="1">
      <c r="A9" s="299" t="s">
        <v>66</v>
      </c>
      <c r="B9" s="42">
        <v>186045.04040047753</v>
      </c>
      <c r="C9" s="300">
        <v>3.9465236332935376</v>
      </c>
      <c r="D9" s="38">
        <v>228317.80020024156</v>
      </c>
      <c r="E9" s="301">
        <v>3.672108269519228</v>
      </c>
      <c r="F9" s="38" t="s">
        <v>136</v>
      </c>
      <c r="G9" s="302" t="s">
        <v>136</v>
      </c>
      <c r="H9" s="78"/>
      <c r="I9" s="305">
        <v>404481.2936303845</v>
      </c>
      <c r="J9" s="304">
        <v>1.2361537887697835</v>
      </c>
      <c r="K9" s="78"/>
    </row>
    <row r="10" spans="1:11" ht="12.75" customHeight="1">
      <c r="A10" s="299" t="s">
        <v>67</v>
      </c>
      <c r="B10" s="42">
        <v>199752.34773629968</v>
      </c>
      <c r="C10" s="300">
        <v>4.008633230247781</v>
      </c>
      <c r="D10" s="38">
        <v>236050.34751057552</v>
      </c>
      <c r="E10" s="301">
        <v>3.2575474527862838</v>
      </c>
      <c r="F10" s="38">
        <v>3625</v>
      </c>
      <c r="G10" s="302">
        <v>-97.85699506369897</v>
      </c>
      <c r="H10" s="78"/>
      <c r="I10" s="305">
        <v>378741.85370115645</v>
      </c>
      <c r="J10" s="304">
        <v>1.9035009221401822</v>
      </c>
      <c r="K10" s="78"/>
    </row>
    <row r="11" spans="1:11" ht="12.75" customHeight="1">
      <c r="A11" s="299" t="s">
        <v>68</v>
      </c>
      <c r="B11" s="42">
        <v>198690.0860415842</v>
      </c>
      <c r="C11" s="300">
        <v>6.651454896697757</v>
      </c>
      <c r="D11" s="38">
        <v>262161.8071867461</v>
      </c>
      <c r="E11" s="301">
        <v>4.89610305725634</v>
      </c>
      <c r="F11" s="38" t="s">
        <v>136</v>
      </c>
      <c r="G11" s="302" t="s">
        <v>136</v>
      </c>
      <c r="H11" s="78"/>
      <c r="I11" s="305">
        <v>413808.84704998997</v>
      </c>
      <c r="J11" s="304">
        <v>2.648441409345722</v>
      </c>
      <c r="K11" s="78"/>
    </row>
    <row r="12" spans="1:11" ht="12.75" customHeight="1">
      <c r="A12" s="299" t="s">
        <v>69</v>
      </c>
      <c r="B12" s="42">
        <v>212001.13810804402</v>
      </c>
      <c r="C12" s="300">
        <v>4.567774357130389</v>
      </c>
      <c r="D12" s="38">
        <v>248681.32314937882</v>
      </c>
      <c r="E12" s="301">
        <v>3.4534700250584223</v>
      </c>
      <c r="F12" s="38" t="s">
        <v>136</v>
      </c>
      <c r="G12" s="302" t="s">
        <v>136</v>
      </c>
      <c r="H12" s="78"/>
      <c r="I12" s="305">
        <v>402164.6462086424</v>
      </c>
      <c r="J12" s="304">
        <v>2.1145088469814937</v>
      </c>
      <c r="K12" s="78"/>
    </row>
    <row r="13" spans="1:11" ht="12.75" customHeight="1">
      <c r="A13" s="306" t="s">
        <v>70</v>
      </c>
      <c r="B13" s="307">
        <v>203972.74953639155</v>
      </c>
      <c r="C13" s="308">
        <v>8.136532912138179</v>
      </c>
      <c r="D13" s="50">
        <v>241561.4461433011</v>
      </c>
      <c r="E13" s="309">
        <v>7.797059793963015</v>
      </c>
      <c r="F13" s="50" t="s">
        <v>136</v>
      </c>
      <c r="G13" s="310" t="s">
        <v>136</v>
      </c>
      <c r="H13" s="78"/>
      <c r="I13" s="311">
        <v>414238.8651085168</v>
      </c>
      <c r="J13" s="312">
        <v>3.280164287346082</v>
      </c>
      <c r="K13" s="78"/>
    </row>
    <row r="14" spans="1:11" ht="12.75" customHeight="1">
      <c r="A14" s="299" t="s">
        <v>71</v>
      </c>
      <c r="B14" s="42">
        <v>185773.68073155303</v>
      </c>
      <c r="C14" s="300">
        <v>4.4723995919588475</v>
      </c>
      <c r="D14" s="38">
        <v>225193.59236814443</v>
      </c>
      <c r="E14" s="301">
        <v>2.5440980933996116</v>
      </c>
      <c r="F14" s="38" t="s">
        <v>136</v>
      </c>
      <c r="G14" s="302" t="s">
        <v>136</v>
      </c>
      <c r="H14" s="78"/>
      <c r="I14" s="305">
        <v>401775.92180834885</v>
      </c>
      <c r="J14" s="304">
        <v>1.0901322122385864</v>
      </c>
      <c r="K14" s="78"/>
    </row>
    <row r="15" spans="1:11" ht="12.75" customHeight="1">
      <c r="A15" s="299" t="s">
        <v>72</v>
      </c>
      <c r="B15" s="42">
        <v>169107.38599959647</v>
      </c>
      <c r="C15" s="300">
        <v>6.8148934759094715</v>
      </c>
      <c r="D15" s="38">
        <v>217300.9874756696</v>
      </c>
      <c r="E15" s="301">
        <v>5.252340244179024</v>
      </c>
      <c r="F15" s="38" t="s">
        <v>136</v>
      </c>
      <c r="G15" s="302" t="s">
        <v>136</v>
      </c>
      <c r="H15" s="78"/>
      <c r="I15" s="305">
        <v>414491.802030745</v>
      </c>
      <c r="J15" s="304">
        <v>3.2088601149628175</v>
      </c>
      <c r="K15" s="78"/>
    </row>
    <row r="16" spans="1:11" ht="12.75" customHeight="1">
      <c r="A16" s="299" t="s">
        <v>73</v>
      </c>
      <c r="B16" s="42">
        <v>183371.61180067452</v>
      </c>
      <c r="C16" s="300">
        <v>7.820113247445988</v>
      </c>
      <c r="D16" s="38">
        <v>238066.65872788706</v>
      </c>
      <c r="E16" s="301">
        <v>6.4092407656963815</v>
      </c>
      <c r="F16" s="38" t="s">
        <v>136</v>
      </c>
      <c r="G16" s="302" t="s">
        <v>136</v>
      </c>
      <c r="H16" s="78"/>
      <c r="I16" s="305">
        <v>409865.511885159</v>
      </c>
      <c r="J16" s="304">
        <v>3.53638623206443</v>
      </c>
      <c r="K16" s="78"/>
    </row>
    <row r="17" spans="1:11" ht="12.75" customHeight="1">
      <c r="A17" s="313" t="s">
        <v>74</v>
      </c>
      <c r="B17" s="44">
        <v>182146.66432320586</v>
      </c>
      <c r="C17" s="314">
        <v>8.982052410160875</v>
      </c>
      <c r="D17" s="68">
        <v>232831.99601514472</v>
      </c>
      <c r="E17" s="315">
        <v>7.607730986914916</v>
      </c>
      <c r="F17" s="68">
        <v>540790.4347826086</v>
      </c>
      <c r="G17" s="316">
        <v>93.79210511924396</v>
      </c>
      <c r="H17" s="78"/>
      <c r="I17" s="317">
        <v>422817.680809778</v>
      </c>
      <c r="J17" s="318">
        <v>3.7025690372137774</v>
      </c>
      <c r="K17" s="78"/>
    </row>
    <row r="18" spans="1:11" ht="12.75" customHeight="1">
      <c r="A18" s="299" t="s">
        <v>75</v>
      </c>
      <c r="B18" s="42">
        <v>175772.69469321417</v>
      </c>
      <c r="C18" s="300">
        <v>8.71876291609874</v>
      </c>
      <c r="D18" s="38">
        <v>243464.81668567276</v>
      </c>
      <c r="E18" s="301">
        <v>6.895888493019783</v>
      </c>
      <c r="F18" s="38">
        <v>300433.63636363635</v>
      </c>
      <c r="G18" s="302">
        <v>-64.27409116772989</v>
      </c>
      <c r="H18" s="78"/>
      <c r="I18" s="305">
        <v>412966.61045704375</v>
      </c>
      <c r="J18" s="304">
        <v>4.173952390736062</v>
      </c>
      <c r="K18" s="78"/>
    </row>
    <row r="19" spans="1:11" ht="12.75" customHeight="1">
      <c r="A19" s="299" t="s">
        <v>76</v>
      </c>
      <c r="B19" s="42">
        <v>178432.9014847365</v>
      </c>
      <c r="C19" s="300">
        <v>9.012126549132347</v>
      </c>
      <c r="D19" s="38">
        <v>246132.13328287652</v>
      </c>
      <c r="E19" s="301">
        <v>7.164612422608911</v>
      </c>
      <c r="F19" s="38">
        <v>888202.1428571428</v>
      </c>
      <c r="G19" s="302">
        <v>37.40933608415679</v>
      </c>
      <c r="H19" s="78"/>
      <c r="I19" s="305">
        <v>405228.97270488803</v>
      </c>
      <c r="J19" s="304">
        <v>5.679190639526183</v>
      </c>
      <c r="K19" s="78"/>
    </row>
    <row r="20" spans="1:11" ht="12.75" customHeight="1">
      <c r="A20" s="299" t="s">
        <v>77</v>
      </c>
      <c r="B20" s="42">
        <v>172442.29617232794</v>
      </c>
      <c r="C20" s="300">
        <v>12.308011789176817</v>
      </c>
      <c r="D20" s="38">
        <v>274827.21484601055</v>
      </c>
      <c r="E20" s="301">
        <v>9.23985175215401</v>
      </c>
      <c r="F20" s="38" t="s">
        <v>136</v>
      </c>
      <c r="G20" s="302" t="s">
        <v>136</v>
      </c>
      <c r="H20" s="78"/>
      <c r="I20" s="305">
        <v>456424.39479070617</v>
      </c>
      <c r="J20" s="304">
        <v>6.33038208797916</v>
      </c>
      <c r="K20" s="78"/>
    </row>
    <row r="21" spans="1:11" ht="12.75" customHeight="1">
      <c r="A21" s="299" t="s">
        <v>78</v>
      </c>
      <c r="B21" s="42">
        <v>184612.8960433715</v>
      </c>
      <c r="C21" s="300">
        <v>9.75905428265034</v>
      </c>
      <c r="D21" s="38">
        <v>263141.52189298306</v>
      </c>
      <c r="E21" s="301">
        <v>8.498671513244219</v>
      </c>
      <c r="F21" s="38">
        <v>2928879.3333333335</v>
      </c>
      <c r="G21" s="302">
        <v>56.492918681460196</v>
      </c>
      <c r="H21" s="78"/>
      <c r="I21" s="305">
        <v>425204.21225053986</v>
      </c>
      <c r="J21" s="304">
        <v>5.777673616657353</v>
      </c>
      <c r="K21" s="78"/>
    </row>
    <row r="22" spans="1:11" ht="12.75" customHeight="1">
      <c r="A22" s="299" t="s">
        <v>79</v>
      </c>
      <c r="B22" s="42">
        <v>195959.09418047217</v>
      </c>
      <c r="C22" s="300">
        <v>4.515951637288325</v>
      </c>
      <c r="D22" s="38">
        <v>235967.67803338257</v>
      </c>
      <c r="E22" s="301">
        <v>3.3482676971052143</v>
      </c>
      <c r="F22" s="38" t="s">
        <v>136</v>
      </c>
      <c r="G22" s="302" t="s">
        <v>136</v>
      </c>
      <c r="H22" s="78"/>
      <c r="I22" s="305">
        <v>371705.0442438194</v>
      </c>
      <c r="J22" s="304">
        <v>1.8207557969182488</v>
      </c>
      <c r="K22" s="78"/>
    </row>
    <row r="23" spans="1:11" ht="12.75" customHeight="1">
      <c r="A23" s="306" t="s">
        <v>80</v>
      </c>
      <c r="B23" s="307">
        <v>202527.20415286726</v>
      </c>
      <c r="C23" s="308">
        <v>8.076611141741381</v>
      </c>
      <c r="D23" s="50">
        <v>232261.3755366423</v>
      </c>
      <c r="E23" s="309">
        <v>8.15257420777516</v>
      </c>
      <c r="F23" s="50" t="s">
        <v>136</v>
      </c>
      <c r="G23" s="310" t="s">
        <v>136</v>
      </c>
      <c r="H23" s="78"/>
      <c r="I23" s="311">
        <v>459994.8057177207</v>
      </c>
      <c r="J23" s="312">
        <v>4.825611933820497</v>
      </c>
      <c r="K23" s="78"/>
    </row>
    <row r="24" spans="1:11" ht="12.75" customHeight="1">
      <c r="A24" s="299" t="s">
        <v>81</v>
      </c>
      <c r="B24" s="42">
        <v>216050.23953360794</v>
      </c>
      <c r="C24" s="300">
        <v>7.220872364242425</v>
      </c>
      <c r="D24" s="38">
        <v>268358.0634669282</v>
      </c>
      <c r="E24" s="301">
        <v>6.8138981285654125</v>
      </c>
      <c r="F24" s="38" t="s">
        <v>136</v>
      </c>
      <c r="G24" s="302" t="s">
        <v>136</v>
      </c>
      <c r="H24" s="78"/>
      <c r="I24" s="305">
        <v>479445.9359846055</v>
      </c>
      <c r="J24" s="304">
        <v>3.175263770681653</v>
      </c>
      <c r="K24" s="78"/>
    </row>
    <row r="25" spans="1:11" ht="12.75" customHeight="1">
      <c r="A25" s="299" t="s">
        <v>82</v>
      </c>
      <c r="B25" s="42">
        <v>209301.34698031234</v>
      </c>
      <c r="C25" s="300">
        <v>7.453834702697932</v>
      </c>
      <c r="D25" s="38">
        <v>257823.20351901962</v>
      </c>
      <c r="E25" s="301">
        <v>5.351893236256686</v>
      </c>
      <c r="F25" s="38" t="s">
        <v>136</v>
      </c>
      <c r="G25" s="302" t="s">
        <v>136</v>
      </c>
      <c r="H25" s="78"/>
      <c r="I25" s="305">
        <v>453904.2282789299</v>
      </c>
      <c r="J25" s="304">
        <v>5.802971969740312</v>
      </c>
      <c r="K25" s="78"/>
    </row>
    <row r="26" spans="1:11" ht="12.75" customHeight="1">
      <c r="A26" s="299" t="s">
        <v>83</v>
      </c>
      <c r="B26" s="42">
        <v>185411.96538012155</v>
      </c>
      <c r="C26" s="300">
        <v>7.222704157989355</v>
      </c>
      <c r="D26" s="38">
        <v>244626.39180821052</v>
      </c>
      <c r="E26" s="301">
        <v>4.557877447500431</v>
      </c>
      <c r="F26" s="38" t="s">
        <v>136</v>
      </c>
      <c r="G26" s="302" t="s">
        <v>136</v>
      </c>
      <c r="H26" s="78"/>
      <c r="I26" s="305">
        <v>420978.60976756224</v>
      </c>
      <c r="J26" s="304">
        <v>4.3318267738869025</v>
      </c>
      <c r="K26" s="78"/>
    </row>
    <row r="27" spans="1:11" ht="12.75" customHeight="1">
      <c r="A27" s="313" t="s">
        <v>84</v>
      </c>
      <c r="B27" s="44">
        <v>189878.95199964012</v>
      </c>
      <c r="C27" s="314">
        <v>7.402754228637917</v>
      </c>
      <c r="D27" s="68">
        <v>244437.99452559062</v>
      </c>
      <c r="E27" s="315">
        <v>6.540074331761204</v>
      </c>
      <c r="F27" s="68" t="s">
        <v>136</v>
      </c>
      <c r="G27" s="316" t="s">
        <v>136</v>
      </c>
      <c r="H27" s="78"/>
      <c r="I27" s="317">
        <v>411747.14225282695</v>
      </c>
      <c r="J27" s="318">
        <v>3.2837953063534258</v>
      </c>
      <c r="K27" s="78"/>
    </row>
    <row r="28" spans="1:11" ht="12.75" customHeight="1">
      <c r="A28" s="299" t="s">
        <v>85</v>
      </c>
      <c r="B28" s="42">
        <v>200148.15770572372</v>
      </c>
      <c r="C28" s="300">
        <v>9.334877201087878</v>
      </c>
      <c r="D28" s="38">
        <v>260573.0239675405</v>
      </c>
      <c r="E28" s="301">
        <v>7.18435473463019</v>
      </c>
      <c r="F28" s="38">
        <v>601612.7999999999</v>
      </c>
      <c r="G28" s="302">
        <v>-51.98732916783819</v>
      </c>
      <c r="H28" s="78"/>
      <c r="I28" s="305">
        <v>423897.5843488872</v>
      </c>
      <c r="J28" s="304">
        <v>4.229959656097321</v>
      </c>
      <c r="K28" s="78"/>
    </row>
    <row r="29" spans="1:11" ht="12.75" customHeight="1">
      <c r="A29" s="299" t="s">
        <v>86</v>
      </c>
      <c r="B29" s="42">
        <v>189740.64395527166</v>
      </c>
      <c r="C29" s="300">
        <v>6.550098828903515</v>
      </c>
      <c r="D29" s="38">
        <v>246711.36379064125</v>
      </c>
      <c r="E29" s="301">
        <v>4.267088499121186</v>
      </c>
      <c r="F29" s="38">
        <v>13480</v>
      </c>
      <c r="G29" s="302">
        <v>-97.14890016920474</v>
      </c>
      <c r="H29" s="78"/>
      <c r="I29" s="305">
        <v>401492.3079502028</v>
      </c>
      <c r="J29" s="304">
        <v>3.2968107390484818</v>
      </c>
      <c r="K29" s="78"/>
    </row>
    <row r="30" spans="1:11" ht="12.75" customHeight="1">
      <c r="A30" s="299" t="s">
        <v>87</v>
      </c>
      <c r="B30" s="42">
        <v>178219.27531660508</v>
      </c>
      <c r="C30" s="300">
        <v>8.556254828166558</v>
      </c>
      <c r="D30" s="38">
        <v>230546.86889166938</v>
      </c>
      <c r="E30" s="301">
        <v>7.680067697082336</v>
      </c>
      <c r="F30" s="38" t="s">
        <v>136</v>
      </c>
      <c r="G30" s="302" t="s">
        <v>136</v>
      </c>
      <c r="H30" s="78"/>
      <c r="I30" s="305">
        <v>464807.5569461472</v>
      </c>
      <c r="J30" s="304">
        <v>3.94419542367676</v>
      </c>
      <c r="K30" s="78"/>
    </row>
    <row r="31" spans="1:11" ht="12.75" customHeight="1">
      <c r="A31" s="299" t="s">
        <v>88</v>
      </c>
      <c r="B31" s="42">
        <v>202961.2118825935</v>
      </c>
      <c r="C31" s="300">
        <v>6.630377732040131</v>
      </c>
      <c r="D31" s="38">
        <v>256498.4527284528</v>
      </c>
      <c r="E31" s="301">
        <v>4.564865782002954</v>
      </c>
      <c r="F31" s="38" t="s">
        <v>136</v>
      </c>
      <c r="G31" s="302" t="s">
        <v>136</v>
      </c>
      <c r="H31" s="78"/>
      <c r="I31" s="305">
        <v>411941.39253157406</v>
      </c>
      <c r="J31" s="304">
        <v>1.4421415004793943</v>
      </c>
      <c r="K31" s="78"/>
    </row>
    <row r="32" spans="1:11" ht="12.75" customHeight="1">
      <c r="A32" s="299" t="s">
        <v>89</v>
      </c>
      <c r="B32" s="42">
        <v>195922.2214087094</v>
      </c>
      <c r="C32" s="300">
        <v>7.109750136699816</v>
      </c>
      <c r="D32" s="38">
        <v>259234.29797996426</v>
      </c>
      <c r="E32" s="301">
        <v>5.476547079843613</v>
      </c>
      <c r="F32" s="38" t="s">
        <v>136</v>
      </c>
      <c r="G32" s="302" t="s">
        <v>136</v>
      </c>
      <c r="H32" s="78"/>
      <c r="I32" s="305">
        <v>447806.23507129017</v>
      </c>
      <c r="J32" s="304">
        <v>2.576478012683168</v>
      </c>
      <c r="K32" s="78"/>
    </row>
    <row r="33" spans="1:11" ht="12.75" customHeight="1">
      <c r="A33" s="306" t="s">
        <v>90</v>
      </c>
      <c r="B33" s="307">
        <v>198460.6799224529</v>
      </c>
      <c r="C33" s="308">
        <v>8.468977788171571</v>
      </c>
      <c r="D33" s="50">
        <v>283785.286185512</v>
      </c>
      <c r="E33" s="309">
        <v>8.272077590185162</v>
      </c>
      <c r="F33" s="50">
        <v>108580</v>
      </c>
      <c r="G33" s="310">
        <v>-94.73298141087022</v>
      </c>
      <c r="H33" s="78"/>
      <c r="I33" s="311">
        <v>504140.4744252433</v>
      </c>
      <c r="J33" s="312">
        <v>4.142747036286281</v>
      </c>
      <c r="K33" s="78"/>
    </row>
    <row r="34" spans="1:11" ht="12.75" customHeight="1">
      <c r="A34" s="299" t="s">
        <v>91</v>
      </c>
      <c r="B34" s="42">
        <v>197703.42749355448</v>
      </c>
      <c r="C34" s="300">
        <v>7.696905675592262</v>
      </c>
      <c r="D34" s="38">
        <v>295030.02897303057</v>
      </c>
      <c r="E34" s="301">
        <v>6.392264158475825</v>
      </c>
      <c r="F34" s="38" t="s">
        <v>136</v>
      </c>
      <c r="G34" s="302" t="s">
        <v>136</v>
      </c>
      <c r="H34" s="78"/>
      <c r="I34" s="305">
        <v>516634.3401269419</v>
      </c>
      <c r="J34" s="304">
        <v>2.97693712950165</v>
      </c>
      <c r="K34" s="78"/>
    </row>
    <row r="35" spans="1:11" ht="12.75" customHeight="1">
      <c r="A35" s="299" t="s">
        <v>92</v>
      </c>
      <c r="B35" s="42">
        <v>204672.05224141816</v>
      </c>
      <c r="C35" s="300">
        <v>7.894412794950682</v>
      </c>
      <c r="D35" s="38">
        <v>274361.28299763286</v>
      </c>
      <c r="E35" s="301">
        <v>7.053777206686092</v>
      </c>
      <c r="F35" s="38">
        <v>1216946.6666666667</v>
      </c>
      <c r="G35" s="302">
        <v>3.479179023533078</v>
      </c>
      <c r="H35" s="78"/>
      <c r="I35" s="305">
        <v>496044.7983623042</v>
      </c>
      <c r="J35" s="304">
        <v>2.94787629872269</v>
      </c>
      <c r="K35" s="78"/>
    </row>
    <row r="36" spans="1:11" ht="12.75" customHeight="1">
      <c r="A36" s="299" t="s">
        <v>93</v>
      </c>
      <c r="B36" s="42">
        <v>193357.75623113228</v>
      </c>
      <c r="C36" s="300">
        <v>7.949311726276974</v>
      </c>
      <c r="D36" s="38">
        <v>256770.35585480343</v>
      </c>
      <c r="E36" s="301">
        <v>6.337680705567948</v>
      </c>
      <c r="F36" s="38">
        <v>-512986</v>
      </c>
      <c r="G36" s="302">
        <v>-169.46699888958102</v>
      </c>
      <c r="H36" s="78"/>
      <c r="I36" s="305">
        <v>455907.53701910353</v>
      </c>
      <c r="J36" s="304">
        <v>2.2222268989337266</v>
      </c>
      <c r="K36" s="78"/>
    </row>
    <row r="37" spans="1:11" ht="12.75" customHeight="1">
      <c r="A37" s="313" t="s">
        <v>94</v>
      </c>
      <c r="B37" s="44">
        <v>196593.85066539524</v>
      </c>
      <c r="C37" s="314">
        <v>7.6102713632171515</v>
      </c>
      <c r="D37" s="68">
        <v>260670.32057514146</v>
      </c>
      <c r="E37" s="315">
        <v>7.381188705063082</v>
      </c>
      <c r="F37" s="68" t="s">
        <v>136</v>
      </c>
      <c r="G37" s="316" t="s">
        <v>136</v>
      </c>
      <c r="H37" s="78"/>
      <c r="I37" s="317">
        <v>468918.08349773695</v>
      </c>
      <c r="J37" s="318">
        <v>2.646694065795458</v>
      </c>
      <c r="K37" s="78"/>
    </row>
    <row r="38" spans="1:11" ht="12.75" customHeight="1">
      <c r="A38" s="299" t="s">
        <v>95</v>
      </c>
      <c r="B38" s="42">
        <v>210422.92373999782</v>
      </c>
      <c r="C38" s="300">
        <v>4.995217809111125</v>
      </c>
      <c r="D38" s="38">
        <v>259870.15155081562</v>
      </c>
      <c r="E38" s="301">
        <v>3.376015633748139</v>
      </c>
      <c r="F38" s="38" t="s">
        <v>136</v>
      </c>
      <c r="G38" s="302" t="s">
        <v>136</v>
      </c>
      <c r="H38" s="78"/>
      <c r="I38" s="305">
        <v>467025.791972526</v>
      </c>
      <c r="J38" s="304">
        <v>3.0006794264559034</v>
      </c>
      <c r="K38" s="78"/>
    </row>
    <row r="39" spans="1:11" ht="12.75" customHeight="1">
      <c r="A39" s="299" t="s">
        <v>96</v>
      </c>
      <c r="B39" s="42">
        <v>240861.03264784845</v>
      </c>
      <c r="C39" s="300">
        <v>4.50993220461784</v>
      </c>
      <c r="D39" s="38">
        <v>278471.0342409723</v>
      </c>
      <c r="E39" s="301">
        <v>2.7326366170536573</v>
      </c>
      <c r="F39" s="38">
        <v>1735834.2857142857</v>
      </c>
      <c r="G39" s="302">
        <v>-13.392218989207379</v>
      </c>
      <c r="H39" s="78"/>
      <c r="I39" s="305">
        <v>463294.3429998567</v>
      </c>
      <c r="J39" s="304">
        <v>1.8061717933475165</v>
      </c>
      <c r="K39" s="78"/>
    </row>
    <row r="40" spans="1:11" ht="12.75" customHeight="1">
      <c r="A40" s="299" t="s">
        <v>97</v>
      </c>
      <c r="B40" s="42">
        <v>217650.5801993691</v>
      </c>
      <c r="C40" s="300">
        <v>4.68956670340792</v>
      </c>
      <c r="D40" s="38">
        <v>281632.34860192693</v>
      </c>
      <c r="E40" s="301">
        <v>3.457995313141396</v>
      </c>
      <c r="F40" s="38" t="s">
        <v>136</v>
      </c>
      <c r="G40" s="302" t="s">
        <v>136</v>
      </c>
      <c r="H40" s="78"/>
      <c r="I40" s="305">
        <v>478025.32780557475</v>
      </c>
      <c r="J40" s="304">
        <v>1.992099554184577</v>
      </c>
      <c r="K40" s="78"/>
    </row>
    <row r="41" spans="1:11" ht="12.75" customHeight="1">
      <c r="A41" s="299" t="s">
        <v>98</v>
      </c>
      <c r="B41" s="42">
        <v>210778.1768999093</v>
      </c>
      <c r="C41" s="300">
        <v>4.7203072428808355</v>
      </c>
      <c r="D41" s="38">
        <v>264433.9676146276</v>
      </c>
      <c r="E41" s="301">
        <v>3.062500522382706</v>
      </c>
      <c r="F41" s="38" t="s">
        <v>136</v>
      </c>
      <c r="G41" s="302" t="s">
        <v>136</v>
      </c>
      <c r="H41" s="78"/>
      <c r="I41" s="305">
        <v>513107.67794192414</v>
      </c>
      <c r="J41" s="304">
        <v>2.2651514997811546</v>
      </c>
      <c r="K41" s="78"/>
    </row>
    <row r="42" spans="1:11" ht="12.75" customHeight="1">
      <c r="A42" s="299" t="s">
        <v>99</v>
      </c>
      <c r="B42" s="42">
        <v>240249.69274204853</v>
      </c>
      <c r="C42" s="300">
        <v>5.1645907075974975</v>
      </c>
      <c r="D42" s="38">
        <v>287293.8983403547</v>
      </c>
      <c r="E42" s="301">
        <v>4.070653446344721</v>
      </c>
      <c r="F42" s="38">
        <v>2656710</v>
      </c>
      <c r="G42" s="302">
        <v>-69.27284230054372</v>
      </c>
      <c r="H42" s="78"/>
      <c r="I42" s="305">
        <v>501219.1125330843</v>
      </c>
      <c r="J42" s="304">
        <v>1.392451966167286</v>
      </c>
      <c r="K42" s="78"/>
    </row>
    <row r="43" spans="1:11" ht="12.75" customHeight="1">
      <c r="A43" s="306" t="s">
        <v>100</v>
      </c>
      <c r="B43" s="307">
        <v>218200.93379343482</v>
      </c>
      <c r="C43" s="308">
        <v>3.9343537197057685</v>
      </c>
      <c r="D43" s="50">
        <v>258072.62010927263</v>
      </c>
      <c r="E43" s="309">
        <v>3.8886543101604047</v>
      </c>
      <c r="F43" s="50">
        <v>79920</v>
      </c>
      <c r="G43" s="310">
        <v>-98.38240366072253</v>
      </c>
      <c r="H43" s="78"/>
      <c r="I43" s="311">
        <v>525810.4112838592</v>
      </c>
      <c r="J43" s="312">
        <v>1.2499527915295516</v>
      </c>
      <c r="K43" s="78"/>
    </row>
    <row r="44" spans="1:11" ht="12.75" customHeight="1">
      <c r="A44" s="299" t="s">
        <v>101</v>
      </c>
      <c r="B44" s="42">
        <v>232043.43406929338</v>
      </c>
      <c r="C44" s="300">
        <v>5.966183316596201</v>
      </c>
      <c r="D44" s="38">
        <v>288771.3804690521</v>
      </c>
      <c r="E44" s="301">
        <v>4.013018287684986</v>
      </c>
      <c r="F44" s="38" t="s">
        <v>136</v>
      </c>
      <c r="G44" s="302" t="s">
        <v>136</v>
      </c>
      <c r="H44" s="78"/>
      <c r="I44" s="305">
        <v>485732.56023957714</v>
      </c>
      <c r="J44" s="304">
        <v>3.4820690188532666</v>
      </c>
      <c r="K44" s="78"/>
    </row>
    <row r="45" spans="1:11" ht="12.75" customHeight="1">
      <c r="A45" s="299" t="s">
        <v>102</v>
      </c>
      <c r="B45" s="42">
        <v>207556.4268868056</v>
      </c>
      <c r="C45" s="300">
        <v>3.7030542442102217</v>
      </c>
      <c r="D45" s="38">
        <v>260366.32077697336</v>
      </c>
      <c r="E45" s="301">
        <v>1.968386449768417</v>
      </c>
      <c r="F45" s="38" t="s">
        <v>136</v>
      </c>
      <c r="G45" s="302" t="s">
        <v>136</v>
      </c>
      <c r="H45" s="78"/>
      <c r="I45" s="305">
        <v>476258.5433927974</v>
      </c>
      <c r="J45" s="304">
        <v>1.2461254787164506</v>
      </c>
      <c r="K45" s="78"/>
    </row>
    <row r="46" spans="1:11" ht="12.75" customHeight="1">
      <c r="A46" s="299" t="s">
        <v>103</v>
      </c>
      <c r="B46" s="42">
        <v>223964.37093995724</v>
      </c>
      <c r="C46" s="300">
        <v>3.902608624424218</v>
      </c>
      <c r="D46" s="38">
        <v>295103.86138576426</v>
      </c>
      <c r="E46" s="301">
        <v>4.153755550551821</v>
      </c>
      <c r="F46" s="38" t="s">
        <v>136</v>
      </c>
      <c r="G46" s="302" t="s">
        <v>136</v>
      </c>
      <c r="H46" s="78"/>
      <c r="I46" s="305">
        <v>581072.0931318852</v>
      </c>
      <c r="J46" s="304">
        <v>1.8139491476969738</v>
      </c>
      <c r="K46" s="78"/>
    </row>
    <row r="47" spans="1:11" ht="12.75" customHeight="1">
      <c r="A47" s="313" t="s">
        <v>104</v>
      </c>
      <c r="B47" s="44">
        <v>199811.1153438522</v>
      </c>
      <c r="C47" s="314">
        <v>9.297216257157174</v>
      </c>
      <c r="D47" s="68">
        <v>269865.3306599719</v>
      </c>
      <c r="E47" s="315">
        <v>8.533207867745475</v>
      </c>
      <c r="F47" s="68" t="s">
        <v>136</v>
      </c>
      <c r="G47" s="316" t="s">
        <v>136</v>
      </c>
      <c r="H47" s="78"/>
      <c r="I47" s="317">
        <v>581020.2359320413</v>
      </c>
      <c r="J47" s="318">
        <v>5.253096464131474</v>
      </c>
      <c r="K47" s="78"/>
    </row>
    <row r="48" spans="1:11" ht="12.75" customHeight="1">
      <c r="A48" s="306" t="s">
        <v>105</v>
      </c>
      <c r="B48" s="307">
        <v>238242.8176543417</v>
      </c>
      <c r="C48" s="308">
        <v>6.327096897032547</v>
      </c>
      <c r="D48" s="50">
        <v>303637.4099453581</v>
      </c>
      <c r="E48" s="309">
        <v>4.196185371914481</v>
      </c>
      <c r="F48" s="50" t="s">
        <v>136</v>
      </c>
      <c r="G48" s="310" t="s">
        <v>136</v>
      </c>
      <c r="H48" s="78"/>
      <c r="I48" s="311">
        <v>534259.9739088146</v>
      </c>
      <c r="J48" s="312">
        <v>2.441450078177155</v>
      </c>
      <c r="K48" s="78"/>
    </row>
    <row r="49" spans="1:11" ht="12.75" customHeight="1">
      <c r="A49" s="299" t="s">
        <v>106</v>
      </c>
      <c r="B49" s="42">
        <v>224795.81508573747</v>
      </c>
      <c r="C49" s="300">
        <v>3.7495417421057056</v>
      </c>
      <c r="D49" s="38">
        <v>293427.5225723099</v>
      </c>
      <c r="E49" s="301">
        <v>1.6785541063886456</v>
      </c>
      <c r="F49" s="38" t="s">
        <v>136</v>
      </c>
      <c r="G49" s="302" t="s">
        <v>136</v>
      </c>
      <c r="H49" s="78"/>
      <c r="I49" s="305">
        <v>534438.9577177608</v>
      </c>
      <c r="J49" s="304">
        <v>1.3612536172387166</v>
      </c>
      <c r="K49" s="78"/>
    </row>
    <row r="50" spans="1:11" ht="12.75" customHeight="1">
      <c r="A50" s="299" t="s">
        <v>107</v>
      </c>
      <c r="B50" s="42">
        <v>219385.79839674238</v>
      </c>
      <c r="C50" s="300">
        <v>6.110760944962919</v>
      </c>
      <c r="D50" s="38">
        <v>287407.5136263515</v>
      </c>
      <c r="E50" s="301">
        <v>4.472632014007701</v>
      </c>
      <c r="F50" s="38">
        <v>685577.7</v>
      </c>
      <c r="G50" s="302">
        <v>14.805891229284569</v>
      </c>
      <c r="H50" s="78"/>
      <c r="I50" s="305">
        <v>532027.6481205693</v>
      </c>
      <c r="J50" s="304">
        <v>3.522650727481434</v>
      </c>
      <c r="K50" s="78"/>
    </row>
    <row r="51" spans="1:11" ht="12.75" customHeight="1">
      <c r="A51" s="299" t="s">
        <v>108</v>
      </c>
      <c r="B51" s="42">
        <v>232486.8651189032</v>
      </c>
      <c r="C51" s="300">
        <v>5.596426201687478</v>
      </c>
      <c r="D51" s="38">
        <v>295510.14581384184</v>
      </c>
      <c r="E51" s="301">
        <v>4.259770592347721</v>
      </c>
      <c r="F51" s="38">
        <v>1734692</v>
      </c>
      <c r="G51" s="302">
        <v>224.7201095368926</v>
      </c>
      <c r="H51" s="78"/>
      <c r="I51" s="305">
        <v>520850.04296040983</v>
      </c>
      <c r="J51" s="304">
        <v>2.558573756070089</v>
      </c>
      <c r="K51" s="78"/>
    </row>
    <row r="52" spans="1:11" ht="12.75" customHeight="1">
      <c r="A52" s="313" t="s">
        <v>109</v>
      </c>
      <c r="B52" s="44">
        <v>205725.37214144558</v>
      </c>
      <c r="C52" s="314">
        <v>5.17695537670042</v>
      </c>
      <c r="D52" s="68">
        <v>262330.4202555387</v>
      </c>
      <c r="E52" s="315">
        <v>3.0873502990113195</v>
      </c>
      <c r="F52" s="68" t="s">
        <v>136</v>
      </c>
      <c r="G52" s="316" t="s">
        <v>136</v>
      </c>
      <c r="H52" s="78"/>
      <c r="I52" s="317">
        <v>451598.31868372124</v>
      </c>
      <c r="J52" s="318">
        <v>2.9441202067960575</v>
      </c>
      <c r="K52" s="78"/>
    </row>
    <row r="53" spans="1:11" ht="12.75" customHeight="1">
      <c r="A53" s="299" t="s">
        <v>110</v>
      </c>
      <c r="B53" s="42">
        <v>235916.3961922646</v>
      </c>
      <c r="C53" s="300">
        <v>4.646309299354016</v>
      </c>
      <c r="D53" s="38">
        <v>303451.43958158593</v>
      </c>
      <c r="E53" s="301">
        <v>3.2020288750113366</v>
      </c>
      <c r="F53" s="38" t="s">
        <v>136</v>
      </c>
      <c r="G53" s="302" t="s">
        <v>136</v>
      </c>
      <c r="H53" s="78"/>
      <c r="I53" s="305">
        <v>544819.28755284</v>
      </c>
      <c r="J53" s="304">
        <v>1.9447969617182963</v>
      </c>
      <c r="K53" s="78"/>
    </row>
    <row r="54" spans="1:11" ht="12.75" customHeight="1" thickBot="1">
      <c r="A54" s="299" t="s">
        <v>111</v>
      </c>
      <c r="B54" s="42">
        <v>171381.54755588758</v>
      </c>
      <c r="C54" s="300">
        <v>7.1516433703198174</v>
      </c>
      <c r="D54" s="38">
        <v>281319.2461465616</v>
      </c>
      <c r="E54" s="301">
        <v>3.4272216909374578</v>
      </c>
      <c r="F54" s="38" t="s">
        <v>136</v>
      </c>
      <c r="G54" s="302" t="s">
        <v>136</v>
      </c>
      <c r="H54" s="78"/>
      <c r="I54" s="305">
        <v>490738.1124920199</v>
      </c>
      <c r="J54" s="304">
        <v>0.9341143813453243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3.5">
      <c r="A56" s="322" t="s">
        <v>112</v>
      </c>
      <c r="B56" s="343">
        <f>LARGE(B8:B54,1)</f>
        <v>240861.03264784845</v>
      </c>
      <c r="C56" s="361" t="str">
        <f>INDEX(A8:A54,MATCH(B56,$B$8:$B$54,0))</f>
        <v>島根県</v>
      </c>
      <c r="D56" s="372">
        <f>LARGE(D8:D54,1)</f>
        <v>303637.4099453581</v>
      </c>
      <c r="E56" s="323" t="str">
        <f>INDEX(A8:A54,MATCH(D56,$D$8:$D$54,0))</f>
        <v>佐賀県</v>
      </c>
      <c r="F56" s="366">
        <f>LARGE(F8:F54,1)</f>
        <v>2928879.3333333335</v>
      </c>
      <c r="G56" s="324" t="str">
        <f>INDEX(A8:A54,MATCH(F56,$F$8:$F$54,0))</f>
        <v>神奈川県</v>
      </c>
      <c r="I56" s="343">
        <f>LARGE(I8:I54,1)</f>
        <v>581072.0931318852</v>
      </c>
      <c r="J56" s="324" t="str">
        <f>INDEX(A8:A54,MATCH(I56,$I$8:$I$54,0))</f>
        <v>高知県</v>
      </c>
    </row>
    <row r="57" spans="1:10" ht="13.5">
      <c r="A57" s="325" t="s">
        <v>113</v>
      </c>
      <c r="B57" s="327">
        <f>LARGE(B8:B54,2)</f>
        <v>240249.69274204853</v>
      </c>
      <c r="C57" s="362" t="str">
        <f>INDEX(A8:A54,MATCH(B57,$B$8:$B$54,0))</f>
        <v>山口県</v>
      </c>
      <c r="D57" s="373">
        <f>LARGE(D8:D54,2)</f>
        <v>303451.43958158593</v>
      </c>
      <c r="E57" s="326" t="str">
        <f>INDEX(A8:A54,MATCH(D57,$D$8:$D$54,0))</f>
        <v>鹿児島県</v>
      </c>
      <c r="F57" s="367">
        <f>LARGE(F8:F54,2)</f>
        <v>2656710</v>
      </c>
      <c r="G57" s="328" t="str">
        <f>INDEX(A8:A54,MATCH(F57,$F$8:$F$54,0))</f>
        <v>山口県</v>
      </c>
      <c r="I57" s="327">
        <f>LARGE(I8:I54,2)</f>
        <v>581020.2359320413</v>
      </c>
      <c r="J57" s="328" t="str">
        <f>INDEX(A8:A54,MATCH(I57,$I$8:$I$54,0))</f>
        <v>福岡県</v>
      </c>
    </row>
    <row r="58" spans="1:10" ht="13.5">
      <c r="A58" s="325" t="s">
        <v>114</v>
      </c>
      <c r="B58" s="344">
        <f>LARGE(B8:B54,3)</f>
        <v>238242.8176543417</v>
      </c>
      <c r="C58" s="362" t="str">
        <f>INDEX(A8:A54,MATCH(B58,$B$8:$B$54,0))</f>
        <v>佐賀県</v>
      </c>
      <c r="D58" s="374">
        <f>LARGE(D8:D54,3)</f>
        <v>295510.14581384184</v>
      </c>
      <c r="E58" s="326" t="str">
        <f>INDEX(A8:A54,MATCH(D58,$D$8:$D$54,0))</f>
        <v>大分県</v>
      </c>
      <c r="F58" s="368">
        <f>LARGE(F8:F54,3)</f>
        <v>1735834.2857142857</v>
      </c>
      <c r="G58" s="336" t="str">
        <f>INDEX(A8:A54,MATCH(F58,$F$8:$F$54,0))</f>
        <v>島根県</v>
      </c>
      <c r="I58" s="344">
        <f>LARGE(I8:I54,3)</f>
        <v>544819.28755284</v>
      </c>
      <c r="J58" s="328" t="str">
        <f>INDEX(A8:A54,MATCH(I58,$I$8:$I$54,0))</f>
        <v>鹿児島県</v>
      </c>
    </row>
    <row r="59" spans="1:10" ht="13.5">
      <c r="A59" s="329" t="s">
        <v>115</v>
      </c>
      <c r="B59" s="345">
        <f>SMALL(B8:B54,3)</f>
        <v>172442.29617232794</v>
      </c>
      <c r="C59" s="363" t="str">
        <f>INDEX(A8:A54,MATCH(B59,$B$8:$B$54,0))</f>
        <v>東京都</v>
      </c>
      <c r="D59" s="375">
        <f>SMALL(D8:D54,3)</f>
        <v>228317.80020024156</v>
      </c>
      <c r="E59" s="331" t="str">
        <f>INDEX(A8:A54,MATCH(D59,$D$8:$D$54,0))</f>
        <v>青森県</v>
      </c>
      <c r="F59" s="369">
        <f>SMALL(F8:F54,3)</f>
        <v>13480</v>
      </c>
      <c r="G59" s="332" t="str">
        <f>INDEX(A8:A54,MATCH(F59,$F$8:$F$54,0))</f>
        <v>静岡県</v>
      </c>
      <c r="I59" s="345">
        <f>SMALL(I8:I54,3)</f>
        <v>401492.3079502028</v>
      </c>
      <c r="J59" s="332" t="str">
        <f>INDEX(A8:A54,MATCH(I59,$I$8:$I$54,0))</f>
        <v>静岡県</v>
      </c>
    </row>
    <row r="60" spans="1:10" ht="13.5">
      <c r="A60" s="325" t="s">
        <v>116</v>
      </c>
      <c r="B60" s="344">
        <f>SMALL(B8:B54,2)</f>
        <v>171381.54755588758</v>
      </c>
      <c r="C60" s="362" t="str">
        <f>INDEX(A8:A54,MATCH(B60,$B$8:$B$54,0))</f>
        <v>沖縄県</v>
      </c>
      <c r="D60" s="374">
        <f>SMALL(D8:D54,2)</f>
        <v>225193.59236814443</v>
      </c>
      <c r="E60" s="326" t="str">
        <f>INDEX(A8:A54,MATCH(D60,$D$8:$D$54,0))</f>
        <v>福島県</v>
      </c>
      <c r="F60" s="368">
        <f>SMALL(F8:F54,2)</f>
        <v>3625</v>
      </c>
      <c r="G60" s="328" t="str">
        <f>INDEX(A8:A54,MATCH(F60,$F$8:$F$54,0))</f>
        <v>岩手県</v>
      </c>
      <c r="I60" s="344">
        <f>SMALL(I8:I54,2)</f>
        <v>378741.85370115645</v>
      </c>
      <c r="J60" s="328" t="str">
        <f>INDEX(A8:A54,MATCH(I60,$I$8:$I$54,0))</f>
        <v>岩手県</v>
      </c>
    </row>
    <row r="61" spans="1:10" ht="13.5">
      <c r="A61" s="333" t="s">
        <v>117</v>
      </c>
      <c r="B61" s="347">
        <f>SMALL(B8:B54,1)</f>
        <v>169107.38599959647</v>
      </c>
      <c r="C61" s="364" t="str">
        <f>INDEX(A8:A54,MATCH(B61,$B$8:$B$54,0))</f>
        <v>茨城県</v>
      </c>
      <c r="D61" s="376">
        <f>SMALL(D8:D54,1)</f>
        <v>217300.9874756696</v>
      </c>
      <c r="E61" s="335" t="str">
        <f>INDEX(A8:A54,MATCH(D61,$D$8:$D$54,0))</f>
        <v>茨城県</v>
      </c>
      <c r="F61" s="370">
        <f>SMALL(F8:F54,1)</f>
        <v>-512986</v>
      </c>
      <c r="G61" s="328" t="str">
        <f>INDEX(A8:A54,MATCH(F61,$F$8:$F$54,0))</f>
        <v>奈良県</v>
      </c>
      <c r="I61" s="347">
        <f>SMALL(I8:I54,1)</f>
        <v>371705.0442438194</v>
      </c>
      <c r="J61" s="336" t="str">
        <f>INDEX(A8:A54,MATCH(I61,$I$8:$I$54,0))</f>
        <v>新潟県</v>
      </c>
    </row>
    <row r="62" spans="1:11" ht="14.25" thickBot="1">
      <c r="A62" s="337" t="s">
        <v>118</v>
      </c>
      <c r="B62" s="338">
        <f>IF(B61=0,0,B56/B61)</f>
        <v>1.4243081768671133</v>
      </c>
      <c r="C62" s="365"/>
      <c r="D62" s="377">
        <f>IF(D61=0,0,D56/D61)</f>
        <v>1.3973126099086655</v>
      </c>
      <c r="E62" s="339"/>
      <c r="F62" s="371">
        <f>IF(F61=0,0,F56/F61)</f>
        <v>-5.7094722533038595</v>
      </c>
      <c r="G62" s="378"/>
      <c r="H62" s="340"/>
      <c r="I62" s="338">
        <f>IF(I61=0,0,I56/I61)</f>
        <v>1.5632612527871206</v>
      </c>
      <c r="J62" s="341"/>
      <c r="K62" s="78"/>
    </row>
    <row r="63" spans="1:11" ht="13.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135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119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</row>
    <row r="5" spans="1:10" ht="18.75" customHeight="1">
      <c r="A5" s="286"/>
      <c r="B5" s="15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</row>
    <row r="6" spans="1:10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</row>
    <row r="7" spans="1:10" ht="18.75" customHeight="1">
      <c r="A7" s="291" t="s">
        <v>64</v>
      </c>
      <c r="B7" s="292">
        <v>71754.999224165</v>
      </c>
      <c r="C7" s="293">
        <v>6.583095045090332</v>
      </c>
      <c r="D7" s="295">
        <v>97716.75819222824</v>
      </c>
      <c r="E7" s="296">
        <v>5.916302129698295</v>
      </c>
      <c r="F7" s="295">
        <v>305700.2090592334</v>
      </c>
      <c r="G7" s="297">
        <v>-54.602606791367435</v>
      </c>
      <c r="H7" s="78"/>
      <c r="I7" s="292">
        <v>219939.79238040204</v>
      </c>
      <c r="J7" s="298">
        <v>3.5379918949084157</v>
      </c>
    </row>
    <row r="8" spans="1:10" ht="12.75" customHeight="1">
      <c r="A8" s="299" t="s">
        <v>65</v>
      </c>
      <c r="B8" s="42">
        <v>84661.59191180546</v>
      </c>
      <c r="C8" s="300">
        <v>3.9919411975017027</v>
      </c>
      <c r="D8" s="38">
        <v>108215.24126436755</v>
      </c>
      <c r="E8" s="301">
        <v>2.7960526477934167</v>
      </c>
      <c r="F8" s="38">
        <v>24375</v>
      </c>
      <c r="G8" s="302">
        <v>-84.60979921707286</v>
      </c>
      <c r="H8" s="78"/>
      <c r="I8" s="303">
        <v>282022.0314725721</v>
      </c>
      <c r="J8" s="304">
        <v>1.063353504245157</v>
      </c>
    </row>
    <row r="9" spans="1:10" ht="12.75" customHeight="1">
      <c r="A9" s="299" t="s">
        <v>66</v>
      </c>
      <c r="B9" s="42">
        <v>66978.78751085304</v>
      </c>
      <c r="C9" s="300">
        <v>2.4550481861432445</v>
      </c>
      <c r="D9" s="38">
        <v>80694.01441596802</v>
      </c>
      <c r="E9" s="301">
        <v>4.3340334741860005</v>
      </c>
      <c r="F9" s="38" t="s">
        <v>136</v>
      </c>
      <c r="G9" s="302" t="s">
        <v>136</v>
      </c>
      <c r="H9" s="78"/>
      <c r="I9" s="305">
        <v>182536.71046593884</v>
      </c>
      <c r="J9" s="304">
        <v>2.2310922548022063</v>
      </c>
    </row>
    <row r="10" spans="1:10" ht="12.75" customHeight="1">
      <c r="A10" s="299" t="s">
        <v>67</v>
      </c>
      <c r="B10" s="42">
        <v>74480.8366475429</v>
      </c>
      <c r="C10" s="300">
        <v>3.8670102379092697</v>
      </c>
      <c r="D10" s="38">
        <v>84177.26125847164</v>
      </c>
      <c r="E10" s="301">
        <v>5.057790746698899</v>
      </c>
      <c r="F10" s="38">
        <v>0</v>
      </c>
      <c r="G10" s="302" t="s">
        <v>136</v>
      </c>
      <c r="H10" s="78"/>
      <c r="I10" s="305">
        <v>173185.73557877832</v>
      </c>
      <c r="J10" s="304">
        <v>4.4723435727241</v>
      </c>
    </row>
    <row r="11" spans="1:10" ht="12.75" customHeight="1">
      <c r="A11" s="299" t="s">
        <v>68</v>
      </c>
      <c r="B11" s="42">
        <v>72175.29137157064</v>
      </c>
      <c r="C11" s="300">
        <v>5.836477308447144</v>
      </c>
      <c r="D11" s="38">
        <v>95507.26377502571</v>
      </c>
      <c r="E11" s="301">
        <v>5.69469460425907</v>
      </c>
      <c r="F11" s="38" t="s">
        <v>136</v>
      </c>
      <c r="G11" s="302" t="s">
        <v>136</v>
      </c>
      <c r="H11" s="78"/>
      <c r="I11" s="305">
        <v>185145.3097104872</v>
      </c>
      <c r="J11" s="304">
        <v>3.0006026034882467</v>
      </c>
    </row>
    <row r="12" spans="1:10" ht="12.75" customHeight="1">
      <c r="A12" s="299" t="s">
        <v>69</v>
      </c>
      <c r="B12" s="42">
        <v>82675.59773174401</v>
      </c>
      <c r="C12" s="300">
        <v>4.674550150755508</v>
      </c>
      <c r="D12" s="38">
        <v>93937.1934123086</v>
      </c>
      <c r="E12" s="301">
        <v>4.990097694706151</v>
      </c>
      <c r="F12" s="38" t="s">
        <v>136</v>
      </c>
      <c r="G12" s="302" t="s">
        <v>136</v>
      </c>
      <c r="H12" s="78"/>
      <c r="I12" s="305">
        <v>190540.21478882624</v>
      </c>
      <c r="J12" s="304">
        <v>4.94791831833119</v>
      </c>
    </row>
    <row r="13" spans="1:10" ht="12.75" customHeight="1">
      <c r="A13" s="306" t="s">
        <v>70</v>
      </c>
      <c r="B13" s="307">
        <v>76299.28178651464</v>
      </c>
      <c r="C13" s="308">
        <v>7.13366127034476</v>
      </c>
      <c r="D13" s="50">
        <v>87310.64424713516</v>
      </c>
      <c r="E13" s="309">
        <v>8.865191030819489</v>
      </c>
      <c r="F13" s="50" t="s">
        <v>136</v>
      </c>
      <c r="G13" s="310" t="s">
        <v>136</v>
      </c>
      <c r="H13" s="78"/>
      <c r="I13" s="311">
        <v>197137.976112829</v>
      </c>
      <c r="J13" s="312">
        <v>4.9688584762535015</v>
      </c>
    </row>
    <row r="14" spans="1:10" ht="12.75" customHeight="1">
      <c r="A14" s="299" t="s">
        <v>71</v>
      </c>
      <c r="B14" s="42">
        <v>67049.07793213414</v>
      </c>
      <c r="C14" s="300">
        <v>1.6574223738642644</v>
      </c>
      <c r="D14" s="38">
        <v>80635.82759080974</v>
      </c>
      <c r="E14" s="301">
        <v>-1.3415431945086453</v>
      </c>
      <c r="F14" s="38" t="s">
        <v>136</v>
      </c>
      <c r="G14" s="302" t="s">
        <v>136</v>
      </c>
      <c r="H14" s="78"/>
      <c r="I14" s="305">
        <v>182610.76721311474</v>
      </c>
      <c r="J14" s="304">
        <v>0.6260480929896488</v>
      </c>
    </row>
    <row r="15" spans="1:10" ht="12.75" customHeight="1">
      <c r="A15" s="299" t="s">
        <v>72</v>
      </c>
      <c r="B15" s="42">
        <v>58489.694111907374</v>
      </c>
      <c r="C15" s="300">
        <v>4.563570653981259</v>
      </c>
      <c r="D15" s="38">
        <v>74836.24491335629</v>
      </c>
      <c r="E15" s="301">
        <v>3.93952406179352</v>
      </c>
      <c r="F15" s="38" t="s">
        <v>136</v>
      </c>
      <c r="G15" s="302" t="s">
        <v>136</v>
      </c>
      <c r="H15" s="78"/>
      <c r="I15" s="305">
        <v>182925.99668218082</v>
      </c>
      <c r="J15" s="304">
        <v>2.9584404314330044</v>
      </c>
    </row>
    <row r="16" spans="1:10" ht="12.75" customHeight="1">
      <c r="A16" s="299" t="s">
        <v>73</v>
      </c>
      <c r="B16" s="42">
        <v>66135.01144786993</v>
      </c>
      <c r="C16" s="300">
        <v>7.231580304226554</v>
      </c>
      <c r="D16" s="38">
        <v>85062.68798990652</v>
      </c>
      <c r="E16" s="301">
        <v>5.278890422788777</v>
      </c>
      <c r="F16" s="38" t="s">
        <v>136</v>
      </c>
      <c r="G16" s="302" t="s">
        <v>136</v>
      </c>
      <c r="H16" s="78"/>
      <c r="I16" s="305">
        <v>184475.04815467025</v>
      </c>
      <c r="J16" s="304">
        <v>4.218300906382112</v>
      </c>
    </row>
    <row r="17" spans="1:10" ht="12.75" customHeight="1">
      <c r="A17" s="313" t="s">
        <v>74</v>
      </c>
      <c r="B17" s="44">
        <v>69619.44793237137</v>
      </c>
      <c r="C17" s="314">
        <v>9.29592345560755</v>
      </c>
      <c r="D17" s="68">
        <v>87396.02871646617</v>
      </c>
      <c r="E17" s="315">
        <v>8.842351360572565</v>
      </c>
      <c r="F17" s="68">
        <v>-365.2173913043478</v>
      </c>
      <c r="G17" s="316">
        <v>-97.7621483375959</v>
      </c>
      <c r="H17" s="78"/>
      <c r="I17" s="317">
        <v>205134.67494766272</v>
      </c>
      <c r="J17" s="318">
        <v>4.196256147922895</v>
      </c>
    </row>
    <row r="18" spans="1:10" ht="12.75" customHeight="1">
      <c r="A18" s="299" t="s">
        <v>75</v>
      </c>
      <c r="B18" s="42">
        <v>60841.933373469576</v>
      </c>
      <c r="C18" s="300">
        <v>7.424297965256017</v>
      </c>
      <c r="D18" s="38">
        <v>85892.63662051455</v>
      </c>
      <c r="E18" s="301">
        <v>7.02519770802401</v>
      </c>
      <c r="F18" s="38">
        <v>-90856.36363636365</v>
      </c>
      <c r="G18" s="302">
        <v>-236.16795164594865</v>
      </c>
      <c r="H18" s="78"/>
      <c r="I18" s="305">
        <v>184534.67383189968</v>
      </c>
      <c r="J18" s="304">
        <v>3.787556208744519</v>
      </c>
    </row>
    <row r="19" spans="1:10" ht="12.75" customHeight="1">
      <c r="A19" s="299" t="s">
        <v>76</v>
      </c>
      <c r="B19" s="42">
        <v>63309.24329405586</v>
      </c>
      <c r="C19" s="300">
        <v>8.633511250424888</v>
      </c>
      <c r="D19" s="38">
        <v>88784.60705911051</v>
      </c>
      <c r="E19" s="301">
        <v>7.166318409942079</v>
      </c>
      <c r="F19" s="38">
        <v>675317.1428571428</v>
      </c>
      <c r="G19" s="302">
        <v>154.44501656157806</v>
      </c>
      <c r="H19" s="78"/>
      <c r="I19" s="305">
        <v>185738.25118544366</v>
      </c>
      <c r="J19" s="304">
        <v>6.381102013568125</v>
      </c>
    </row>
    <row r="20" spans="1:10" ht="12.75" customHeight="1">
      <c r="A20" s="299" t="s">
        <v>77</v>
      </c>
      <c r="B20" s="42">
        <v>58370.044826781355</v>
      </c>
      <c r="C20" s="300">
        <v>12.215395128079876</v>
      </c>
      <c r="D20" s="38">
        <v>98535.62749307862</v>
      </c>
      <c r="E20" s="301">
        <v>10.254097683639586</v>
      </c>
      <c r="F20" s="38" t="s">
        <v>136</v>
      </c>
      <c r="G20" s="302" t="s">
        <v>136</v>
      </c>
      <c r="H20" s="78"/>
      <c r="I20" s="305">
        <v>201142.1262627383</v>
      </c>
      <c r="J20" s="304">
        <v>6.602984240512356</v>
      </c>
    </row>
    <row r="21" spans="1:10" ht="12.75" customHeight="1">
      <c r="A21" s="299" t="s">
        <v>78</v>
      </c>
      <c r="B21" s="42">
        <v>62871.4159389536</v>
      </c>
      <c r="C21" s="300">
        <v>9.37588867178789</v>
      </c>
      <c r="D21" s="38">
        <v>91751.36119738323</v>
      </c>
      <c r="E21" s="301">
        <v>9.065440316494744</v>
      </c>
      <c r="F21" s="38">
        <v>2713810</v>
      </c>
      <c r="G21" s="302">
        <v>114.45166992481936</v>
      </c>
      <c r="H21" s="78"/>
      <c r="I21" s="305">
        <v>180847.45881766264</v>
      </c>
      <c r="J21" s="304">
        <v>6.108215581832482</v>
      </c>
    </row>
    <row r="22" spans="1:10" ht="12.75" customHeight="1">
      <c r="A22" s="299" t="s">
        <v>79</v>
      </c>
      <c r="B22" s="42">
        <v>72854.39789562717</v>
      </c>
      <c r="C22" s="300">
        <v>2.814580456522691</v>
      </c>
      <c r="D22" s="38">
        <v>84842.46834394953</v>
      </c>
      <c r="E22" s="301">
        <v>2.4368066923745886</v>
      </c>
      <c r="F22" s="38" t="s">
        <v>136</v>
      </c>
      <c r="G22" s="302" t="s">
        <v>136</v>
      </c>
      <c r="H22" s="78"/>
      <c r="I22" s="305">
        <v>171503.89676787314</v>
      </c>
      <c r="J22" s="304">
        <v>2.999725964956454</v>
      </c>
    </row>
    <row r="23" spans="1:10" ht="12.75" customHeight="1">
      <c r="A23" s="306" t="s">
        <v>80</v>
      </c>
      <c r="B23" s="307">
        <v>81523.43918605217</v>
      </c>
      <c r="C23" s="308">
        <v>9.06857756690988</v>
      </c>
      <c r="D23" s="50">
        <v>89369.73516231077</v>
      </c>
      <c r="E23" s="309">
        <v>10.046059882937627</v>
      </c>
      <c r="F23" s="50" t="s">
        <v>136</v>
      </c>
      <c r="G23" s="310" t="s">
        <v>136</v>
      </c>
      <c r="H23" s="78"/>
      <c r="I23" s="311">
        <v>243611.04245879693</v>
      </c>
      <c r="J23" s="312">
        <v>6.0480634859728895</v>
      </c>
    </row>
    <row r="24" spans="1:10" ht="12.75" customHeight="1">
      <c r="A24" s="299" t="s">
        <v>81</v>
      </c>
      <c r="B24" s="42">
        <v>89462.28458648676</v>
      </c>
      <c r="C24" s="300">
        <v>5.317108341104245</v>
      </c>
      <c r="D24" s="38">
        <v>110297.23171187058</v>
      </c>
      <c r="E24" s="301">
        <v>5.676667625720071</v>
      </c>
      <c r="F24" s="38" t="s">
        <v>136</v>
      </c>
      <c r="G24" s="302" t="s">
        <v>136</v>
      </c>
      <c r="H24" s="78"/>
      <c r="I24" s="305">
        <v>247848.70289812816</v>
      </c>
      <c r="J24" s="304">
        <v>3.1510110084248026</v>
      </c>
    </row>
    <row r="25" spans="1:10" ht="12.75" customHeight="1">
      <c r="A25" s="299" t="s">
        <v>82</v>
      </c>
      <c r="B25" s="42">
        <v>82912.45876906764</v>
      </c>
      <c r="C25" s="300">
        <v>6.787780561836115</v>
      </c>
      <c r="D25" s="38">
        <v>102185.9022459783</v>
      </c>
      <c r="E25" s="301">
        <v>6.124004094453156</v>
      </c>
      <c r="F25" s="38" t="s">
        <v>136</v>
      </c>
      <c r="G25" s="302" t="s">
        <v>136</v>
      </c>
      <c r="H25" s="78"/>
      <c r="I25" s="305">
        <v>234539.00298857375</v>
      </c>
      <c r="J25" s="304">
        <v>8.216859226730506</v>
      </c>
    </row>
    <row r="26" spans="1:10" ht="12.75" customHeight="1">
      <c r="A26" s="299" t="s">
        <v>83</v>
      </c>
      <c r="B26" s="42">
        <v>67579.80055379002</v>
      </c>
      <c r="C26" s="300">
        <v>6.775178392350952</v>
      </c>
      <c r="D26" s="38">
        <v>88536.90671567537</v>
      </c>
      <c r="E26" s="301">
        <v>3.604007687853411</v>
      </c>
      <c r="F26" s="38" t="s">
        <v>136</v>
      </c>
      <c r="G26" s="302" t="s">
        <v>136</v>
      </c>
      <c r="H26" s="78"/>
      <c r="I26" s="305">
        <v>201506.4666861556</v>
      </c>
      <c r="J26" s="304">
        <v>5.865210290205212</v>
      </c>
    </row>
    <row r="27" spans="1:10" ht="12.75" customHeight="1">
      <c r="A27" s="313" t="s">
        <v>84</v>
      </c>
      <c r="B27" s="44">
        <v>70744.07781011407</v>
      </c>
      <c r="C27" s="314">
        <v>8.197931787011512</v>
      </c>
      <c r="D27" s="68">
        <v>89780.59248534401</v>
      </c>
      <c r="E27" s="315">
        <v>7.8137356007595145</v>
      </c>
      <c r="F27" s="68" t="s">
        <v>136</v>
      </c>
      <c r="G27" s="316" t="s">
        <v>136</v>
      </c>
      <c r="H27" s="78"/>
      <c r="I27" s="317">
        <v>195625.76063537662</v>
      </c>
      <c r="J27" s="318">
        <v>3.987150570620713</v>
      </c>
    </row>
    <row r="28" spans="1:10" ht="12.75" customHeight="1">
      <c r="A28" s="299" t="s">
        <v>85</v>
      </c>
      <c r="B28" s="42">
        <v>71261.05766856458</v>
      </c>
      <c r="C28" s="300">
        <v>11.846357375864926</v>
      </c>
      <c r="D28" s="38">
        <v>92305.99278913304</v>
      </c>
      <c r="E28" s="301">
        <v>10.137823154306005</v>
      </c>
      <c r="F28" s="38">
        <v>503817.6</v>
      </c>
      <c r="G28" s="302">
        <v>-44.73008355934807</v>
      </c>
      <c r="H28" s="78"/>
      <c r="I28" s="305">
        <v>185156.43693119095</v>
      </c>
      <c r="J28" s="304">
        <v>5.669915055008374</v>
      </c>
    </row>
    <row r="29" spans="1:10" ht="12.75" customHeight="1">
      <c r="A29" s="299" t="s">
        <v>86</v>
      </c>
      <c r="B29" s="42">
        <v>66502.19404644947</v>
      </c>
      <c r="C29" s="300">
        <v>6.162417879823835</v>
      </c>
      <c r="D29" s="38">
        <v>86507.48202630127</v>
      </c>
      <c r="E29" s="301">
        <v>5.277591457815561</v>
      </c>
      <c r="F29" s="38">
        <v>-23090</v>
      </c>
      <c r="G29" s="302" t="s">
        <v>136</v>
      </c>
      <c r="H29" s="78"/>
      <c r="I29" s="305">
        <v>176293.80641965786</v>
      </c>
      <c r="J29" s="304">
        <v>3.931643040480054</v>
      </c>
    </row>
    <row r="30" spans="1:10" ht="12.75" customHeight="1">
      <c r="A30" s="299" t="s">
        <v>87</v>
      </c>
      <c r="B30" s="42">
        <v>58722.05377259685</v>
      </c>
      <c r="C30" s="300">
        <v>7.493414363489421</v>
      </c>
      <c r="D30" s="38">
        <v>77297.67761654148</v>
      </c>
      <c r="E30" s="301">
        <v>8.982346403710679</v>
      </c>
      <c r="F30" s="38" t="s">
        <v>136</v>
      </c>
      <c r="G30" s="302" t="s">
        <v>136</v>
      </c>
      <c r="H30" s="78"/>
      <c r="I30" s="305">
        <v>201391.5011846292</v>
      </c>
      <c r="J30" s="304">
        <v>4.633954760330397</v>
      </c>
    </row>
    <row r="31" spans="1:10" ht="12.75" customHeight="1">
      <c r="A31" s="299" t="s">
        <v>88</v>
      </c>
      <c r="B31" s="42">
        <v>75012.59369727164</v>
      </c>
      <c r="C31" s="300">
        <v>6.716157050949903</v>
      </c>
      <c r="D31" s="38">
        <v>92059.95129446876</v>
      </c>
      <c r="E31" s="301">
        <v>3.9529774846650696</v>
      </c>
      <c r="F31" s="38" t="s">
        <v>136</v>
      </c>
      <c r="G31" s="302" t="s">
        <v>136</v>
      </c>
      <c r="H31" s="78"/>
      <c r="I31" s="305">
        <v>184921.8482622879</v>
      </c>
      <c r="J31" s="304">
        <v>-0.003107554025035597</v>
      </c>
    </row>
    <row r="32" spans="1:10" ht="12.75" customHeight="1">
      <c r="A32" s="299" t="s">
        <v>89</v>
      </c>
      <c r="B32" s="42">
        <v>72864.30117837638</v>
      </c>
      <c r="C32" s="300">
        <v>6.383603022810206</v>
      </c>
      <c r="D32" s="38">
        <v>96931.12661001278</v>
      </c>
      <c r="E32" s="301">
        <v>5.1683975086727685</v>
      </c>
      <c r="F32" s="38" t="s">
        <v>136</v>
      </c>
      <c r="G32" s="302" t="s">
        <v>136</v>
      </c>
      <c r="H32" s="78"/>
      <c r="I32" s="305">
        <v>219026.07095902695</v>
      </c>
      <c r="J32" s="304">
        <v>1.6731805999397125</v>
      </c>
    </row>
    <row r="33" spans="1:10" ht="12.75" customHeight="1">
      <c r="A33" s="306" t="s">
        <v>90</v>
      </c>
      <c r="B33" s="307">
        <v>74053.70022884669</v>
      </c>
      <c r="C33" s="308">
        <v>8.386624337004193</v>
      </c>
      <c r="D33" s="50">
        <v>110702.31218275723</v>
      </c>
      <c r="E33" s="309">
        <v>11.076414372997817</v>
      </c>
      <c r="F33" s="50">
        <v>-27320</v>
      </c>
      <c r="G33" s="310">
        <v>-101.49824385598872</v>
      </c>
      <c r="H33" s="78"/>
      <c r="I33" s="311">
        <v>251978.99163664374</v>
      </c>
      <c r="J33" s="312">
        <v>4.234630390128032</v>
      </c>
    </row>
    <row r="34" spans="1:10" ht="12.75" customHeight="1">
      <c r="A34" s="299" t="s">
        <v>91</v>
      </c>
      <c r="B34" s="42">
        <v>71260.81252726015</v>
      </c>
      <c r="C34" s="300">
        <v>6.4349591678463725</v>
      </c>
      <c r="D34" s="38">
        <v>111553.98978312401</v>
      </c>
      <c r="E34" s="301">
        <v>6.386742972225463</v>
      </c>
      <c r="F34" s="38" t="s">
        <v>136</v>
      </c>
      <c r="G34" s="302" t="s">
        <v>136</v>
      </c>
      <c r="H34" s="78"/>
      <c r="I34" s="305">
        <v>241866.31963924738</v>
      </c>
      <c r="J34" s="304">
        <v>2.107920911548561</v>
      </c>
    </row>
    <row r="35" spans="1:10" ht="12.75" customHeight="1">
      <c r="A35" s="299" t="s">
        <v>92</v>
      </c>
      <c r="B35" s="42">
        <v>74545.25761306855</v>
      </c>
      <c r="C35" s="300">
        <v>6.403177120192069</v>
      </c>
      <c r="D35" s="38">
        <v>100266.30966385143</v>
      </c>
      <c r="E35" s="301">
        <v>6.742930681192831</v>
      </c>
      <c r="F35" s="38">
        <v>21046.666666666668</v>
      </c>
      <c r="G35" s="302">
        <v>-89.48604834660354</v>
      </c>
      <c r="H35" s="78"/>
      <c r="I35" s="305">
        <v>234054.95965499856</v>
      </c>
      <c r="J35" s="304">
        <v>2.581084064062992</v>
      </c>
    </row>
    <row r="36" spans="1:10" ht="12.75" customHeight="1">
      <c r="A36" s="299" t="s">
        <v>93</v>
      </c>
      <c r="B36" s="42">
        <v>70356.36773353249</v>
      </c>
      <c r="C36" s="300">
        <v>7.572557661412276</v>
      </c>
      <c r="D36" s="38">
        <v>93113.68230637978</v>
      </c>
      <c r="E36" s="301">
        <v>5.141277916438995</v>
      </c>
      <c r="F36" s="38">
        <v>-540390</v>
      </c>
      <c r="G36" s="302">
        <v>-245.53999461352007</v>
      </c>
      <c r="H36" s="78"/>
      <c r="I36" s="305">
        <v>213211.86770773327</v>
      </c>
      <c r="J36" s="304">
        <v>1.3729085017395875</v>
      </c>
    </row>
    <row r="37" spans="1:10" ht="12.75" customHeight="1">
      <c r="A37" s="313" t="s">
        <v>94</v>
      </c>
      <c r="B37" s="44">
        <v>73997.73727755886</v>
      </c>
      <c r="C37" s="314">
        <v>8.166179153113731</v>
      </c>
      <c r="D37" s="68">
        <v>98670.05701133201</v>
      </c>
      <c r="E37" s="315">
        <v>9.916164601478258</v>
      </c>
      <c r="F37" s="68" t="s">
        <v>136</v>
      </c>
      <c r="G37" s="316" t="s">
        <v>136</v>
      </c>
      <c r="H37" s="78"/>
      <c r="I37" s="317">
        <v>223970.2175085163</v>
      </c>
      <c r="J37" s="318">
        <v>2.952514664413215</v>
      </c>
    </row>
    <row r="38" spans="1:10" ht="12.75" customHeight="1">
      <c r="A38" s="299" t="s">
        <v>95</v>
      </c>
      <c r="B38" s="42">
        <v>86334.96876027623</v>
      </c>
      <c r="C38" s="300">
        <v>3.042401136549927</v>
      </c>
      <c r="D38" s="38">
        <v>105587.30072823337</v>
      </c>
      <c r="E38" s="301">
        <v>0.5437334806470489</v>
      </c>
      <c r="F38" s="38" t="s">
        <v>136</v>
      </c>
      <c r="G38" s="302" t="s">
        <v>136</v>
      </c>
      <c r="H38" s="78"/>
      <c r="I38" s="305">
        <v>243550.5159216976</v>
      </c>
      <c r="J38" s="304">
        <v>3.738307379385631</v>
      </c>
    </row>
    <row r="39" spans="1:10" ht="12.75" customHeight="1">
      <c r="A39" s="299" t="s">
        <v>96</v>
      </c>
      <c r="B39" s="42">
        <v>101006.78871223475</v>
      </c>
      <c r="C39" s="300">
        <v>2.971182032264167</v>
      </c>
      <c r="D39" s="38">
        <v>112060.90740982615</v>
      </c>
      <c r="E39" s="301">
        <v>-0.9535602504681435</v>
      </c>
      <c r="F39" s="38">
        <v>0</v>
      </c>
      <c r="G39" s="302">
        <v>-100</v>
      </c>
      <c r="H39" s="78"/>
      <c r="I39" s="305">
        <v>231901.26864418923</v>
      </c>
      <c r="J39" s="304">
        <v>2.0879456874642415</v>
      </c>
    </row>
    <row r="40" spans="1:10" ht="12.75" customHeight="1">
      <c r="A40" s="299" t="s">
        <v>97</v>
      </c>
      <c r="B40" s="42">
        <v>84539.29394085713</v>
      </c>
      <c r="C40" s="300">
        <v>3.0830724656890425</v>
      </c>
      <c r="D40" s="38">
        <v>109571.35025575112</v>
      </c>
      <c r="E40" s="301">
        <v>2.35502703051138</v>
      </c>
      <c r="F40" s="38" t="s">
        <v>136</v>
      </c>
      <c r="G40" s="302" t="s">
        <v>136</v>
      </c>
      <c r="H40" s="78"/>
      <c r="I40" s="305">
        <v>242483.18859215925</v>
      </c>
      <c r="J40" s="304">
        <v>2.47812577698312</v>
      </c>
    </row>
    <row r="41" spans="1:10" ht="12.75" customHeight="1">
      <c r="A41" s="299" t="s">
        <v>98</v>
      </c>
      <c r="B41" s="42">
        <v>79887.76910836021</v>
      </c>
      <c r="C41" s="300">
        <v>3.240705141029096</v>
      </c>
      <c r="D41" s="38">
        <v>99252.19148924158</v>
      </c>
      <c r="E41" s="301">
        <v>2.2889690403065828</v>
      </c>
      <c r="F41" s="38" t="s">
        <v>136</v>
      </c>
      <c r="G41" s="302" t="s">
        <v>136</v>
      </c>
      <c r="H41" s="78"/>
      <c r="I41" s="305">
        <v>242060.04762956066</v>
      </c>
      <c r="J41" s="304">
        <v>2.272254706281359</v>
      </c>
    </row>
    <row r="42" spans="1:10" ht="12.75" customHeight="1">
      <c r="A42" s="299" t="s">
        <v>99</v>
      </c>
      <c r="B42" s="42">
        <v>101090.70397780166</v>
      </c>
      <c r="C42" s="300">
        <v>4.729958994365347</v>
      </c>
      <c r="D42" s="38">
        <v>118644.42354080315</v>
      </c>
      <c r="E42" s="301">
        <v>4.387257477893968</v>
      </c>
      <c r="F42" s="38">
        <v>2259600</v>
      </c>
      <c r="G42" s="302">
        <v>-60.81179045511462</v>
      </c>
      <c r="H42" s="78"/>
      <c r="I42" s="305">
        <v>264411.9932715645</v>
      </c>
      <c r="J42" s="304">
        <v>0.9171007981656061</v>
      </c>
    </row>
    <row r="43" spans="1:10" ht="12.75" customHeight="1">
      <c r="A43" s="306" t="s">
        <v>100</v>
      </c>
      <c r="B43" s="307">
        <v>90967.76087098957</v>
      </c>
      <c r="C43" s="308">
        <v>2.751415335091451</v>
      </c>
      <c r="D43" s="50">
        <v>105439.30034439007</v>
      </c>
      <c r="E43" s="309">
        <v>3.6850957466667182</v>
      </c>
      <c r="F43" s="50">
        <v>-35200</v>
      </c>
      <c r="G43" s="310">
        <v>-100.78626256344826</v>
      </c>
      <c r="H43" s="78"/>
      <c r="I43" s="311">
        <v>270926.1758092167</v>
      </c>
      <c r="J43" s="312">
        <v>1.213952091048327</v>
      </c>
    </row>
    <row r="44" spans="1:10" ht="12.75" customHeight="1">
      <c r="A44" s="299" t="s">
        <v>101</v>
      </c>
      <c r="B44" s="42">
        <v>89127.34240345677</v>
      </c>
      <c r="C44" s="300">
        <v>3.744170709049314</v>
      </c>
      <c r="D44" s="38">
        <v>108797.9681836356</v>
      </c>
      <c r="E44" s="301">
        <v>2.06479280687104</v>
      </c>
      <c r="F44" s="38" t="s">
        <v>136</v>
      </c>
      <c r="G44" s="302" t="s">
        <v>136</v>
      </c>
      <c r="H44" s="78"/>
      <c r="I44" s="305">
        <v>224930.37204817604</v>
      </c>
      <c r="J44" s="304">
        <v>3.5178898546203357</v>
      </c>
    </row>
    <row r="45" spans="1:10" ht="12.75" customHeight="1">
      <c r="A45" s="299" t="s">
        <v>102</v>
      </c>
      <c r="B45" s="42">
        <v>81315.40986255991</v>
      </c>
      <c r="C45" s="300">
        <v>0.9833429301591394</v>
      </c>
      <c r="D45" s="38">
        <v>102237.89100247246</v>
      </c>
      <c r="E45" s="301">
        <v>-0.3649474937281809</v>
      </c>
      <c r="F45" s="38" t="s">
        <v>136</v>
      </c>
      <c r="G45" s="302" t="s">
        <v>136</v>
      </c>
      <c r="H45" s="78"/>
      <c r="I45" s="305">
        <v>233995.26440351614</v>
      </c>
      <c r="J45" s="304">
        <v>0.8536124361288273</v>
      </c>
    </row>
    <row r="46" spans="1:10" ht="12.75" customHeight="1">
      <c r="A46" s="299" t="s">
        <v>103</v>
      </c>
      <c r="B46" s="42">
        <v>98150.16046563389</v>
      </c>
      <c r="C46" s="300">
        <v>3.050501139064778</v>
      </c>
      <c r="D46" s="38">
        <v>130413.34505466805</v>
      </c>
      <c r="E46" s="301">
        <v>4.681773800760354</v>
      </c>
      <c r="F46" s="38" t="s">
        <v>136</v>
      </c>
      <c r="G46" s="302" t="s">
        <v>136</v>
      </c>
      <c r="H46" s="78"/>
      <c r="I46" s="305">
        <v>338638.85361777</v>
      </c>
      <c r="J46" s="304">
        <v>1.3565458514910915</v>
      </c>
    </row>
    <row r="47" spans="1:10" ht="12.75" customHeight="1">
      <c r="A47" s="313" t="s">
        <v>104</v>
      </c>
      <c r="B47" s="44">
        <v>81948.33849616702</v>
      </c>
      <c r="C47" s="314">
        <v>8.50517111003019</v>
      </c>
      <c r="D47" s="68">
        <v>111882.58607649268</v>
      </c>
      <c r="E47" s="315">
        <v>8.946519954736715</v>
      </c>
      <c r="F47" s="68" t="s">
        <v>136</v>
      </c>
      <c r="G47" s="316" t="s">
        <v>136</v>
      </c>
      <c r="H47" s="78"/>
      <c r="I47" s="317">
        <v>307967.14160542673</v>
      </c>
      <c r="J47" s="318">
        <v>5.601500190316116</v>
      </c>
    </row>
    <row r="48" spans="1:10" ht="12.75" customHeight="1">
      <c r="A48" s="306" t="s">
        <v>105</v>
      </c>
      <c r="B48" s="307">
        <v>100485.88423160737</v>
      </c>
      <c r="C48" s="308">
        <v>5.605888716067071</v>
      </c>
      <c r="D48" s="50">
        <v>122616.34540563465</v>
      </c>
      <c r="E48" s="309">
        <v>3.182509724515839</v>
      </c>
      <c r="F48" s="50" t="s">
        <v>136</v>
      </c>
      <c r="G48" s="310" t="s">
        <v>136</v>
      </c>
      <c r="H48" s="78"/>
      <c r="I48" s="311">
        <v>278015.65868287743</v>
      </c>
      <c r="J48" s="312">
        <v>3.021118062833523</v>
      </c>
    </row>
    <row r="49" spans="1:10" ht="12.75" customHeight="1">
      <c r="A49" s="299" t="s">
        <v>106</v>
      </c>
      <c r="B49" s="42">
        <v>96000.08441141876</v>
      </c>
      <c r="C49" s="300">
        <v>1.0601001140217932</v>
      </c>
      <c r="D49" s="38">
        <v>124856.56703268838</v>
      </c>
      <c r="E49" s="301">
        <v>-0.6279624002079061</v>
      </c>
      <c r="F49" s="38" t="s">
        <v>136</v>
      </c>
      <c r="G49" s="302" t="s">
        <v>136</v>
      </c>
      <c r="H49" s="78"/>
      <c r="I49" s="305">
        <v>285360.0777719894</v>
      </c>
      <c r="J49" s="304">
        <v>0.9175748420584995</v>
      </c>
    </row>
    <row r="50" spans="1:10" ht="12.75" customHeight="1">
      <c r="A50" s="299" t="s">
        <v>107</v>
      </c>
      <c r="B50" s="42">
        <v>91848.32574859665</v>
      </c>
      <c r="C50" s="300">
        <v>4.213746452859908</v>
      </c>
      <c r="D50" s="38">
        <v>117729.17651631852</v>
      </c>
      <c r="E50" s="301">
        <v>2.1828422534008354</v>
      </c>
      <c r="F50" s="38">
        <v>239899.5</v>
      </c>
      <c r="G50" s="302">
        <v>53.31696930862415</v>
      </c>
      <c r="H50" s="78"/>
      <c r="I50" s="305">
        <v>289722.1696041142</v>
      </c>
      <c r="J50" s="304">
        <v>3.7651400919912703</v>
      </c>
    </row>
    <row r="51" spans="1:10" ht="12.75" customHeight="1">
      <c r="A51" s="299" t="s">
        <v>108</v>
      </c>
      <c r="B51" s="42">
        <v>100193.25413219524</v>
      </c>
      <c r="C51" s="300">
        <v>4.169614313620357</v>
      </c>
      <c r="D51" s="38">
        <v>127176.37893863338</v>
      </c>
      <c r="E51" s="301">
        <v>3.7151755006085523</v>
      </c>
      <c r="F51" s="38">
        <v>1068113.3333333333</v>
      </c>
      <c r="G51" s="302">
        <v>431.3859939556653</v>
      </c>
      <c r="H51" s="78"/>
      <c r="I51" s="305">
        <v>281082.43093951815</v>
      </c>
      <c r="J51" s="304">
        <v>2.6716372329315163</v>
      </c>
    </row>
    <row r="52" spans="1:10" ht="12.75" customHeight="1">
      <c r="A52" s="313" t="s">
        <v>109</v>
      </c>
      <c r="B52" s="44">
        <v>83226.21723934243</v>
      </c>
      <c r="C52" s="314">
        <v>3.2361149496497887</v>
      </c>
      <c r="D52" s="68">
        <v>106387.67192103772</v>
      </c>
      <c r="E52" s="315">
        <v>1.2284217982966936</v>
      </c>
      <c r="F52" s="68" t="s">
        <v>136</v>
      </c>
      <c r="G52" s="316" t="s">
        <v>136</v>
      </c>
      <c r="H52" s="78"/>
      <c r="I52" s="317">
        <v>219308.13385222</v>
      </c>
      <c r="J52" s="318">
        <v>3.862116353945339</v>
      </c>
    </row>
    <row r="53" spans="1:10" ht="12.75" customHeight="1">
      <c r="A53" s="299" t="s">
        <v>110</v>
      </c>
      <c r="B53" s="42">
        <v>105584.57449262305</v>
      </c>
      <c r="C53" s="300">
        <v>2.640479696861391</v>
      </c>
      <c r="D53" s="38">
        <v>134668.47414695338</v>
      </c>
      <c r="E53" s="301">
        <v>1.7723882658194867</v>
      </c>
      <c r="F53" s="38" t="s">
        <v>136</v>
      </c>
      <c r="G53" s="302" t="s">
        <v>136</v>
      </c>
      <c r="H53" s="78"/>
      <c r="I53" s="305">
        <v>303961.4623011298</v>
      </c>
      <c r="J53" s="304">
        <v>1.8163819543619155</v>
      </c>
    </row>
    <row r="54" spans="1:10" ht="12.75" customHeight="1" thickBot="1">
      <c r="A54" s="299" t="s">
        <v>111</v>
      </c>
      <c r="B54" s="42">
        <v>72630.45785085249</v>
      </c>
      <c r="C54" s="300">
        <v>3.7229613083893867</v>
      </c>
      <c r="D54" s="38">
        <v>122722.1730774587</v>
      </c>
      <c r="E54" s="301">
        <v>1.105607117534845</v>
      </c>
      <c r="F54" s="38" t="s">
        <v>136</v>
      </c>
      <c r="G54" s="302" t="s">
        <v>136</v>
      </c>
      <c r="H54" s="78"/>
      <c r="I54" s="305">
        <v>275204.1641685403</v>
      </c>
      <c r="J54" s="304">
        <v>-0.775534924378718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112</v>
      </c>
      <c r="B56" s="343">
        <f>LARGE(B8:B54,1)</f>
        <v>105584.57449262305</v>
      </c>
      <c r="C56" s="361" t="str">
        <f>INDEX(A8:A54,MATCH(B56,$B$8:$B$54,0))</f>
        <v>鹿児島県</v>
      </c>
      <c r="D56" s="372">
        <f>LARGE(D8:D54,1)</f>
        <v>134668.47414695338</v>
      </c>
      <c r="E56" s="323" t="str">
        <f>INDEX(A8:A54,MATCH(D56,$D$8:$D$54,0))</f>
        <v>鹿児島県</v>
      </c>
      <c r="F56" s="366">
        <f>LARGE(F8:F54,1)</f>
        <v>2713810</v>
      </c>
      <c r="G56" s="324" t="str">
        <f>INDEX(A8:A54,MATCH(F56,$F$8:$F$54,0))</f>
        <v>神奈川県</v>
      </c>
      <c r="I56" s="343">
        <f>LARGE(I8:I54,1)</f>
        <v>338638.85361777</v>
      </c>
      <c r="J56" s="324" t="str">
        <f>INDEX(A8:A54,MATCH(I56,$I$8:$I$54,0))</f>
        <v>高知県</v>
      </c>
    </row>
    <row r="57" spans="1:10" ht="13.5">
      <c r="A57" s="325" t="s">
        <v>113</v>
      </c>
      <c r="B57" s="327">
        <f>LARGE(B8:B54,2)</f>
        <v>101090.70397780166</v>
      </c>
      <c r="C57" s="362" t="str">
        <f>INDEX(A8:A54,MATCH(B57,$B$8:$B$54,0))</f>
        <v>山口県</v>
      </c>
      <c r="D57" s="373">
        <f>LARGE(D8:D54,2)</f>
        <v>130413.34505466805</v>
      </c>
      <c r="E57" s="326" t="str">
        <f>INDEX(A8:A54,MATCH(D57,$D$8:$D$54,0))</f>
        <v>高知県</v>
      </c>
      <c r="F57" s="367">
        <f>LARGE(F8:F54,2)</f>
        <v>2259600</v>
      </c>
      <c r="G57" s="328" t="str">
        <f>INDEX(A8:A54,MATCH(F57,$F$8:$F$54,0))</f>
        <v>山口県</v>
      </c>
      <c r="I57" s="327">
        <f>LARGE(I8:I54,2)</f>
        <v>307967.14160542673</v>
      </c>
      <c r="J57" s="328" t="str">
        <f>INDEX(A8:A54,MATCH(I57,$I$8:$I$54,0))</f>
        <v>福岡県</v>
      </c>
    </row>
    <row r="58" spans="1:10" ht="13.5">
      <c r="A58" s="325" t="s">
        <v>114</v>
      </c>
      <c r="B58" s="344">
        <f>LARGE(B8:B54,3)</f>
        <v>101006.78871223475</v>
      </c>
      <c r="C58" s="362" t="str">
        <f>INDEX(A8:A54,MATCH(B58,$B$8:$B$54,0))</f>
        <v>島根県</v>
      </c>
      <c r="D58" s="374">
        <f>LARGE(D8:D54,3)</f>
        <v>127176.37893863338</v>
      </c>
      <c r="E58" s="326" t="str">
        <f>INDEX(A8:A54,MATCH(D58,$D$8:$D$54,0))</f>
        <v>大分県</v>
      </c>
      <c r="F58" s="368">
        <f>LARGE(F8:F54,3)</f>
        <v>1068113.3333333333</v>
      </c>
      <c r="G58" s="336" t="str">
        <f>INDEX(A8:A54,MATCH(F58,$F$8:$F$54,0))</f>
        <v>大分県</v>
      </c>
      <c r="I58" s="344">
        <f>LARGE(I8:I54,3)</f>
        <v>303961.4623011298</v>
      </c>
      <c r="J58" s="328" t="str">
        <f>INDEX(A8:A54,MATCH(I58,$I$8:$I$54,0))</f>
        <v>鹿児島県</v>
      </c>
    </row>
    <row r="59" spans="1:10" ht="13.5">
      <c r="A59" s="329" t="s">
        <v>115</v>
      </c>
      <c r="B59" s="345">
        <f>SMALL(B8:B54,3)</f>
        <v>58722.05377259685</v>
      </c>
      <c r="C59" s="363" t="str">
        <f>INDEX(A8:A54,MATCH(B59,$B$8:$B$54,0))</f>
        <v>愛知県</v>
      </c>
      <c r="D59" s="375">
        <f>SMALL(D8:D54,3)</f>
        <v>80635.82759080974</v>
      </c>
      <c r="E59" s="331" t="str">
        <f>INDEX(A8:A54,MATCH(D59,$D$8:$D$54,0))</f>
        <v>福島県</v>
      </c>
      <c r="F59" s="369">
        <f>SMALL(F8:F54,3)</f>
        <v>-35200</v>
      </c>
      <c r="G59" s="332" t="str">
        <f>INDEX(A8:A54,MATCH(F59,$F$8:$F$54,0))</f>
        <v>徳島県</v>
      </c>
      <c r="I59" s="345">
        <f>SMALL(I8:I54,3)</f>
        <v>176293.80641965786</v>
      </c>
      <c r="J59" s="332" t="str">
        <f>INDEX(A8:A54,MATCH(I59,$I$8:$I$54,0))</f>
        <v>静岡県</v>
      </c>
    </row>
    <row r="60" spans="1:10" ht="13.5">
      <c r="A60" s="325" t="s">
        <v>116</v>
      </c>
      <c r="B60" s="344">
        <f>SMALL(B8:B54,2)</f>
        <v>58489.694111907374</v>
      </c>
      <c r="C60" s="362" t="str">
        <f>INDEX(A8:A54,MATCH(B60,$B$8:$B$54,0))</f>
        <v>茨城県</v>
      </c>
      <c r="D60" s="374">
        <f>SMALL(D8:D54,2)</f>
        <v>77297.67761654148</v>
      </c>
      <c r="E60" s="326" t="str">
        <f>INDEX(A8:A54,MATCH(D60,$D$8:$D$54,0))</f>
        <v>愛知県</v>
      </c>
      <c r="F60" s="368">
        <f>SMALL(F8:F54,2)</f>
        <v>-90856.36363636365</v>
      </c>
      <c r="G60" s="328" t="str">
        <f>INDEX(A8:A54,MATCH(F60,$F$8:$F$54,0))</f>
        <v>埼玉県</v>
      </c>
      <c r="I60" s="344">
        <f>SMALL(I8:I54,2)</f>
        <v>173185.73557877832</v>
      </c>
      <c r="J60" s="328" t="str">
        <f>INDEX(A8:A54,MATCH(I60,$I$8:$I$54,0))</f>
        <v>岩手県</v>
      </c>
    </row>
    <row r="61" spans="1:10" ht="13.5">
      <c r="A61" s="346" t="s">
        <v>117</v>
      </c>
      <c r="B61" s="347">
        <f>SMALL(B8:B54,1)</f>
        <v>58370.044826781355</v>
      </c>
      <c r="C61" s="364" t="str">
        <f>INDEX(A8:A54,MATCH(B61,$B$8:$B$54,0))</f>
        <v>東京都</v>
      </c>
      <c r="D61" s="376">
        <f>SMALL(D8:D54,1)</f>
        <v>74836.24491335629</v>
      </c>
      <c r="E61" s="335" t="str">
        <f>INDEX(A8:A54,MATCH(D61,$D$8:$D$54,0))</f>
        <v>茨城県</v>
      </c>
      <c r="F61" s="370">
        <f>SMALL(F8:F54,1)</f>
        <v>-540390</v>
      </c>
      <c r="G61" s="328" t="str">
        <f>INDEX(A8:A54,MATCH(F61,$F$8:$F$54,0))</f>
        <v>奈良県</v>
      </c>
      <c r="I61" s="347">
        <f>SMALL(I8:I54,1)</f>
        <v>171503.89676787314</v>
      </c>
      <c r="J61" s="336" t="str">
        <f>INDEX(A8:A54,MATCH(I61,$I$8:$I$54,0))</f>
        <v>新潟県</v>
      </c>
    </row>
    <row r="62" spans="1:10" ht="14.25" thickBot="1">
      <c r="A62" s="337" t="s">
        <v>118</v>
      </c>
      <c r="B62" s="338">
        <f>IF(B61=0,0,B56/B61)</f>
        <v>1.8088828748710968</v>
      </c>
      <c r="C62" s="365"/>
      <c r="D62" s="377">
        <f>IF(D61=0,0,D56/D61)</f>
        <v>1.7995087046773857</v>
      </c>
      <c r="E62" s="339"/>
      <c r="F62" s="371">
        <f>IF(F61=0,0,F56/F61)</f>
        <v>-5.021947112270768</v>
      </c>
      <c r="G62" s="378"/>
      <c r="H62" s="340"/>
      <c r="I62" s="338">
        <f>IF(I61=0,0,I56/I61)</f>
        <v>1.9745257104922256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135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129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</row>
    <row r="5" spans="1:10" ht="18.75" customHeight="1">
      <c r="A5" s="286"/>
      <c r="B5" s="15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</row>
    <row r="6" spans="1:10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</row>
    <row r="7" spans="1:10" ht="18.75" customHeight="1">
      <c r="A7" s="291" t="s">
        <v>64</v>
      </c>
      <c r="B7" s="292">
        <v>68960.8299937927</v>
      </c>
      <c r="C7" s="293">
        <v>9.959733309568236</v>
      </c>
      <c r="D7" s="295">
        <v>94320.96967061826</v>
      </c>
      <c r="E7" s="296">
        <v>7.6683906552202075</v>
      </c>
      <c r="F7" s="295">
        <v>241165.08710801392</v>
      </c>
      <c r="G7" s="297">
        <v>-25.80069853187061</v>
      </c>
      <c r="H7" s="78"/>
      <c r="I7" s="292">
        <v>135104.6097755084</v>
      </c>
      <c r="J7" s="298">
        <v>5.020283323575228</v>
      </c>
    </row>
    <row r="8" spans="1:10" ht="12.75" customHeight="1">
      <c r="A8" s="299" t="s">
        <v>65</v>
      </c>
      <c r="B8" s="42">
        <v>66126.33068702911</v>
      </c>
      <c r="C8" s="300">
        <v>7.45218696090771</v>
      </c>
      <c r="D8" s="38">
        <v>83318.5631018421</v>
      </c>
      <c r="E8" s="301">
        <v>6.854108961201135</v>
      </c>
      <c r="F8" s="38">
        <v>145810</v>
      </c>
      <c r="G8" s="302">
        <v>24.769519245794044</v>
      </c>
      <c r="H8" s="78"/>
      <c r="I8" s="303">
        <v>131439.80305284983</v>
      </c>
      <c r="J8" s="304">
        <v>3.573949478241815</v>
      </c>
    </row>
    <row r="9" spans="1:10" ht="12.75" customHeight="1">
      <c r="A9" s="299" t="s">
        <v>66</v>
      </c>
      <c r="B9" s="42">
        <v>64394.25524337964</v>
      </c>
      <c r="C9" s="300">
        <v>6.353367192588706</v>
      </c>
      <c r="D9" s="38">
        <v>79044.57833471698</v>
      </c>
      <c r="E9" s="301">
        <v>5.362008707307808</v>
      </c>
      <c r="F9" s="38" t="s">
        <v>136</v>
      </c>
      <c r="G9" s="302" t="s">
        <v>136</v>
      </c>
      <c r="H9" s="78"/>
      <c r="I9" s="305">
        <v>117642.91417318318</v>
      </c>
      <c r="J9" s="304">
        <v>1.6432823186790557</v>
      </c>
    </row>
    <row r="10" spans="1:10" ht="12.75" customHeight="1">
      <c r="A10" s="299" t="s">
        <v>67</v>
      </c>
      <c r="B10" s="42">
        <v>67085.75518548324</v>
      </c>
      <c r="C10" s="300">
        <v>5.595864976256237</v>
      </c>
      <c r="D10" s="38">
        <v>81377.17613009235</v>
      </c>
      <c r="E10" s="301">
        <v>4.029436382274284</v>
      </c>
      <c r="F10" s="38">
        <v>64935</v>
      </c>
      <c r="G10" s="302">
        <v>-32.20046985121378</v>
      </c>
      <c r="H10" s="78"/>
      <c r="I10" s="305">
        <v>102850.65850895646</v>
      </c>
      <c r="J10" s="304">
        <v>1.8190975396148872</v>
      </c>
    </row>
    <row r="11" spans="1:10" ht="12.75" customHeight="1">
      <c r="A11" s="299" t="s">
        <v>68</v>
      </c>
      <c r="B11" s="42">
        <v>71859.63412100924</v>
      </c>
      <c r="C11" s="300">
        <v>9.270329409202986</v>
      </c>
      <c r="D11" s="38">
        <v>95863.33379778909</v>
      </c>
      <c r="E11" s="301">
        <v>6.39466827401445</v>
      </c>
      <c r="F11" s="38" t="s">
        <v>136</v>
      </c>
      <c r="G11" s="302" t="s">
        <v>136</v>
      </c>
      <c r="H11" s="78"/>
      <c r="I11" s="305">
        <v>125002.8240514397</v>
      </c>
      <c r="J11" s="304">
        <v>3.9025499118991576</v>
      </c>
    </row>
    <row r="12" spans="1:10" ht="12.75" customHeight="1">
      <c r="A12" s="299" t="s">
        <v>69</v>
      </c>
      <c r="B12" s="42">
        <v>66799.50162787102</v>
      </c>
      <c r="C12" s="300">
        <v>5.980994666299381</v>
      </c>
      <c r="D12" s="38">
        <v>80756.06021381104</v>
      </c>
      <c r="E12" s="301">
        <v>4.118879489621193</v>
      </c>
      <c r="F12" s="38" t="s">
        <v>136</v>
      </c>
      <c r="G12" s="302" t="s">
        <v>136</v>
      </c>
      <c r="H12" s="78"/>
      <c r="I12" s="305">
        <v>102718.0523515566</v>
      </c>
      <c r="J12" s="304">
        <v>0.679671497555276</v>
      </c>
    </row>
    <row r="13" spans="1:10" ht="12.75" customHeight="1">
      <c r="A13" s="306" t="s">
        <v>70</v>
      </c>
      <c r="B13" s="307">
        <v>70869.2639324121</v>
      </c>
      <c r="C13" s="308">
        <v>11.028933841532933</v>
      </c>
      <c r="D13" s="50">
        <v>86618.25091366743</v>
      </c>
      <c r="E13" s="309">
        <v>9.078373185698794</v>
      </c>
      <c r="F13" s="50" t="s">
        <v>136</v>
      </c>
      <c r="G13" s="310" t="s">
        <v>136</v>
      </c>
      <c r="H13" s="78"/>
      <c r="I13" s="311">
        <v>119192.40089042163</v>
      </c>
      <c r="J13" s="312">
        <v>3.5357549156570798</v>
      </c>
    </row>
    <row r="14" spans="1:10" ht="12.75" customHeight="1">
      <c r="A14" s="299" t="s">
        <v>71</v>
      </c>
      <c r="B14" s="42">
        <v>65944.3296306144</v>
      </c>
      <c r="C14" s="300">
        <v>8.867005971514715</v>
      </c>
      <c r="D14" s="38">
        <v>79523.50354562595</v>
      </c>
      <c r="E14" s="301">
        <v>7.837563445161422</v>
      </c>
      <c r="F14" s="38" t="s">
        <v>136</v>
      </c>
      <c r="G14" s="302" t="s">
        <v>136</v>
      </c>
      <c r="H14" s="78"/>
      <c r="I14" s="305">
        <v>121378.46929187088</v>
      </c>
      <c r="J14" s="304">
        <v>3.989496346126444</v>
      </c>
    </row>
    <row r="15" spans="1:10" ht="12.75" customHeight="1">
      <c r="A15" s="299" t="s">
        <v>72</v>
      </c>
      <c r="B15" s="42">
        <v>61234.97715050064</v>
      </c>
      <c r="C15" s="300">
        <v>10.540092287495327</v>
      </c>
      <c r="D15" s="38">
        <v>79423.3565736556</v>
      </c>
      <c r="E15" s="301">
        <v>8.807973586773926</v>
      </c>
      <c r="F15" s="38" t="s">
        <v>136</v>
      </c>
      <c r="G15" s="302" t="s">
        <v>136</v>
      </c>
      <c r="H15" s="78"/>
      <c r="I15" s="305">
        <v>130563.32461564783</v>
      </c>
      <c r="J15" s="304">
        <v>5.824822100208138</v>
      </c>
    </row>
    <row r="16" spans="1:10" ht="12.75" customHeight="1">
      <c r="A16" s="299" t="s">
        <v>73</v>
      </c>
      <c r="B16" s="42">
        <v>70238.60109771592</v>
      </c>
      <c r="C16" s="300">
        <v>9.803712522815445</v>
      </c>
      <c r="D16" s="38">
        <v>92070.59215695497</v>
      </c>
      <c r="E16" s="301">
        <v>8.900455395069983</v>
      </c>
      <c r="F16" s="38" t="s">
        <v>136</v>
      </c>
      <c r="G16" s="302" t="s">
        <v>136</v>
      </c>
      <c r="H16" s="78"/>
      <c r="I16" s="305">
        <v>133713.13719886044</v>
      </c>
      <c r="J16" s="304">
        <v>4.182269698481164</v>
      </c>
    </row>
    <row r="17" spans="1:10" ht="12.75" customHeight="1">
      <c r="A17" s="313" t="s">
        <v>74</v>
      </c>
      <c r="B17" s="44">
        <v>67130.59567654306</v>
      </c>
      <c r="C17" s="314">
        <v>9.879484710314529</v>
      </c>
      <c r="D17" s="68">
        <v>87992.06168431672</v>
      </c>
      <c r="E17" s="315">
        <v>7.622371467845994</v>
      </c>
      <c r="F17" s="68">
        <v>113710.43478260869</v>
      </c>
      <c r="G17" s="316">
        <v>13.629000665465114</v>
      </c>
      <c r="H17" s="78"/>
      <c r="I17" s="317">
        <v>130266.56835818256</v>
      </c>
      <c r="J17" s="318">
        <v>4.1601519442882875</v>
      </c>
    </row>
    <row r="18" spans="1:10" ht="12.75" customHeight="1">
      <c r="A18" s="299" t="s">
        <v>75</v>
      </c>
      <c r="B18" s="42">
        <v>65603.41509212888</v>
      </c>
      <c r="C18" s="300">
        <v>11.483038625760813</v>
      </c>
      <c r="D18" s="38">
        <v>91991.36368448965</v>
      </c>
      <c r="E18" s="301">
        <v>8.611147911738541</v>
      </c>
      <c r="F18" s="38">
        <v>303769.09090909094</v>
      </c>
      <c r="G18" s="302">
        <v>71.12064495561899</v>
      </c>
      <c r="H18" s="78"/>
      <c r="I18" s="305">
        <v>128167.15745391457</v>
      </c>
      <c r="J18" s="304">
        <v>6.7896942188011735</v>
      </c>
    </row>
    <row r="19" spans="1:10" ht="12.75" customHeight="1">
      <c r="A19" s="299" t="s">
        <v>76</v>
      </c>
      <c r="B19" s="42">
        <v>65737.48617559002</v>
      </c>
      <c r="C19" s="300">
        <v>11.543178196025792</v>
      </c>
      <c r="D19" s="38">
        <v>91783.00057724614</v>
      </c>
      <c r="E19" s="301">
        <v>9.571866803735546</v>
      </c>
      <c r="F19" s="38">
        <v>73314.28571428571</v>
      </c>
      <c r="G19" s="302">
        <v>-46.477449028485175</v>
      </c>
      <c r="H19" s="78"/>
      <c r="I19" s="305">
        <v>121771.177598262</v>
      </c>
      <c r="J19" s="304">
        <v>7.799851505818481</v>
      </c>
    </row>
    <row r="20" spans="1:10" ht="12.75" customHeight="1">
      <c r="A20" s="299" t="s">
        <v>77</v>
      </c>
      <c r="B20" s="42">
        <v>64171.78558506263</v>
      </c>
      <c r="C20" s="300">
        <v>15.392353645476149</v>
      </c>
      <c r="D20" s="38">
        <v>102196.16281548882</v>
      </c>
      <c r="E20" s="301">
        <v>11.232570405149488</v>
      </c>
      <c r="F20" s="38" t="s">
        <v>136</v>
      </c>
      <c r="G20" s="302" t="s">
        <v>136</v>
      </c>
      <c r="H20" s="78"/>
      <c r="I20" s="305">
        <v>141778.0966947368</v>
      </c>
      <c r="J20" s="304">
        <v>9.285773249118009</v>
      </c>
    </row>
    <row r="21" spans="1:10" ht="12.75" customHeight="1">
      <c r="A21" s="299" t="s">
        <v>78</v>
      </c>
      <c r="B21" s="42">
        <v>66925.55297263115</v>
      </c>
      <c r="C21" s="300">
        <v>12.421021686330818</v>
      </c>
      <c r="D21" s="38">
        <v>96714.85906036136</v>
      </c>
      <c r="E21" s="301">
        <v>10.088310916845018</v>
      </c>
      <c r="F21" s="38">
        <v>42406.666666666664</v>
      </c>
      <c r="G21" s="302">
        <v>-88.89405956484397</v>
      </c>
      <c r="H21" s="78"/>
      <c r="I21" s="305">
        <v>132696.7594118379</v>
      </c>
      <c r="J21" s="304">
        <v>7.887368889705243</v>
      </c>
    </row>
    <row r="22" spans="1:10" ht="12.75" customHeight="1">
      <c r="A22" s="299" t="s">
        <v>79</v>
      </c>
      <c r="B22" s="42">
        <v>68441.50810397233</v>
      </c>
      <c r="C22" s="300">
        <v>6.350233728252874</v>
      </c>
      <c r="D22" s="38">
        <v>84789.41342348747</v>
      </c>
      <c r="E22" s="301">
        <v>4.682757495016872</v>
      </c>
      <c r="F22" s="38" t="s">
        <v>136</v>
      </c>
      <c r="G22" s="302" t="s">
        <v>136</v>
      </c>
      <c r="H22" s="78"/>
      <c r="I22" s="305">
        <v>105837.54591388589</v>
      </c>
      <c r="J22" s="304">
        <v>2.0966667208704735</v>
      </c>
    </row>
    <row r="23" spans="1:10" ht="12.75" customHeight="1">
      <c r="A23" s="306" t="s">
        <v>80</v>
      </c>
      <c r="B23" s="307">
        <v>69212.46272279877</v>
      </c>
      <c r="C23" s="308">
        <v>6.189637327291734</v>
      </c>
      <c r="D23" s="50">
        <v>81523.23124576335</v>
      </c>
      <c r="E23" s="309">
        <v>5.266405797300905</v>
      </c>
      <c r="F23" s="50" t="s">
        <v>136</v>
      </c>
      <c r="G23" s="310" t="s">
        <v>136</v>
      </c>
      <c r="H23" s="78"/>
      <c r="I23" s="311">
        <v>121691.9950434619</v>
      </c>
      <c r="J23" s="312">
        <v>2.770099250557962</v>
      </c>
    </row>
    <row r="24" spans="1:10" ht="12.75" customHeight="1">
      <c r="A24" s="299" t="s">
        <v>81</v>
      </c>
      <c r="B24" s="42">
        <v>72226.059207902</v>
      </c>
      <c r="C24" s="300">
        <v>10.739399553172461</v>
      </c>
      <c r="D24" s="38">
        <v>92238.35322485593</v>
      </c>
      <c r="E24" s="301">
        <v>9.91297285692903</v>
      </c>
      <c r="F24" s="38" t="s">
        <v>136</v>
      </c>
      <c r="G24" s="302" t="s">
        <v>136</v>
      </c>
      <c r="H24" s="78"/>
      <c r="I24" s="305">
        <v>126574.31249635547</v>
      </c>
      <c r="J24" s="304">
        <v>5.267324295094156</v>
      </c>
    </row>
    <row r="25" spans="1:10" ht="12.75" customHeight="1">
      <c r="A25" s="299" t="s">
        <v>82</v>
      </c>
      <c r="B25" s="42">
        <v>75865.12697525966</v>
      </c>
      <c r="C25" s="300">
        <v>9.667677621236791</v>
      </c>
      <c r="D25" s="38">
        <v>95871.95818650267</v>
      </c>
      <c r="E25" s="301">
        <v>5.928696076512168</v>
      </c>
      <c r="F25" s="38" t="s">
        <v>136</v>
      </c>
      <c r="G25" s="302" t="s">
        <v>136</v>
      </c>
      <c r="H25" s="78"/>
      <c r="I25" s="305">
        <v>132029.4418195742</v>
      </c>
      <c r="J25" s="304">
        <v>4.217944415024434</v>
      </c>
    </row>
    <row r="26" spans="1:10" ht="12.75" customHeight="1">
      <c r="A26" s="299" t="s">
        <v>83</v>
      </c>
      <c r="B26" s="42">
        <v>66542.14196159749</v>
      </c>
      <c r="C26" s="300">
        <v>9.214595463260494</v>
      </c>
      <c r="D26" s="38">
        <v>88999.40850082527</v>
      </c>
      <c r="E26" s="301">
        <v>6.76215803831974</v>
      </c>
      <c r="F26" s="38" t="s">
        <v>136</v>
      </c>
      <c r="G26" s="302" t="s">
        <v>136</v>
      </c>
      <c r="H26" s="78"/>
      <c r="I26" s="305">
        <v>118566.94809718883</v>
      </c>
      <c r="J26" s="304">
        <v>5.602429455778534</v>
      </c>
    </row>
    <row r="27" spans="1:10" ht="12.75" customHeight="1">
      <c r="A27" s="313" t="s">
        <v>84</v>
      </c>
      <c r="B27" s="44">
        <v>66037.23717343133</v>
      </c>
      <c r="C27" s="314">
        <v>8.45074525799265</v>
      </c>
      <c r="D27" s="68">
        <v>87307.24495734503</v>
      </c>
      <c r="E27" s="315">
        <v>7.568290788809577</v>
      </c>
      <c r="F27" s="68" t="s">
        <v>136</v>
      </c>
      <c r="G27" s="316" t="s">
        <v>136</v>
      </c>
      <c r="H27" s="78"/>
      <c r="I27" s="317">
        <v>117484.76712714574</v>
      </c>
      <c r="J27" s="318">
        <v>3.703385409621717</v>
      </c>
    </row>
    <row r="28" spans="1:10" ht="12.75" customHeight="1">
      <c r="A28" s="299" t="s">
        <v>85</v>
      </c>
      <c r="B28" s="42">
        <v>75197.95236439916</v>
      </c>
      <c r="C28" s="300">
        <v>9.291488262188238</v>
      </c>
      <c r="D28" s="38">
        <v>100990.15725618937</v>
      </c>
      <c r="E28" s="301">
        <v>6.8153345780826555</v>
      </c>
      <c r="F28" s="38">
        <v>20822.399999999998</v>
      </c>
      <c r="G28" s="302">
        <v>-82.05822153878785</v>
      </c>
      <c r="H28" s="78"/>
      <c r="I28" s="305">
        <v>137315.76457001673</v>
      </c>
      <c r="J28" s="304">
        <v>4.362562858144344</v>
      </c>
    </row>
    <row r="29" spans="1:10" ht="12.75" customHeight="1">
      <c r="A29" s="299" t="s">
        <v>86</v>
      </c>
      <c r="B29" s="42">
        <v>74240.70472521093</v>
      </c>
      <c r="C29" s="300">
        <v>8.134311251808015</v>
      </c>
      <c r="D29" s="38">
        <v>97885.3365545519</v>
      </c>
      <c r="E29" s="301">
        <v>4.9699573233305046</v>
      </c>
      <c r="F29" s="38">
        <v>26700</v>
      </c>
      <c r="G29" s="302">
        <v>-87.0021489224093</v>
      </c>
      <c r="H29" s="78"/>
      <c r="I29" s="305">
        <v>131801.60470389345</v>
      </c>
      <c r="J29" s="304">
        <v>4.110420597490432</v>
      </c>
    </row>
    <row r="30" spans="1:10" ht="12.75" customHeight="1">
      <c r="A30" s="299" t="s">
        <v>87</v>
      </c>
      <c r="B30" s="42">
        <v>69915.77372636717</v>
      </c>
      <c r="C30" s="300">
        <v>10.456112563222007</v>
      </c>
      <c r="D30" s="38">
        <v>92108.98566880115</v>
      </c>
      <c r="E30" s="301">
        <v>8.461423512228535</v>
      </c>
      <c r="F30" s="38" t="s">
        <v>136</v>
      </c>
      <c r="G30" s="302" t="s">
        <v>136</v>
      </c>
      <c r="H30" s="78"/>
      <c r="I30" s="305">
        <v>156372.2139910515</v>
      </c>
      <c r="J30" s="304">
        <v>4.312784863620564</v>
      </c>
    </row>
    <row r="31" spans="1:10" ht="12.75" customHeight="1">
      <c r="A31" s="299" t="s">
        <v>88</v>
      </c>
      <c r="B31" s="42">
        <v>74727.101111555</v>
      </c>
      <c r="C31" s="300">
        <v>7.16981561675594</v>
      </c>
      <c r="D31" s="38">
        <v>97924.36141945004</v>
      </c>
      <c r="E31" s="301">
        <v>5.45240617351044</v>
      </c>
      <c r="F31" s="38" t="s">
        <v>136</v>
      </c>
      <c r="G31" s="302" t="s">
        <v>136</v>
      </c>
      <c r="H31" s="78"/>
      <c r="I31" s="305">
        <v>131784.30289223816</v>
      </c>
      <c r="J31" s="304">
        <v>3.296378898836224</v>
      </c>
    </row>
    <row r="32" spans="1:10" ht="12.75" customHeight="1">
      <c r="A32" s="299" t="s">
        <v>89</v>
      </c>
      <c r="B32" s="42">
        <v>68405.08097721658</v>
      </c>
      <c r="C32" s="300">
        <v>8.982292162460737</v>
      </c>
      <c r="D32" s="38">
        <v>92292.22796641295</v>
      </c>
      <c r="E32" s="301">
        <v>6.630613477855206</v>
      </c>
      <c r="F32" s="38" t="s">
        <v>136</v>
      </c>
      <c r="G32" s="302" t="s">
        <v>136</v>
      </c>
      <c r="H32" s="78"/>
      <c r="I32" s="305">
        <v>124153.6944298815</v>
      </c>
      <c r="J32" s="304">
        <v>4.906216695711365</v>
      </c>
    </row>
    <row r="33" spans="1:10" ht="12.75" customHeight="1">
      <c r="A33" s="306" t="s">
        <v>90</v>
      </c>
      <c r="B33" s="307">
        <v>72125.20897215357</v>
      </c>
      <c r="C33" s="308">
        <v>9.811280453308413</v>
      </c>
      <c r="D33" s="50">
        <v>103366.34635769857</v>
      </c>
      <c r="E33" s="309">
        <v>7.3678786628720445</v>
      </c>
      <c r="F33" s="50">
        <v>111770</v>
      </c>
      <c r="G33" s="310">
        <v>35.72556162720099</v>
      </c>
      <c r="H33" s="78"/>
      <c r="I33" s="311">
        <v>145150.04539829583</v>
      </c>
      <c r="J33" s="312">
        <v>4.559607133205958</v>
      </c>
    </row>
    <row r="34" spans="1:10" ht="12.75" customHeight="1">
      <c r="A34" s="299" t="s">
        <v>91</v>
      </c>
      <c r="B34" s="42">
        <v>72152.29739590132</v>
      </c>
      <c r="C34" s="300">
        <v>9.235045344151999</v>
      </c>
      <c r="D34" s="38">
        <v>108883.12009013236</v>
      </c>
      <c r="E34" s="301">
        <v>7.029485219355777</v>
      </c>
      <c r="F34" s="38" t="s">
        <v>136</v>
      </c>
      <c r="G34" s="302" t="s">
        <v>136</v>
      </c>
      <c r="H34" s="78"/>
      <c r="I34" s="305">
        <v>155077.56446473754</v>
      </c>
      <c r="J34" s="304">
        <v>4.522164079727077</v>
      </c>
    </row>
    <row r="35" spans="1:10" ht="12.75" customHeight="1">
      <c r="A35" s="299" t="s">
        <v>92</v>
      </c>
      <c r="B35" s="42">
        <v>73370.15746389602</v>
      </c>
      <c r="C35" s="300">
        <v>10.449180123117515</v>
      </c>
      <c r="D35" s="38">
        <v>100962.8736982105</v>
      </c>
      <c r="E35" s="301">
        <v>8.726380138005439</v>
      </c>
      <c r="F35" s="38">
        <v>859433.3333333334</v>
      </c>
      <c r="G35" s="302">
        <v>28.695919945508166</v>
      </c>
      <c r="H35" s="78"/>
      <c r="I35" s="305">
        <v>147069.32303531436</v>
      </c>
      <c r="J35" s="304">
        <v>4.638131923065174</v>
      </c>
    </row>
    <row r="36" spans="1:10" ht="12.75" customHeight="1">
      <c r="A36" s="299" t="s">
        <v>93</v>
      </c>
      <c r="B36" s="42">
        <v>77173.51853143236</v>
      </c>
      <c r="C36" s="300">
        <v>9.187262403728269</v>
      </c>
      <c r="D36" s="38">
        <v>105475.22631210042</v>
      </c>
      <c r="E36" s="301">
        <v>8.181105975988444</v>
      </c>
      <c r="F36" s="38">
        <v>29730</v>
      </c>
      <c r="G36" s="302">
        <v>-88.5517347606762</v>
      </c>
      <c r="H36" s="78"/>
      <c r="I36" s="305">
        <v>148828.35905899206</v>
      </c>
      <c r="J36" s="304">
        <v>4.290452750586454</v>
      </c>
    </row>
    <row r="37" spans="1:10" ht="12.75" customHeight="1">
      <c r="A37" s="313" t="s">
        <v>94</v>
      </c>
      <c r="B37" s="44">
        <v>72922.1006156133</v>
      </c>
      <c r="C37" s="314">
        <v>7.667644970512711</v>
      </c>
      <c r="D37" s="68">
        <v>99287.16069200609</v>
      </c>
      <c r="E37" s="315">
        <v>6.423763220577783</v>
      </c>
      <c r="F37" s="68" t="s">
        <v>136</v>
      </c>
      <c r="G37" s="316" t="s">
        <v>136</v>
      </c>
      <c r="H37" s="78"/>
      <c r="I37" s="317">
        <v>145629.17991707864</v>
      </c>
      <c r="J37" s="318">
        <v>2.569246357750842</v>
      </c>
    </row>
    <row r="38" spans="1:10" ht="12.75" customHeight="1">
      <c r="A38" s="299" t="s">
        <v>95</v>
      </c>
      <c r="B38" s="42">
        <v>68808.92750191822</v>
      </c>
      <c r="C38" s="300">
        <v>8.740749259556509</v>
      </c>
      <c r="D38" s="38">
        <v>87853.08404735614</v>
      </c>
      <c r="E38" s="301">
        <v>8.534726775192553</v>
      </c>
      <c r="F38" s="38" t="s">
        <v>136</v>
      </c>
      <c r="G38" s="302" t="s">
        <v>136</v>
      </c>
      <c r="H38" s="78"/>
      <c r="I38" s="305">
        <v>121525.91427857913</v>
      </c>
      <c r="J38" s="304">
        <v>3.453048740917339</v>
      </c>
    </row>
    <row r="39" spans="1:10" ht="12.75" customHeight="1">
      <c r="A39" s="299" t="s">
        <v>96</v>
      </c>
      <c r="B39" s="42">
        <v>76500.16329855166</v>
      </c>
      <c r="C39" s="300">
        <v>7.263645723733376</v>
      </c>
      <c r="D39" s="38">
        <v>92635.47876179805</v>
      </c>
      <c r="E39" s="301">
        <v>7.737931381171407</v>
      </c>
      <c r="F39" s="38">
        <v>261848.57142857142</v>
      </c>
      <c r="G39" s="302">
        <v>20.623075100687032</v>
      </c>
      <c r="H39" s="78"/>
      <c r="I39" s="305">
        <v>122566.41012098508</v>
      </c>
      <c r="J39" s="304">
        <v>1.8690038890534595</v>
      </c>
    </row>
    <row r="40" spans="1:10" ht="12.75" customHeight="1">
      <c r="A40" s="299" t="s">
        <v>97</v>
      </c>
      <c r="B40" s="42">
        <v>81716.12359261549</v>
      </c>
      <c r="C40" s="300">
        <v>7.031265591929142</v>
      </c>
      <c r="D40" s="38">
        <v>107804.87225088991</v>
      </c>
      <c r="E40" s="301">
        <v>5.290206747440024</v>
      </c>
      <c r="F40" s="38" t="s">
        <v>136</v>
      </c>
      <c r="G40" s="302" t="s">
        <v>136</v>
      </c>
      <c r="H40" s="78"/>
      <c r="I40" s="305">
        <v>138942.09406457297</v>
      </c>
      <c r="J40" s="304">
        <v>2.6549218971397437</v>
      </c>
    </row>
    <row r="41" spans="1:10" ht="12.75" customHeight="1">
      <c r="A41" s="299" t="s">
        <v>98</v>
      </c>
      <c r="B41" s="42">
        <v>72991.39041464252</v>
      </c>
      <c r="C41" s="300">
        <v>6.449040956132109</v>
      </c>
      <c r="D41" s="38">
        <v>94178.66336941118</v>
      </c>
      <c r="E41" s="301">
        <v>4.40725526183013</v>
      </c>
      <c r="F41" s="38" t="s">
        <v>136</v>
      </c>
      <c r="G41" s="302" t="s">
        <v>136</v>
      </c>
      <c r="H41" s="78"/>
      <c r="I41" s="305">
        <v>152354.5072241147</v>
      </c>
      <c r="J41" s="304">
        <v>3.0695357431117287</v>
      </c>
    </row>
    <row r="42" spans="1:10" ht="12.75" customHeight="1">
      <c r="A42" s="299" t="s">
        <v>99</v>
      </c>
      <c r="B42" s="42">
        <v>76688.60857813449</v>
      </c>
      <c r="C42" s="300">
        <v>6.533816918150933</v>
      </c>
      <c r="D42" s="38">
        <v>93987.23559489026</v>
      </c>
      <c r="E42" s="301">
        <v>5.341754755644644</v>
      </c>
      <c r="F42" s="38">
        <v>64080</v>
      </c>
      <c r="G42" s="302">
        <v>-93.67079855795347</v>
      </c>
      <c r="H42" s="78"/>
      <c r="I42" s="305">
        <v>124865.46490399964</v>
      </c>
      <c r="J42" s="304">
        <v>4.332245899135472</v>
      </c>
    </row>
    <row r="43" spans="1:10" ht="12.75" customHeight="1">
      <c r="A43" s="306" t="s">
        <v>100</v>
      </c>
      <c r="B43" s="307">
        <v>72973.03549042305</v>
      </c>
      <c r="C43" s="308">
        <v>5.672326191280931</v>
      </c>
      <c r="D43" s="50">
        <v>88912.30611874984</v>
      </c>
      <c r="E43" s="309">
        <v>5.349152111448291</v>
      </c>
      <c r="F43" s="50">
        <v>-3000</v>
      </c>
      <c r="G43" s="310">
        <v>-101.08568202544839</v>
      </c>
      <c r="H43" s="78"/>
      <c r="I43" s="311">
        <v>153018.33878158702</v>
      </c>
      <c r="J43" s="312">
        <v>2.088307661081032</v>
      </c>
    </row>
    <row r="44" spans="1:10" ht="12.75" customHeight="1">
      <c r="A44" s="299" t="s">
        <v>101</v>
      </c>
      <c r="B44" s="42">
        <v>80965.37988727035</v>
      </c>
      <c r="C44" s="300">
        <v>9.427508842782515</v>
      </c>
      <c r="D44" s="38">
        <v>103890.05102809986</v>
      </c>
      <c r="E44" s="301">
        <v>6.660531160427325</v>
      </c>
      <c r="F44" s="38" t="s">
        <v>136</v>
      </c>
      <c r="G44" s="302" t="s">
        <v>136</v>
      </c>
      <c r="H44" s="78"/>
      <c r="I44" s="305">
        <v>145454.57366041376</v>
      </c>
      <c r="J44" s="304">
        <v>4.94427639071975</v>
      </c>
    </row>
    <row r="45" spans="1:10" ht="12.75" customHeight="1">
      <c r="A45" s="299" t="s">
        <v>102</v>
      </c>
      <c r="B45" s="42">
        <v>73149.89160613515</v>
      </c>
      <c r="C45" s="300">
        <v>6.053519841794213</v>
      </c>
      <c r="D45" s="38">
        <v>92608.95096599631</v>
      </c>
      <c r="E45" s="301">
        <v>3.5031002787999483</v>
      </c>
      <c r="F45" s="38" t="s">
        <v>136</v>
      </c>
      <c r="G45" s="302" t="s">
        <v>136</v>
      </c>
      <c r="H45" s="78"/>
      <c r="I45" s="305">
        <v>141490.6572505891</v>
      </c>
      <c r="J45" s="304">
        <v>2.034441424686136</v>
      </c>
    </row>
    <row r="46" spans="1:10" ht="12.75" customHeight="1">
      <c r="A46" s="299" t="s">
        <v>103</v>
      </c>
      <c r="B46" s="42">
        <v>67619.20739794441</v>
      </c>
      <c r="C46" s="300">
        <v>4.87022572423021</v>
      </c>
      <c r="D46" s="38">
        <v>89129.95242146391</v>
      </c>
      <c r="E46" s="301">
        <v>4.1377222934749796</v>
      </c>
      <c r="F46" s="38" t="s">
        <v>136</v>
      </c>
      <c r="G46" s="302" t="s">
        <v>136</v>
      </c>
      <c r="H46" s="78"/>
      <c r="I46" s="305">
        <v>122606.00620440884</v>
      </c>
      <c r="J46" s="304">
        <v>3.223089537836927</v>
      </c>
    </row>
    <row r="47" spans="1:10" ht="12.75" customHeight="1">
      <c r="A47" s="313" t="s">
        <v>104</v>
      </c>
      <c r="B47" s="44">
        <v>63441.47297933112</v>
      </c>
      <c r="C47" s="314">
        <v>11.83685504802807</v>
      </c>
      <c r="D47" s="68">
        <v>86063.72671557462</v>
      </c>
      <c r="E47" s="315">
        <v>10.391854518673966</v>
      </c>
      <c r="F47" s="68" t="s">
        <v>136</v>
      </c>
      <c r="G47" s="316" t="s">
        <v>136</v>
      </c>
      <c r="H47" s="78"/>
      <c r="I47" s="317">
        <v>147851.1496938824</v>
      </c>
      <c r="J47" s="318">
        <v>6.4424830769884665</v>
      </c>
    </row>
    <row r="48" spans="1:10" ht="12.75" customHeight="1">
      <c r="A48" s="306" t="s">
        <v>105</v>
      </c>
      <c r="B48" s="307">
        <v>76932.1183621975</v>
      </c>
      <c r="C48" s="308">
        <v>8.156271320239483</v>
      </c>
      <c r="D48" s="50">
        <v>103434.31994705863</v>
      </c>
      <c r="E48" s="309">
        <v>6.172679907291666</v>
      </c>
      <c r="F48" s="50" t="s">
        <v>136</v>
      </c>
      <c r="G48" s="310" t="s">
        <v>136</v>
      </c>
      <c r="H48" s="78"/>
      <c r="I48" s="311">
        <v>137689.27813576494</v>
      </c>
      <c r="J48" s="312">
        <v>3.6540141761118434</v>
      </c>
    </row>
    <row r="49" spans="1:10" ht="12.75" customHeight="1">
      <c r="A49" s="299" t="s">
        <v>106</v>
      </c>
      <c r="B49" s="42">
        <v>69569.45476984042</v>
      </c>
      <c r="C49" s="300">
        <v>7.133784468054614</v>
      </c>
      <c r="D49" s="38">
        <v>92018.64845958278</v>
      </c>
      <c r="E49" s="301">
        <v>4.920123027533037</v>
      </c>
      <c r="F49" s="38" t="s">
        <v>136</v>
      </c>
      <c r="G49" s="302" t="s">
        <v>136</v>
      </c>
      <c r="H49" s="78"/>
      <c r="I49" s="305">
        <v>128343.65871530134</v>
      </c>
      <c r="J49" s="304">
        <v>3.2781917805804426</v>
      </c>
    </row>
    <row r="50" spans="1:10" ht="12.75" customHeight="1">
      <c r="A50" s="299" t="s">
        <v>107</v>
      </c>
      <c r="B50" s="42">
        <v>73896.82180743186</v>
      </c>
      <c r="C50" s="300">
        <v>8.341030873700333</v>
      </c>
      <c r="D50" s="38">
        <v>99926.21933531047</v>
      </c>
      <c r="E50" s="301">
        <v>6.108345361639067</v>
      </c>
      <c r="F50" s="38">
        <v>431107.5</v>
      </c>
      <c r="G50" s="302">
        <v>58.58209063584485</v>
      </c>
      <c r="H50" s="78"/>
      <c r="I50" s="305">
        <v>134045.21615685435</v>
      </c>
      <c r="J50" s="304">
        <v>3.355308569605924</v>
      </c>
    </row>
    <row r="51" spans="1:10" ht="12.75" customHeight="1">
      <c r="A51" s="299" t="s">
        <v>108</v>
      </c>
      <c r="B51" s="42">
        <v>74741.18621110612</v>
      </c>
      <c r="C51" s="300">
        <v>8.219409004474244</v>
      </c>
      <c r="D51" s="38">
        <v>95272.72354515649</v>
      </c>
      <c r="E51" s="301">
        <v>5.867855521665604</v>
      </c>
      <c r="F51" s="38">
        <v>467466.6666666667</v>
      </c>
      <c r="G51" s="302">
        <v>104.93718540421702</v>
      </c>
      <c r="H51" s="78"/>
      <c r="I51" s="305">
        <v>128471.57291894846</v>
      </c>
      <c r="J51" s="304">
        <v>3.4342234684507673</v>
      </c>
    </row>
    <row r="52" spans="1:10" ht="12.75" customHeight="1">
      <c r="A52" s="313" t="s">
        <v>109</v>
      </c>
      <c r="B52" s="44">
        <v>69352.32823161625</v>
      </c>
      <c r="C52" s="314">
        <v>7.712023122152203</v>
      </c>
      <c r="D52" s="68">
        <v>88586.42123721997</v>
      </c>
      <c r="E52" s="315">
        <v>5.392833397790824</v>
      </c>
      <c r="F52" s="68" t="s">
        <v>136</v>
      </c>
      <c r="G52" s="316" t="s">
        <v>136</v>
      </c>
      <c r="H52" s="78"/>
      <c r="I52" s="317">
        <v>128187.95411769627</v>
      </c>
      <c r="J52" s="318">
        <v>3.01421407637379</v>
      </c>
    </row>
    <row r="53" spans="1:10" ht="12.75" customHeight="1">
      <c r="A53" s="299" t="s">
        <v>110</v>
      </c>
      <c r="B53" s="42">
        <v>76629.86855280546</v>
      </c>
      <c r="C53" s="300">
        <v>7.866853338447896</v>
      </c>
      <c r="D53" s="38">
        <v>100485.10003859772</v>
      </c>
      <c r="E53" s="301">
        <v>5.9701712318599505</v>
      </c>
      <c r="F53" s="38" t="s">
        <v>136</v>
      </c>
      <c r="G53" s="302" t="s">
        <v>136</v>
      </c>
      <c r="H53" s="78"/>
      <c r="I53" s="305">
        <v>133519.8471293521</v>
      </c>
      <c r="J53" s="304">
        <v>3.753143740242052</v>
      </c>
    </row>
    <row r="54" spans="1:10" ht="12.75" customHeight="1" thickBot="1">
      <c r="A54" s="299" t="s">
        <v>111</v>
      </c>
      <c r="B54" s="42">
        <v>56660.905901197206</v>
      </c>
      <c r="C54" s="300">
        <v>13.338961358386243</v>
      </c>
      <c r="D54" s="38">
        <v>95032.66323148482</v>
      </c>
      <c r="E54" s="301">
        <v>7.952856015124922</v>
      </c>
      <c r="F54" s="38" t="s">
        <v>136</v>
      </c>
      <c r="G54" s="302" t="s">
        <v>136</v>
      </c>
      <c r="H54" s="78"/>
      <c r="I54" s="305">
        <v>118429.15577205985</v>
      </c>
      <c r="J54" s="304">
        <v>5.795613398613142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112</v>
      </c>
      <c r="B56" s="343">
        <f>LARGE(B8:B54,1)</f>
        <v>81716.12359261549</v>
      </c>
      <c r="C56" s="361" t="str">
        <f>INDEX(A8:A54,MATCH(B56,$B$8:$B$54,0))</f>
        <v>岡山県</v>
      </c>
      <c r="D56" s="372">
        <f>LARGE(D8:D54,1)</f>
        <v>108883.12009013236</v>
      </c>
      <c r="E56" s="323" t="str">
        <f>INDEX(A8:A54,MATCH(D56,$D$8:$D$54,0))</f>
        <v>大阪府</v>
      </c>
      <c r="F56" s="366">
        <f>LARGE(F8:F54,1)</f>
        <v>859433.3333333334</v>
      </c>
      <c r="G56" s="324" t="str">
        <f>INDEX(A8:A54,MATCH(F56,$F$8:$F$54,0))</f>
        <v>兵庫県</v>
      </c>
      <c r="I56" s="343">
        <f>LARGE(I8:I54,1)</f>
        <v>156372.2139910515</v>
      </c>
      <c r="J56" s="324" t="str">
        <f>INDEX(A8:A54,MATCH(I56,$I$8:$I$54,0))</f>
        <v>愛知県</v>
      </c>
    </row>
    <row r="57" spans="1:10" ht="13.5">
      <c r="A57" s="325" t="s">
        <v>113</v>
      </c>
      <c r="B57" s="327">
        <f>LARGE(B8:B54,2)</f>
        <v>80965.37988727035</v>
      </c>
      <c r="C57" s="362" t="str">
        <f>INDEX(A8:A54,MATCH(B57,$B$8:$B$54,0))</f>
        <v>香川県</v>
      </c>
      <c r="D57" s="373">
        <f>LARGE(D8:D54,2)</f>
        <v>107804.87225088991</v>
      </c>
      <c r="E57" s="326" t="str">
        <f>INDEX(A8:A54,MATCH(D57,$D$8:$D$54,0))</f>
        <v>岡山県</v>
      </c>
      <c r="F57" s="367">
        <f>LARGE(F8:F54,2)</f>
        <v>467466.6666666667</v>
      </c>
      <c r="G57" s="328" t="str">
        <f>INDEX(A8:A54,MATCH(F57,$F$8:$F$54,0))</f>
        <v>大分県</v>
      </c>
      <c r="I57" s="327">
        <f>LARGE(I8:I54,2)</f>
        <v>155077.56446473754</v>
      </c>
      <c r="J57" s="328" t="str">
        <f>INDEX(A8:A54,MATCH(I57,$I$8:$I$54,0))</f>
        <v>大阪府</v>
      </c>
    </row>
    <row r="58" spans="1:10" ht="13.5">
      <c r="A58" s="325" t="s">
        <v>114</v>
      </c>
      <c r="B58" s="344">
        <f>LARGE(B8:B54,3)</f>
        <v>77173.51853143236</v>
      </c>
      <c r="C58" s="362" t="str">
        <f>INDEX(A8:A54,MATCH(B58,$B$8:$B$54,0))</f>
        <v>奈良県</v>
      </c>
      <c r="D58" s="374">
        <f>LARGE(D8:D54,3)</f>
        <v>105475.22631210042</v>
      </c>
      <c r="E58" s="326" t="str">
        <f>INDEX(A8:A54,MATCH(D58,$D$8:$D$54,0))</f>
        <v>奈良県</v>
      </c>
      <c r="F58" s="368">
        <f>LARGE(F8:F54,3)</f>
        <v>431107.5</v>
      </c>
      <c r="G58" s="336" t="str">
        <f>INDEX(A8:A54,MATCH(F58,$F$8:$F$54,0))</f>
        <v>熊本県</v>
      </c>
      <c r="I58" s="344">
        <f>LARGE(I8:I54,3)</f>
        <v>153018.33878158702</v>
      </c>
      <c r="J58" s="328" t="str">
        <f>INDEX(A8:A54,MATCH(I58,$I$8:$I$54,0))</f>
        <v>徳島県</v>
      </c>
    </row>
    <row r="59" spans="1:10" ht="13.5">
      <c r="A59" s="329" t="s">
        <v>115</v>
      </c>
      <c r="B59" s="345">
        <f>SMALL(B8:B54,3)</f>
        <v>63441.47297933112</v>
      </c>
      <c r="C59" s="363" t="str">
        <f>INDEX(A8:A54,MATCH(B59,$B$8:$B$54,0))</f>
        <v>福岡県</v>
      </c>
      <c r="D59" s="375">
        <f>SMALL(D8:D54,3)</f>
        <v>79523.50354562595</v>
      </c>
      <c r="E59" s="331" t="str">
        <f>INDEX(A8:A54,MATCH(D59,$D$8:$D$54,0))</f>
        <v>福島県</v>
      </c>
      <c r="F59" s="369">
        <f>SMALL(F8:F54,3)</f>
        <v>26700</v>
      </c>
      <c r="G59" s="332" t="str">
        <f>INDEX(A8:A54,MATCH(F59,$F$8:$F$54,0))</f>
        <v>静岡県</v>
      </c>
      <c r="I59" s="345">
        <f>SMALL(I8:I54,3)</f>
        <v>105837.54591388589</v>
      </c>
      <c r="J59" s="332" t="str">
        <f>INDEX(A8:A54,MATCH(I59,$I$8:$I$54,0))</f>
        <v>新潟県</v>
      </c>
    </row>
    <row r="60" spans="1:10" ht="13.5">
      <c r="A60" s="325" t="s">
        <v>116</v>
      </c>
      <c r="B60" s="344">
        <f>SMALL(B8:B54,2)</f>
        <v>61234.97715050064</v>
      </c>
      <c r="C60" s="362" t="str">
        <f>INDEX(A8:A54,MATCH(B60,$B$8:$B$54,0))</f>
        <v>茨城県</v>
      </c>
      <c r="D60" s="374">
        <f>SMALL(D8:D54,2)</f>
        <v>79423.3565736556</v>
      </c>
      <c r="E60" s="326" t="str">
        <f>INDEX(A8:A54,MATCH(D60,$D$8:$D$54,0))</f>
        <v>茨城県</v>
      </c>
      <c r="F60" s="368">
        <f>SMALL(F8:F54,2)</f>
        <v>20822.399999999998</v>
      </c>
      <c r="G60" s="328" t="str">
        <f>INDEX(A8:A54,MATCH(F60,$F$8:$F$54,0))</f>
        <v>岐阜県</v>
      </c>
      <c r="I60" s="344">
        <f>SMALL(I8:I54,2)</f>
        <v>102850.65850895646</v>
      </c>
      <c r="J60" s="328" t="str">
        <f>INDEX(A8:A54,MATCH(I60,$I$8:$I$54,0))</f>
        <v>岩手県</v>
      </c>
    </row>
    <row r="61" spans="1:10" ht="13.5">
      <c r="A61" s="346" t="s">
        <v>117</v>
      </c>
      <c r="B61" s="347">
        <f>SMALL(B8:B54,1)</f>
        <v>56660.905901197206</v>
      </c>
      <c r="C61" s="364" t="str">
        <f>INDEX(A8:A54,MATCH(B61,$B$8:$B$54,0))</f>
        <v>沖縄県</v>
      </c>
      <c r="D61" s="376">
        <f>SMALL(D8:D54,1)</f>
        <v>79044.57833471698</v>
      </c>
      <c r="E61" s="335" t="str">
        <f>INDEX(A8:A54,MATCH(D61,$D$8:$D$54,0))</f>
        <v>青森県</v>
      </c>
      <c r="F61" s="370">
        <f>SMALL(F8:F54,1)</f>
        <v>-3000</v>
      </c>
      <c r="G61" s="328" t="str">
        <f>INDEX(A8:A54,MATCH(F61,$F$8:$F$54,0))</f>
        <v>徳島県</v>
      </c>
      <c r="I61" s="347">
        <f>SMALL(I8:I54,1)</f>
        <v>102718.0523515566</v>
      </c>
      <c r="J61" s="336" t="str">
        <f>INDEX(A8:A54,MATCH(I61,$I$8:$I$54,0))</f>
        <v>秋田県</v>
      </c>
    </row>
    <row r="62" spans="1:10" ht="14.25" thickBot="1">
      <c r="A62" s="337" t="s">
        <v>118</v>
      </c>
      <c r="B62" s="338">
        <f>IF(B61=0,0,B56/B61)</f>
        <v>1.4421958543181161</v>
      </c>
      <c r="C62" s="365"/>
      <c r="D62" s="377">
        <f>IF(D61=0,0,D56/D61)</f>
        <v>1.37749004908424</v>
      </c>
      <c r="E62" s="339"/>
      <c r="F62" s="371">
        <f>IF(F61=0,0,F56/F61)</f>
        <v>-286.4777777777778</v>
      </c>
      <c r="G62" s="378"/>
      <c r="H62" s="340"/>
      <c r="I62" s="338">
        <f>IF(I61=0,0,I56/I61)</f>
        <v>1.5223440321459893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135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130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</row>
    <row r="5" spans="1:10" ht="18.75" customHeight="1">
      <c r="A5" s="286"/>
      <c r="B5" s="15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</row>
    <row r="6" spans="1:10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</row>
    <row r="7" spans="1:10" ht="18.75" customHeight="1">
      <c r="A7" s="291" t="s">
        <v>64</v>
      </c>
      <c r="B7" s="292">
        <v>13264.439100410826</v>
      </c>
      <c r="C7" s="293">
        <v>9.435096757993165</v>
      </c>
      <c r="D7" s="295">
        <v>16333.852384952108</v>
      </c>
      <c r="E7" s="296">
        <v>8.13460479202574</v>
      </c>
      <c r="F7" s="295">
        <v>46083.97212543554</v>
      </c>
      <c r="G7" s="297">
        <v>-56.22693314000871</v>
      </c>
      <c r="H7" s="78"/>
      <c r="I7" s="292">
        <v>17769.86214711252</v>
      </c>
      <c r="J7" s="298">
        <v>8.90317784015184</v>
      </c>
    </row>
    <row r="8" spans="1:10" ht="12.75" customHeight="1">
      <c r="A8" s="299" t="s">
        <v>65</v>
      </c>
      <c r="B8" s="42">
        <v>13410.013394721187</v>
      </c>
      <c r="C8" s="300">
        <v>4.801099619545113</v>
      </c>
      <c r="D8" s="38">
        <v>15820.457427969177</v>
      </c>
      <c r="E8" s="301">
        <v>4.3484952645598725</v>
      </c>
      <c r="F8" s="38">
        <v>-3015</v>
      </c>
      <c r="G8" s="302">
        <v>-108.54507590694007</v>
      </c>
      <c r="H8" s="78"/>
      <c r="I8" s="303">
        <v>16023.774835622202</v>
      </c>
      <c r="J8" s="304">
        <v>4.31530748006837</v>
      </c>
    </row>
    <row r="9" spans="1:10" ht="12.75" customHeight="1">
      <c r="A9" s="299" t="s">
        <v>66</v>
      </c>
      <c r="B9" s="42">
        <v>10870.986542218363</v>
      </c>
      <c r="C9" s="300">
        <v>2.802441740431007</v>
      </c>
      <c r="D9" s="38">
        <v>12564.922593449037</v>
      </c>
      <c r="E9" s="301">
        <v>0.7299325481064898</v>
      </c>
      <c r="F9" s="38" t="s">
        <v>136</v>
      </c>
      <c r="G9" s="302" t="s">
        <v>136</v>
      </c>
      <c r="H9" s="78"/>
      <c r="I9" s="305">
        <v>10343.039500602259</v>
      </c>
      <c r="J9" s="304">
        <v>3.4183677840232747</v>
      </c>
    </row>
    <row r="10" spans="1:10" ht="12.75" customHeight="1">
      <c r="A10" s="299" t="s">
        <v>67</v>
      </c>
      <c r="B10" s="42">
        <v>12520.255886399627</v>
      </c>
      <c r="C10" s="300">
        <v>1.669465865434745</v>
      </c>
      <c r="D10" s="38">
        <v>14735.060506325322</v>
      </c>
      <c r="E10" s="301">
        <v>0.0883774272303981</v>
      </c>
      <c r="F10" s="38">
        <v>-149425</v>
      </c>
      <c r="G10" s="302">
        <v>-7249.521531100479</v>
      </c>
      <c r="H10" s="78"/>
      <c r="I10" s="305">
        <v>13033.838304308316</v>
      </c>
      <c r="J10" s="304">
        <v>1.5463056619417443</v>
      </c>
    </row>
    <row r="11" spans="1:10" ht="12.75" customHeight="1">
      <c r="A11" s="299" t="s">
        <v>68</v>
      </c>
      <c r="B11" s="42">
        <v>12083.798752342365</v>
      </c>
      <c r="C11" s="300">
        <v>5.270518453627247</v>
      </c>
      <c r="D11" s="38">
        <v>14797.970318248115</v>
      </c>
      <c r="E11" s="301">
        <v>2.9028525486195775</v>
      </c>
      <c r="F11" s="38" t="s">
        <v>136</v>
      </c>
      <c r="G11" s="302" t="s">
        <v>136</v>
      </c>
      <c r="H11" s="78"/>
      <c r="I11" s="305">
        <v>14804.707215495546</v>
      </c>
      <c r="J11" s="304">
        <v>4.680345590557835</v>
      </c>
    </row>
    <row r="12" spans="1:10" ht="12.75" customHeight="1">
      <c r="A12" s="299" t="s">
        <v>69</v>
      </c>
      <c r="B12" s="42">
        <v>13300.138856630003</v>
      </c>
      <c r="C12" s="300">
        <v>3.849203825017028</v>
      </c>
      <c r="D12" s="38">
        <v>15117.189049407687</v>
      </c>
      <c r="E12" s="301">
        <v>2.135504725512604</v>
      </c>
      <c r="F12" s="38" t="s">
        <v>136</v>
      </c>
      <c r="G12" s="302" t="s">
        <v>136</v>
      </c>
      <c r="H12" s="78"/>
      <c r="I12" s="305">
        <v>13448.691992716615</v>
      </c>
      <c r="J12" s="304">
        <v>3.9483676260587686</v>
      </c>
    </row>
    <row r="13" spans="1:10" ht="12.75" customHeight="1">
      <c r="A13" s="306" t="s">
        <v>70</v>
      </c>
      <c r="B13" s="307">
        <v>13089.661692366451</v>
      </c>
      <c r="C13" s="308">
        <v>9.098443431472191</v>
      </c>
      <c r="D13" s="50">
        <v>15509.444714840725</v>
      </c>
      <c r="E13" s="309">
        <v>7.674841373588109</v>
      </c>
      <c r="F13" s="50" t="s">
        <v>136</v>
      </c>
      <c r="G13" s="310" t="s">
        <v>136</v>
      </c>
      <c r="H13" s="78"/>
      <c r="I13" s="311">
        <v>13845.696638737565</v>
      </c>
      <c r="J13" s="312">
        <v>7.769844031676513</v>
      </c>
    </row>
    <row r="14" spans="1:10" ht="12.75" customHeight="1">
      <c r="A14" s="299" t="s">
        <v>71</v>
      </c>
      <c r="B14" s="42">
        <v>11895.98556864811</v>
      </c>
      <c r="C14" s="300">
        <v>5.347430120858348</v>
      </c>
      <c r="D14" s="38">
        <v>14228.362988670682</v>
      </c>
      <c r="E14" s="301">
        <v>4.016200776263773</v>
      </c>
      <c r="F14" s="38" t="s">
        <v>136</v>
      </c>
      <c r="G14" s="302" t="s">
        <v>136</v>
      </c>
      <c r="H14" s="78"/>
      <c r="I14" s="305">
        <v>13184.09761703566</v>
      </c>
      <c r="J14" s="304">
        <v>5.013891753356646</v>
      </c>
    </row>
    <row r="15" spans="1:10" ht="12.75" customHeight="1">
      <c r="A15" s="299" t="s">
        <v>72</v>
      </c>
      <c r="B15" s="42">
        <v>11632.932304017912</v>
      </c>
      <c r="C15" s="300">
        <v>7.758610655906622</v>
      </c>
      <c r="D15" s="38">
        <v>14319.547801037768</v>
      </c>
      <c r="E15" s="301">
        <v>7.510842331037466</v>
      </c>
      <c r="F15" s="38" t="s">
        <v>136</v>
      </c>
      <c r="G15" s="302" t="s">
        <v>136</v>
      </c>
      <c r="H15" s="78"/>
      <c r="I15" s="305">
        <v>14605.006240622311</v>
      </c>
      <c r="J15" s="304">
        <v>9.628968440662717</v>
      </c>
    </row>
    <row r="16" spans="1:10" ht="12.75" customHeight="1">
      <c r="A16" s="299" t="s">
        <v>73</v>
      </c>
      <c r="B16" s="42">
        <v>11555.524317012312</v>
      </c>
      <c r="C16" s="300">
        <v>6.8772196489680795</v>
      </c>
      <c r="D16" s="38">
        <v>14315.577192685145</v>
      </c>
      <c r="E16" s="301">
        <v>7.304403762345572</v>
      </c>
      <c r="F16" s="38" t="s">
        <v>136</v>
      </c>
      <c r="G16" s="302" t="s">
        <v>136</v>
      </c>
      <c r="H16" s="78"/>
      <c r="I16" s="305">
        <v>13728.852972903202</v>
      </c>
      <c r="J16" s="304">
        <v>8.53154931573303</v>
      </c>
    </row>
    <row r="17" spans="1:10" ht="12.75" customHeight="1">
      <c r="A17" s="313" t="s">
        <v>74</v>
      </c>
      <c r="B17" s="44">
        <v>11442.186197852767</v>
      </c>
      <c r="C17" s="314">
        <v>9.084713312927306</v>
      </c>
      <c r="D17" s="68">
        <v>13989.360174830004</v>
      </c>
      <c r="E17" s="315">
        <v>8.819614040262167</v>
      </c>
      <c r="F17" s="68">
        <v>7090.434782608695</v>
      </c>
      <c r="G17" s="316">
        <v>-73.6464048221197</v>
      </c>
      <c r="H17" s="78"/>
      <c r="I17" s="317">
        <v>13936.918775605302</v>
      </c>
      <c r="J17" s="318">
        <v>7.700922897023091</v>
      </c>
    </row>
    <row r="18" spans="1:10" ht="12.75" customHeight="1">
      <c r="A18" s="299" t="s">
        <v>75</v>
      </c>
      <c r="B18" s="42">
        <v>12222.377622332311</v>
      </c>
      <c r="C18" s="300">
        <v>12.403218447823946</v>
      </c>
      <c r="D18" s="38">
        <v>15371.950880723927</v>
      </c>
      <c r="E18" s="301">
        <v>11.611693074644919</v>
      </c>
      <c r="F18" s="38">
        <v>18493.636363636364</v>
      </c>
      <c r="G18" s="302">
        <v>-89.82370442070825</v>
      </c>
      <c r="H18" s="78"/>
      <c r="I18" s="305">
        <v>17588.337251494995</v>
      </c>
      <c r="J18" s="304">
        <v>11.258228681400894</v>
      </c>
    </row>
    <row r="19" spans="1:10" ht="12.75" customHeight="1">
      <c r="A19" s="299" t="s">
        <v>76</v>
      </c>
      <c r="B19" s="42">
        <v>12762.194190313292</v>
      </c>
      <c r="C19" s="300">
        <v>11.703022868559131</v>
      </c>
      <c r="D19" s="38">
        <v>16015.78216017035</v>
      </c>
      <c r="E19" s="301">
        <v>10.941800521502955</v>
      </c>
      <c r="F19" s="38">
        <v>21058.571428571428</v>
      </c>
      <c r="G19" s="302">
        <v>-61.17882921980134</v>
      </c>
      <c r="H19" s="78"/>
      <c r="I19" s="305">
        <v>17753.180626737038</v>
      </c>
      <c r="J19" s="304">
        <v>11.66075146069008</v>
      </c>
    </row>
    <row r="20" spans="1:10" ht="12.75" customHeight="1">
      <c r="A20" s="299" t="s">
        <v>77</v>
      </c>
      <c r="B20" s="42">
        <v>12926.075510415925</v>
      </c>
      <c r="C20" s="300">
        <v>15.24818254834399</v>
      </c>
      <c r="D20" s="38">
        <v>17117.153330755613</v>
      </c>
      <c r="E20" s="301">
        <v>13.879676838008976</v>
      </c>
      <c r="F20" s="38" t="s">
        <v>136</v>
      </c>
      <c r="G20" s="302" t="s">
        <v>136</v>
      </c>
      <c r="H20" s="78"/>
      <c r="I20" s="305">
        <v>20863.349551487216</v>
      </c>
      <c r="J20" s="304">
        <v>13.006273255307761</v>
      </c>
    </row>
    <row r="21" spans="1:10" ht="12.75" customHeight="1">
      <c r="A21" s="299" t="s">
        <v>78</v>
      </c>
      <c r="B21" s="42">
        <v>13601.678768386513</v>
      </c>
      <c r="C21" s="300">
        <v>12.775374122987571</v>
      </c>
      <c r="D21" s="38">
        <v>17072.96603329417</v>
      </c>
      <c r="E21" s="301">
        <v>12.580189435362811</v>
      </c>
      <c r="F21" s="38">
        <v>15373.333333333334</v>
      </c>
      <c r="G21" s="302">
        <v>-81.22808335838093</v>
      </c>
      <c r="H21" s="78"/>
      <c r="I21" s="305">
        <v>20379.60258301368</v>
      </c>
      <c r="J21" s="304">
        <v>12.116768284970945</v>
      </c>
    </row>
    <row r="22" spans="1:10" ht="12.75" customHeight="1">
      <c r="A22" s="299" t="s">
        <v>79</v>
      </c>
      <c r="B22" s="42">
        <v>13545.697415336426</v>
      </c>
      <c r="C22" s="300">
        <v>5.603886453452134</v>
      </c>
      <c r="D22" s="38">
        <v>16277.899623350755</v>
      </c>
      <c r="E22" s="301">
        <v>4.362101500903918</v>
      </c>
      <c r="F22" s="38" t="s">
        <v>136</v>
      </c>
      <c r="G22" s="302" t="s">
        <v>136</v>
      </c>
      <c r="H22" s="78"/>
      <c r="I22" s="305">
        <v>15679.17149933211</v>
      </c>
      <c r="J22" s="304">
        <v>5.090484563195318</v>
      </c>
    </row>
    <row r="23" spans="1:10" ht="12.75" customHeight="1">
      <c r="A23" s="306" t="s">
        <v>80</v>
      </c>
      <c r="B23" s="307">
        <v>11903.826757518009</v>
      </c>
      <c r="C23" s="308">
        <v>9.242355066550374</v>
      </c>
      <c r="D23" s="50">
        <v>13880.056206221285</v>
      </c>
      <c r="E23" s="309">
        <v>8.032790248493242</v>
      </c>
      <c r="F23" s="50" t="s">
        <v>136</v>
      </c>
      <c r="G23" s="310" t="s">
        <v>136</v>
      </c>
      <c r="H23" s="78"/>
      <c r="I23" s="311">
        <v>12505.671050350904</v>
      </c>
      <c r="J23" s="312">
        <v>9.956717639407756</v>
      </c>
    </row>
    <row r="24" spans="1:10" ht="12.75" customHeight="1">
      <c r="A24" s="299" t="s">
        <v>81</v>
      </c>
      <c r="B24" s="42">
        <v>11527.855042563056</v>
      </c>
      <c r="C24" s="300">
        <v>11.052074157990873</v>
      </c>
      <c r="D24" s="38">
        <v>13501.703728029726</v>
      </c>
      <c r="E24" s="301">
        <v>10.489075027008639</v>
      </c>
      <c r="F24" s="38" t="s">
        <v>136</v>
      </c>
      <c r="G24" s="302" t="s">
        <v>136</v>
      </c>
      <c r="H24" s="78"/>
      <c r="I24" s="305">
        <v>11877.933115633565</v>
      </c>
      <c r="J24" s="304">
        <v>9.037380948840365</v>
      </c>
    </row>
    <row r="25" spans="1:10" ht="12.75" customHeight="1">
      <c r="A25" s="299" t="s">
        <v>82</v>
      </c>
      <c r="B25" s="42">
        <v>11451.138667587062</v>
      </c>
      <c r="C25" s="300">
        <v>10.684097178192758</v>
      </c>
      <c r="D25" s="38">
        <v>13383.226781017673</v>
      </c>
      <c r="E25" s="301">
        <v>9.015261932454251</v>
      </c>
      <c r="F25" s="38" t="s">
        <v>136</v>
      </c>
      <c r="G25" s="302" t="s">
        <v>136</v>
      </c>
      <c r="H25" s="78"/>
      <c r="I25" s="305">
        <v>12237.470853803175</v>
      </c>
      <c r="J25" s="304">
        <v>6.903862894584577</v>
      </c>
    </row>
    <row r="26" spans="1:10" ht="12.75" customHeight="1">
      <c r="A26" s="299" t="s">
        <v>83</v>
      </c>
      <c r="B26" s="42">
        <v>12684.88923310576</v>
      </c>
      <c r="C26" s="300">
        <v>11.48781662004339</v>
      </c>
      <c r="D26" s="38">
        <v>15567.37237641495</v>
      </c>
      <c r="E26" s="301">
        <v>11.90568956566429</v>
      </c>
      <c r="F26" s="38" t="s">
        <v>136</v>
      </c>
      <c r="G26" s="302" t="s">
        <v>136</v>
      </c>
      <c r="H26" s="78"/>
      <c r="I26" s="305">
        <v>15409.810394985763</v>
      </c>
      <c r="J26" s="304">
        <v>9.943400771270532</v>
      </c>
    </row>
    <row r="27" spans="1:10" ht="12.75" customHeight="1">
      <c r="A27" s="313" t="s">
        <v>84</v>
      </c>
      <c r="B27" s="44">
        <v>12419.007210493108</v>
      </c>
      <c r="C27" s="314">
        <v>8.13439591503365</v>
      </c>
      <c r="D27" s="68">
        <v>15281.987016612491</v>
      </c>
      <c r="E27" s="315">
        <v>6.906730367945784</v>
      </c>
      <c r="F27" s="68" t="s">
        <v>136</v>
      </c>
      <c r="G27" s="316" t="s">
        <v>136</v>
      </c>
      <c r="H27" s="78"/>
      <c r="I27" s="317">
        <v>14733.470772957064</v>
      </c>
      <c r="J27" s="318">
        <v>7.591305060529848</v>
      </c>
    </row>
    <row r="28" spans="1:10" ht="12.75" customHeight="1">
      <c r="A28" s="299" t="s">
        <v>85</v>
      </c>
      <c r="B28" s="42">
        <v>14597.146538807312</v>
      </c>
      <c r="C28" s="300">
        <v>8.87523023840285</v>
      </c>
      <c r="D28" s="38">
        <v>17686.28770658759</v>
      </c>
      <c r="E28" s="301">
        <v>7.490341684572343</v>
      </c>
      <c r="F28" s="38">
        <v>10821.599999999999</v>
      </c>
      <c r="G28" s="302">
        <v>-52.31482611348384</v>
      </c>
      <c r="H28" s="78"/>
      <c r="I28" s="305">
        <v>18459.017598164246</v>
      </c>
      <c r="J28" s="304">
        <v>8.200155311831352</v>
      </c>
    </row>
    <row r="29" spans="1:10" ht="12.75" customHeight="1">
      <c r="A29" s="299" t="s">
        <v>86</v>
      </c>
      <c r="B29" s="42">
        <v>11955.839071477445</v>
      </c>
      <c r="C29" s="300">
        <v>6.369707328921123</v>
      </c>
      <c r="D29" s="38">
        <v>14486.685699016112</v>
      </c>
      <c r="E29" s="301">
        <v>4.28819507956743</v>
      </c>
      <c r="F29" s="38">
        <v>0</v>
      </c>
      <c r="G29" s="302">
        <v>-100</v>
      </c>
      <c r="H29" s="78"/>
      <c r="I29" s="305">
        <v>14316.482235090867</v>
      </c>
      <c r="J29" s="304">
        <v>5.848099217662963</v>
      </c>
    </row>
    <row r="30" spans="1:10" ht="12.75" customHeight="1">
      <c r="A30" s="299" t="s">
        <v>87</v>
      </c>
      <c r="B30" s="42">
        <v>14612.290009039616</v>
      </c>
      <c r="C30" s="300">
        <v>9.042835508627917</v>
      </c>
      <c r="D30" s="38">
        <v>18120.334624344316</v>
      </c>
      <c r="E30" s="301">
        <v>7.9050196119579965</v>
      </c>
      <c r="F30" s="38" t="s">
        <v>136</v>
      </c>
      <c r="G30" s="302" t="s">
        <v>136</v>
      </c>
      <c r="H30" s="78"/>
      <c r="I30" s="305">
        <v>20623.342211500567</v>
      </c>
      <c r="J30" s="304">
        <v>7.987112778307733</v>
      </c>
    </row>
    <row r="31" spans="1:10" ht="12.75" customHeight="1">
      <c r="A31" s="299" t="s">
        <v>88</v>
      </c>
      <c r="B31" s="42">
        <v>13063.25324183959</v>
      </c>
      <c r="C31" s="300">
        <v>6.900184302079083</v>
      </c>
      <c r="D31" s="38">
        <v>15811.937903221333</v>
      </c>
      <c r="E31" s="301">
        <v>5.740946912659808</v>
      </c>
      <c r="F31" s="38" t="s">
        <v>136</v>
      </c>
      <c r="G31" s="302" t="s">
        <v>136</v>
      </c>
      <c r="H31" s="78"/>
      <c r="I31" s="305">
        <v>14980.742578046691</v>
      </c>
      <c r="J31" s="304">
        <v>5.7220083309110805</v>
      </c>
    </row>
    <row r="32" spans="1:10" ht="12.75" customHeight="1">
      <c r="A32" s="299" t="s">
        <v>89</v>
      </c>
      <c r="B32" s="42">
        <v>12174.916068533672</v>
      </c>
      <c r="C32" s="300">
        <v>9.140909864100522</v>
      </c>
      <c r="D32" s="38">
        <v>14596.832811965704</v>
      </c>
      <c r="E32" s="301">
        <v>7.154386915530367</v>
      </c>
      <c r="F32" s="38" t="s">
        <v>136</v>
      </c>
      <c r="G32" s="302" t="s">
        <v>136</v>
      </c>
      <c r="H32" s="78"/>
      <c r="I32" s="305">
        <v>14186.954811196723</v>
      </c>
      <c r="J32" s="304">
        <v>8.930898230077617</v>
      </c>
    </row>
    <row r="33" spans="1:10" ht="12.75" customHeight="1">
      <c r="A33" s="306" t="s">
        <v>90</v>
      </c>
      <c r="B33" s="307">
        <v>13508.42748016415</v>
      </c>
      <c r="C33" s="308">
        <v>10.249081237390143</v>
      </c>
      <c r="D33" s="50">
        <v>16911.37878284567</v>
      </c>
      <c r="E33" s="309">
        <v>9.541243805625271</v>
      </c>
      <c r="F33" s="50">
        <v>4100</v>
      </c>
      <c r="G33" s="310">
        <v>-95.70095417846282</v>
      </c>
      <c r="H33" s="78"/>
      <c r="I33" s="311">
        <v>18385.11876514512</v>
      </c>
      <c r="J33" s="312">
        <v>8.904483459073063</v>
      </c>
    </row>
    <row r="34" spans="1:10" ht="12.75" customHeight="1">
      <c r="A34" s="299" t="s">
        <v>91</v>
      </c>
      <c r="B34" s="42">
        <v>15777.197945091659</v>
      </c>
      <c r="C34" s="300">
        <v>10.32901071470252</v>
      </c>
      <c r="D34" s="38">
        <v>19988.60245962821</v>
      </c>
      <c r="E34" s="301">
        <v>9.493691703413319</v>
      </c>
      <c r="F34" s="38" t="s">
        <v>136</v>
      </c>
      <c r="G34" s="302" t="s">
        <v>136</v>
      </c>
      <c r="H34" s="78"/>
      <c r="I34" s="305">
        <v>25106.305819821602</v>
      </c>
      <c r="J34" s="304">
        <v>8.11208413943288</v>
      </c>
    </row>
    <row r="35" spans="1:10" ht="12.75" customHeight="1">
      <c r="A35" s="299" t="s">
        <v>92</v>
      </c>
      <c r="B35" s="42">
        <v>14742.16388471606</v>
      </c>
      <c r="C35" s="300">
        <v>9.59823370638513</v>
      </c>
      <c r="D35" s="38">
        <v>17961.66709719548</v>
      </c>
      <c r="E35" s="301">
        <v>8.39640179260303</v>
      </c>
      <c r="F35" s="38">
        <v>50686.666666666664</v>
      </c>
      <c r="G35" s="302">
        <v>-59.62953886370135</v>
      </c>
      <c r="H35" s="78"/>
      <c r="I35" s="305">
        <v>20473.02252677726</v>
      </c>
      <c r="J35" s="304">
        <v>8.79250309907367</v>
      </c>
    </row>
    <row r="36" spans="1:10" ht="12.75" customHeight="1">
      <c r="A36" s="299" t="s">
        <v>93</v>
      </c>
      <c r="B36" s="42">
        <v>13363.304299706215</v>
      </c>
      <c r="C36" s="300">
        <v>10.024793547661417</v>
      </c>
      <c r="D36" s="38">
        <v>16637.182515239692</v>
      </c>
      <c r="E36" s="301">
        <v>10.857469453625669</v>
      </c>
      <c r="F36" s="38">
        <v>33130</v>
      </c>
      <c r="G36" s="302">
        <v>-37.206216830932526</v>
      </c>
      <c r="H36" s="78"/>
      <c r="I36" s="305">
        <v>17447.151084401128</v>
      </c>
      <c r="J36" s="304">
        <v>7.819051851177903</v>
      </c>
    </row>
    <row r="37" spans="1:10" ht="12.75" customHeight="1">
      <c r="A37" s="313" t="s">
        <v>94</v>
      </c>
      <c r="B37" s="44">
        <v>12836.148434322895</v>
      </c>
      <c r="C37" s="314">
        <v>8.20693299407715</v>
      </c>
      <c r="D37" s="68">
        <v>15325.409627435398</v>
      </c>
      <c r="E37" s="315">
        <v>7.045399251817102</v>
      </c>
      <c r="F37" s="68" t="s">
        <v>136</v>
      </c>
      <c r="G37" s="316" t="s">
        <v>136</v>
      </c>
      <c r="H37" s="78"/>
      <c r="I37" s="317">
        <v>14430.083603092922</v>
      </c>
      <c r="J37" s="318">
        <v>7.604440980889123</v>
      </c>
    </row>
    <row r="38" spans="1:10" ht="12.75" customHeight="1">
      <c r="A38" s="299" t="s">
        <v>95</v>
      </c>
      <c r="B38" s="42">
        <v>13085.68891811904</v>
      </c>
      <c r="C38" s="300">
        <v>5.556119003300225</v>
      </c>
      <c r="D38" s="38">
        <v>15762.59955551207</v>
      </c>
      <c r="E38" s="301">
        <v>4.417259296720317</v>
      </c>
      <c r="F38" s="38" t="s">
        <v>136</v>
      </c>
      <c r="G38" s="302" t="s">
        <v>136</v>
      </c>
      <c r="H38" s="78"/>
      <c r="I38" s="305">
        <v>14217.682535805365</v>
      </c>
      <c r="J38" s="304">
        <v>4.066142028009196</v>
      </c>
    </row>
    <row r="39" spans="1:10" ht="12.75" customHeight="1">
      <c r="A39" s="299" t="s">
        <v>96</v>
      </c>
      <c r="B39" s="42">
        <v>13462.463317135276</v>
      </c>
      <c r="C39" s="300">
        <v>5.17931185549223</v>
      </c>
      <c r="D39" s="38">
        <v>15586.242292172215</v>
      </c>
      <c r="E39" s="301">
        <v>4.070947164535241</v>
      </c>
      <c r="F39" s="38">
        <v>-22774.285714285714</v>
      </c>
      <c r="G39" s="302">
        <v>-173.63170292365248</v>
      </c>
      <c r="H39" s="78"/>
      <c r="I39" s="305">
        <v>14082.832238121558</v>
      </c>
      <c r="J39" s="304">
        <v>6.64210541280552</v>
      </c>
    </row>
    <row r="40" spans="1:10" ht="12.75" customHeight="1">
      <c r="A40" s="299" t="s">
        <v>97</v>
      </c>
      <c r="B40" s="42">
        <v>14937.616397185908</v>
      </c>
      <c r="C40" s="300">
        <v>5.868654284021105</v>
      </c>
      <c r="D40" s="38">
        <v>18164.438535277215</v>
      </c>
      <c r="E40" s="301">
        <v>4.673732790281576</v>
      </c>
      <c r="F40" s="38" t="s">
        <v>136</v>
      </c>
      <c r="G40" s="302" t="s">
        <v>136</v>
      </c>
      <c r="H40" s="78"/>
      <c r="I40" s="305">
        <v>18532.72190165059</v>
      </c>
      <c r="J40" s="304">
        <v>5.959731505846918</v>
      </c>
    </row>
    <row r="41" spans="1:10" ht="12.75" customHeight="1">
      <c r="A41" s="299" t="s">
        <v>98</v>
      </c>
      <c r="B41" s="42">
        <v>14820.398400914051</v>
      </c>
      <c r="C41" s="300">
        <v>7.1487103417491795</v>
      </c>
      <c r="D41" s="38">
        <v>18290.067469525795</v>
      </c>
      <c r="E41" s="301">
        <v>5.666634358940769</v>
      </c>
      <c r="F41" s="38" t="s">
        <v>136</v>
      </c>
      <c r="G41" s="302" t="s">
        <v>136</v>
      </c>
      <c r="H41" s="78"/>
      <c r="I41" s="305">
        <v>22059.852019533795</v>
      </c>
      <c r="J41" s="304">
        <v>7.093694103949815</v>
      </c>
    </row>
    <row r="42" spans="1:10" ht="12.75" customHeight="1">
      <c r="A42" s="299" t="s">
        <v>99</v>
      </c>
      <c r="B42" s="42">
        <v>14189.478576229518</v>
      </c>
      <c r="C42" s="300">
        <v>6.397491197796583</v>
      </c>
      <c r="D42" s="38">
        <v>16404.355379832847</v>
      </c>
      <c r="E42" s="301">
        <v>6.03195527287113</v>
      </c>
      <c r="F42" s="38">
        <v>-27480</v>
      </c>
      <c r="G42" s="302">
        <v>-103.76350712847693</v>
      </c>
      <c r="H42" s="78"/>
      <c r="I42" s="305">
        <v>15998.776262354058</v>
      </c>
      <c r="J42" s="304">
        <v>5.758071163325184</v>
      </c>
    </row>
    <row r="43" spans="1:10" ht="12.75" customHeight="1">
      <c r="A43" s="306" t="s">
        <v>100</v>
      </c>
      <c r="B43" s="307">
        <v>14128.451088736976</v>
      </c>
      <c r="C43" s="308">
        <v>4.801155616693208</v>
      </c>
      <c r="D43" s="50">
        <v>16783.551360729176</v>
      </c>
      <c r="E43" s="309">
        <v>3.2151777654894147</v>
      </c>
      <c r="F43" s="50">
        <v>0</v>
      </c>
      <c r="G43" s="310">
        <v>-100</v>
      </c>
      <c r="H43" s="78"/>
      <c r="I43" s="311">
        <v>17293.921306184697</v>
      </c>
      <c r="J43" s="312">
        <v>4.5721443933874895</v>
      </c>
    </row>
    <row r="44" spans="1:10" ht="12.75" customHeight="1">
      <c r="A44" s="299" t="s">
        <v>101</v>
      </c>
      <c r="B44" s="42">
        <v>15071.712858806275</v>
      </c>
      <c r="C44" s="300">
        <v>8.230140026400548</v>
      </c>
      <c r="D44" s="38">
        <v>17956.51983115172</v>
      </c>
      <c r="E44" s="301">
        <v>8.643885356392758</v>
      </c>
      <c r="F44" s="38" t="s">
        <v>136</v>
      </c>
      <c r="G44" s="302" t="s">
        <v>136</v>
      </c>
      <c r="H44" s="78"/>
      <c r="I44" s="305">
        <v>19008.374037413298</v>
      </c>
      <c r="J44" s="304">
        <v>9.495461275661114</v>
      </c>
    </row>
    <row r="45" spans="1:10" ht="12.75" customHeight="1">
      <c r="A45" s="299" t="s">
        <v>102</v>
      </c>
      <c r="B45" s="42">
        <v>12766.42720446371</v>
      </c>
      <c r="C45" s="300">
        <v>5.821997123657383</v>
      </c>
      <c r="D45" s="38">
        <v>15015.898519849741</v>
      </c>
      <c r="E45" s="301">
        <v>5.071439301222796</v>
      </c>
      <c r="F45" s="38" t="s">
        <v>136</v>
      </c>
      <c r="G45" s="302" t="s">
        <v>136</v>
      </c>
      <c r="H45" s="78"/>
      <c r="I45" s="305">
        <v>14999.654639935838</v>
      </c>
      <c r="J45" s="304">
        <v>6.6790199766415554</v>
      </c>
    </row>
    <row r="46" spans="1:10" ht="12.75" customHeight="1">
      <c r="A46" s="299" t="s">
        <v>103</v>
      </c>
      <c r="B46" s="42">
        <v>12337.78982447261</v>
      </c>
      <c r="C46" s="300">
        <v>5.522524627519715</v>
      </c>
      <c r="D46" s="38">
        <v>14925.667454390774</v>
      </c>
      <c r="E46" s="301">
        <v>4.330638327290217</v>
      </c>
      <c r="F46" s="38" t="s">
        <v>136</v>
      </c>
      <c r="G46" s="302" t="s">
        <v>136</v>
      </c>
      <c r="H46" s="78"/>
      <c r="I46" s="305">
        <v>14603.410057770174</v>
      </c>
      <c r="J46" s="304">
        <v>7.7229993243680894</v>
      </c>
    </row>
    <row r="47" spans="1:10" ht="12.75" customHeight="1">
      <c r="A47" s="313" t="s">
        <v>104</v>
      </c>
      <c r="B47" s="44">
        <v>14502.839053103453</v>
      </c>
      <c r="C47" s="314">
        <v>12.377773325001584</v>
      </c>
      <c r="D47" s="68">
        <v>17957.75586933827</v>
      </c>
      <c r="E47" s="315">
        <v>10.591716732747017</v>
      </c>
      <c r="F47" s="68" t="s">
        <v>136</v>
      </c>
      <c r="G47" s="316" t="s">
        <v>136</v>
      </c>
      <c r="H47" s="78"/>
      <c r="I47" s="317">
        <v>21474.115763858823</v>
      </c>
      <c r="J47" s="318">
        <v>12.452767916947664</v>
      </c>
    </row>
    <row r="48" spans="1:10" ht="12.75" customHeight="1">
      <c r="A48" s="306" t="s">
        <v>105</v>
      </c>
      <c r="B48" s="307">
        <v>13760.257380727619</v>
      </c>
      <c r="C48" s="308">
        <v>6.006288854573</v>
      </c>
      <c r="D48" s="50">
        <v>16864.333120939507</v>
      </c>
      <c r="E48" s="309">
        <v>5.207070376859775</v>
      </c>
      <c r="F48" s="50" t="s">
        <v>136</v>
      </c>
      <c r="G48" s="310" t="s">
        <v>136</v>
      </c>
      <c r="H48" s="78"/>
      <c r="I48" s="311">
        <v>16718.013373860183</v>
      </c>
      <c r="J48" s="312">
        <v>5.253510613251606</v>
      </c>
    </row>
    <row r="49" spans="1:10" ht="12.75" customHeight="1">
      <c r="A49" s="299" t="s">
        <v>106</v>
      </c>
      <c r="B49" s="42">
        <v>13849.666058817995</v>
      </c>
      <c r="C49" s="300">
        <v>5.632518267723569</v>
      </c>
      <c r="D49" s="38">
        <v>17061.762478658453</v>
      </c>
      <c r="E49" s="301">
        <v>3.8273622772232017</v>
      </c>
      <c r="F49" s="38" t="s">
        <v>136</v>
      </c>
      <c r="G49" s="302" t="s">
        <v>136</v>
      </c>
      <c r="H49" s="78"/>
      <c r="I49" s="305">
        <v>17995.584943985927</v>
      </c>
      <c r="J49" s="304">
        <v>8.385585304992162</v>
      </c>
    </row>
    <row r="50" spans="1:10" ht="12.75" customHeight="1">
      <c r="A50" s="299" t="s">
        <v>107</v>
      </c>
      <c r="B50" s="42">
        <v>12910.411239860034</v>
      </c>
      <c r="C50" s="300">
        <v>9.214196212329526</v>
      </c>
      <c r="D50" s="38">
        <v>16011.942474913982</v>
      </c>
      <c r="E50" s="301">
        <v>8.805406406608185</v>
      </c>
      <c r="F50" s="38">
        <v>4689</v>
      </c>
      <c r="G50" s="302">
        <v>98.44303374540593</v>
      </c>
      <c r="H50" s="78"/>
      <c r="I50" s="305">
        <v>16324.97826824521</v>
      </c>
      <c r="J50" s="304">
        <v>10.905684988989677</v>
      </c>
    </row>
    <row r="51" spans="1:10" ht="12.75" customHeight="1">
      <c r="A51" s="299" t="s">
        <v>108</v>
      </c>
      <c r="B51" s="42">
        <v>11510.477019793518</v>
      </c>
      <c r="C51" s="300">
        <v>5.729637820668131</v>
      </c>
      <c r="D51" s="38">
        <v>13747.753036601935</v>
      </c>
      <c r="E51" s="301">
        <v>4.8489953387958735</v>
      </c>
      <c r="F51" s="38">
        <v>0</v>
      </c>
      <c r="G51" s="302">
        <v>-100</v>
      </c>
      <c r="H51" s="78"/>
      <c r="I51" s="305">
        <v>13412.751625068948</v>
      </c>
      <c r="J51" s="304">
        <v>8.03482216113909</v>
      </c>
    </row>
    <row r="52" spans="1:10" ht="12.75" customHeight="1">
      <c r="A52" s="313" t="s">
        <v>109</v>
      </c>
      <c r="B52" s="44">
        <v>12384.843994999675</v>
      </c>
      <c r="C52" s="314">
        <v>6.993261698584092</v>
      </c>
      <c r="D52" s="68">
        <v>14708.965107813552</v>
      </c>
      <c r="E52" s="315">
        <v>5.938498581591773</v>
      </c>
      <c r="F52" s="68" t="s">
        <v>136</v>
      </c>
      <c r="G52" s="316" t="s">
        <v>136</v>
      </c>
      <c r="H52" s="78"/>
      <c r="I52" s="317">
        <v>13902.080806390899</v>
      </c>
      <c r="J52" s="318">
        <v>5.6194688675219595</v>
      </c>
    </row>
    <row r="53" spans="1:10" ht="12.75" customHeight="1">
      <c r="A53" s="299" t="s">
        <v>110</v>
      </c>
      <c r="B53" s="42">
        <v>12168.403746950582</v>
      </c>
      <c r="C53" s="300">
        <v>5.950803140786817</v>
      </c>
      <c r="D53" s="38">
        <v>14448.14033238571</v>
      </c>
      <c r="E53" s="301">
        <v>5.223824593359751</v>
      </c>
      <c r="F53" s="38" t="s">
        <v>136</v>
      </c>
      <c r="G53" s="302" t="s">
        <v>136</v>
      </c>
      <c r="H53" s="78"/>
      <c r="I53" s="305">
        <v>12977.554991929905</v>
      </c>
      <c r="J53" s="304">
        <v>9.824745824632402</v>
      </c>
    </row>
    <row r="54" spans="1:10" ht="12.75" customHeight="1" thickBot="1">
      <c r="A54" s="299" t="s">
        <v>111</v>
      </c>
      <c r="B54" s="42">
        <v>9584.664408582408</v>
      </c>
      <c r="C54" s="300">
        <v>8.170600676921282</v>
      </c>
      <c r="D54" s="38">
        <v>11774.517784029189</v>
      </c>
      <c r="E54" s="301">
        <v>3.9069253079712496</v>
      </c>
      <c r="F54" s="38" t="s">
        <v>136</v>
      </c>
      <c r="G54" s="302" t="s">
        <v>136</v>
      </c>
      <c r="H54" s="78"/>
      <c r="I54" s="305">
        <v>11348.580578455048</v>
      </c>
      <c r="J54" s="304">
        <v>7.530079269922936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112</v>
      </c>
      <c r="B56" s="343">
        <f>LARGE(B8:B54,1)</f>
        <v>15777.197945091659</v>
      </c>
      <c r="C56" s="361" t="str">
        <f>INDEX(A8:A54,MATCH(B56,$B$8:$B$54,0))</f>
        <v>大阪府</v>
      </c>
      <c r="D56" s="372">
        <f>LARGE(D8:D54,1)</f>
        <v>19988.60245962821</v>
      </c>
      <c r="E56" s="323" t="str">
        <f>INDEX(A8:A54,MATCH(D56,$D$8:$D$54,0))</f>
        <v>大阪府</v>
      </c>
      <c r="F56" s="366">
        <f>LARGE(F8:F54,1)</f>
        <v>50686.666666666664</v>
      </c>
      <c r="G56" s="324" t="str">
        <f>INDEX(A8:A54,MATCH(F56,$F$8:$F$54,0))</f>
        <v>兵庫県</v>
      </c>
      <c r="I56" s="343">
        <f>LARGE(I8:I54,1)</f>
        <v>25106.305819821602</v>
      </c>
      <c r="J56" s="324" t="str">
        <f>INDEX(A8:A54,MATCH(I56,$I$8:$I$54,0))</f>
        <v>大阪府</v>
      </c>
    </row>
    <row r="57" spans="1:10" ht="13.5">
      <c r="A57" s="325" t="s">
        <v>113</v>
      </c>
      <c r="B57" s="327">
        <f>LARGE(B8:B54,2)</f>
        <v>15071.712858806275</v>
      </c>
      <c r="C57" s="362" t="str">
        <f>INDEX(A8:A54,MATCH(B57,$B$8:$B$54,0))</f>
        <v>香川県</v>
      </c>
      <c r="D57" s="373">
        <f>LARGE(D8:D54,2)</f>
        <v>18290.067469525795</v>
      </c>
      <c r="E57" s="326" t="str">
        <f>INDEX(A8:A54,MATCH(D57,$D$8:$D$54,0))</f>
        <v>広島県</v>
      </c>
      <c r="F57" s="367">
        <f>LARGE(F8:F54,2)</f>
        <v>33130</v>
      </c>
      <c r="G57" s="328" t="str">
        <f>INDEX(A8:A54,MATCH(F57,$F$8:$F$54,0))</f>
        <v>奈良県</v>
      </c>
      <c r="I57" s="327">
        <f>LARGE(I8:I54,2)</f>
        <v>22059.852019533795</v>
      </c>
      <c r="J57" s="328" t="str">
        <f>INDEX(A8:A54,MATCH(I57,$I$8:$I$54,0))</f>
        <v>広島県</v>
      </c>
    </row>
    <row r="58" spans="1:10" ht="13.5">
      <c r="A58" s="325" t="s">
        <v>114</v>
      </c>
      <c r="B58" s="344">
        <f>LARGE(B8:B54,3)</f>
        <v>14937.616397185908</v>
      </c>
      <c r="C58" s="362" t="str">
        <f>INDEX(A8:A54,MATCH(B58,$B$8:$B$54,0))</f>
        <v>岡山県</v>
      </c>
      <c r="D58" s="374">
        <f>LARGE(D8:D54,3)</f>
        <v>18164.438535277215</v>
      </c>
      <c r="E58" s="326" t="str">
        <f>INDEX(A8:A54,MATCH(D58,$D$8:$D$54,0))</f>
        <v>岡山県</v>
      </c>
      <c r="F58" s="368">
        <f>LARGE(F8:F54,3)</f>
        <v>21058.571428571428</v>
      </c>
      <c r="G58" s="336" t="str">
        <f>INDEX(A8:A54,MATCH(F58,$F$8:$F$54,0))</f>
        <v>千葉県</v>
      </c>
      <c r="I58" s="344">
        <f>LARGE(I8:I54,3)</f>
        <v>21474.115763858823</v>
      </c>
      <c r="J58" s="328" t="str">
        <f>INDEX(A8:A54,MATCH(I58,$I$8:$I$54,0))</f>
        <v>福岡県</v>
      </c>
    </row>
    <row r="59" spans="1:10" ht="13.5">
      <c r="A59" s="329" t="s">
        <v>115</v>
      </c>
      <c r="B59" s="345">
        <f>SMALL(B8:B54,3)</f>
        <v>11442.186197852767</v>
      </c>
      <c r="C59" s="363" t="str">
        <f>INDEX(A8:A54,MATCH(B59,$B$8:$B$54,0))</f>
        <v>群馬県</v>
      </c>
      <c r="D59" s="375">
        <f>SMALL(D8:D54,3)</f>
        <v>13383.226781017673</v>
      </c>
      <c r="E59" s="331" t="str">
        <f>INDEX(A8:A54,MATCH(D59,$D$8:$D$54,0))</f>
        <v>福井県</v>
      </c>
      <c r="F59" s="369">
        <f>SMALL(F8:F54,3)</f>
        <v>-22774.285714285714</v>
      </c>
      <c r="G59" s="332" t="str">
        <f>INDEX(A8:A54,MATCH(F59,$F$8:$F$54,0))</f>
        <v>島根県</v>
      </c>
      <c r="I59" s="345">
        <f>SMALL(I8:I54,3)</f>
        <v>11877.933115633565</v>
      </c>
      <c r="J59" s="332" t="str">
        <f>INDEX(A8:A54,MATCH(I59,$I$8:$I$54,0))</f>
        <v>石川県</v>
      </c>
    </row>
    <row r="60" spans="1:10" ht="13.5">
      <c r="A60" s="325" t="s">
        <v>116</v>
      </c>
      <c r="B60" s="344">
        <f>SMALL(B8:B54,2)</f>
        <v>10870.986542218363</v>
      </c>
      <c r="C60" s="362" t="str">
        <f>INDEX(A8:A54,MATCH(B60,$B$8:$B$54,0))</f>
        <v>青森県</v>
      </c>
      <c r="D60" s="374">
        <f>SMALL(D8:D54,2)</f>
        <v>12564.922593449037</v>
      </c>
      <c r="E60" s="326" t="str">
        <f>INDEX(A8:A54,MATCH(D60,$D$8:$D$54,0))</f>
        <v>青森県</v>
      </c>
      <c r="F60" s="368">
        <f>SMALL(F8:F54,2)</f>
        <v>-27480</v>
      </c>
      <c r="G60" s="328" t="str">
        <f>INDEX(A8:A54,MATCH(F60,$F$8:$F$54,0))</f>
        <v>山口県</v>
      </c>
      <c r="I60" s="344">
        <f>SMALL(I8:I54,2)</f>
        <v>11348.580578455048</v>
      </c>
      <c r="J60" s="328" t="str">
        <f>INDEX(A8:A54,MATCH(I60,$I$8:$I$54,0))</f>
        <v>沖縄県</v>
      </c>
    </row>
    <row r="61" spans="1:10" ht="13.5">
      <c r="A61" s="346" t="s">
        <v>117</v>
      </c>
      <c r="B61" s="347">
        <f>SMALL(B8:B54,1)</f>
        <v>9584.664408582408</v>
      </c>
      <c r="C61" s="364" t="str">
        <f>INDEX(A8:A54,MATCH(B61,$B$8:$B$54,0))</f>
        <v>沖縄県</v>
      </c>
      <c r="D61" s="376">
        <f>SMALL(D8:D54,1)</f>
        <v>11774.517784029189</v>
      </c>
      <c r="E61" s="335" t="str">
        <f>INDEX(A8:A54,MATCH(D61,$D$8:$D$54,0))</f>
        <v>沖縄県</v>
      </c>
      <c r="F61" s="370">
        <f>SMALL(F8:F54,1)</f>
        <v>-149425</v>
      </c>
      <c r="G61" s="328" t="str">
        <f>INDEX(A8:A54,MATCH(F61,$F$8:$F$54,0))</f>
        <v>岩手県</v>
      </c>
      <c r="I61" s="347">
        <f>SMALL(I8:I54,1)</f>
        <v>10343.039500602259</v>
      </c>
      <c r="J61" s="336" t="str">
        <f>INDEX(A8:A54,MATCH(I61,$I$8:$I$54,0))</f>
        <v>青森県</v>
      </c>
    </row>
    <row r="62" spans="1:10" ht="14.25" thickBot="1">
      <c r="A62" s="337" t="s">
        <v>118</v>
      </c>
      <c r="B62" s="338">
        <f>IF(B61=0,0,B56/B61)</f>
        <v>1.6460876742814556</v>
      </c>
      <c r="C62" s="365"/>
      <c r="D62" s="377">
        <f>IF(D61=0,0,D56/D61)</f>
        <v>1.6976153780786254</v>
      </c>
      <c r="E62" s="339"/>
      <c r="F62" s="371">
        <f>IF(F61=0,0,F56/F61)</f>
        <v>-0.33921142156042605</v>
      </c>
      <c r="G62" s="378"/>
      <c r="H62" s="340"/>
      <c r="I62" s="338">
        <f>IF(I61=0,0,I56/I61)</f>
        <v>2.427362461330608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135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</row>
    <row r="5" spans="1:10" ht="18.75" customHeight="1">
      <c r="A5" s="286"/>
      <c r="B5" s="15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</row>
    <row r="6" spans="1:10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</row>
    <row r="7" spans="1:10" ht="18.75" customHeight="1">
      <c r="A7" s="291" t="s">
        <v>64</v>
      </c>
      <c r="B7" s="292">
        <v>34058.53684206658</v>
      </c>
      <c r="C7" s="293">
        <v>4.515295699268606</v>
      </c>
      <c r="D7" s="295">
        <v>46804.62009143093</v>
      </c>
      <c r="E7" s="296">
        <v>2.3140604002995815</v>
      </c>
      <c r="F7" s="295">
        <v>126760.34843205575</v>
      </c>
      <c r="G7" s="297">
        <v>-19.548389005899395</v>
      </c>
      <c r="H7" s="78"/>
      <c r="I7" s="292">
        <v>73737.33913916911</v>
      </c>
      <c r="J7" s="298">
        <v>-0.7837203071078704</v>
      </c>
    </row>
    <row r="8" spans="1:10" ht="12.75" customHeight="1">
      <c r="A8" s="299" t="s">
        <v>65</v>
      </c>
      <c r="B8" s="42">
        <v>38485.87889694009</v>
      </c>
      <c r="C8" s="300">
        <v>2.428946583730635</v>
      </c>
      <c r="D8" s="38">
        <v>49829.32715176483</v>
      </c>
      <c r="E8" s="301">
        <v>0.7123549733489369</v>
      </c>
      <c r="F8" s="38">
        <v>42436.25</v>
      </c>
      <c r="G8" s="302">
        <v>-39.26663576175423</v>
      </c>
      <c r="H8" s="78"/>
      <c r="I8" s="303">
        <v>80343.40849602765</v>
      </c>
      <c r="J8" s="304">
        <v>-2.8375599898860457</v>
      </c>
    </row>
    <row r="9" spans="1:10" ht="12.75" customHeight="1">
      <c r="A9" s="299" t="s">
        <v>66</v>
      </c>
      <c r="B9" s="42">
        <v>39608.016130345124</v>
      </c>
      <c r="C9" s="300">
        <v>2.9755500767513894</v>
      </c>
      <c r="D9" s="38">
        <v>52254.33701155487</v>
      </c>
      <c r="E9" s="301">
        <v>0.7448779645046244</v>
      </c>
      <c r="F9" s="38" t="s">
        <v>136</v>
      </c>
      <c r="G9" s="302" t="s">
        <v>136</v>
      </c>
      <c r="H9" s="78"/>
      <c r="I9" s="305">
        <v>80589.935041967</v>
      </c>
      <c r="J9" s="304">
        <v>-2.068422316470347</v>
      </c>
    </row>
    <row r="10" spans="1:10" ht="12.75" customHeight="1">
      <c r="A10" s="299" t="s">
        <v>67</v>
      </c>
      <c r="B10" s="42">
        <v>40115.62123257444</v>
      </c>
      <c r="C10" s="300">
        <v>2.111956077654213</v>
      </c>
      <c r="D10" s="38">
        <v>50811.76332362769</v>
      </c>
      <c r="E10" s="301">
        <v>-0.2639959097907649</v>
      </c>
      <c r="F10" s="38">
        <v>88115</v>
      </c>
      <c r="G10" s="302">
        <v>23.6007855239164</v>
      </c>
      <c r="H10" s="78"/>
      <c r="I10" s="305">
        <v>76715.95370209005</v>
      </c>
      <c r="J10" s="304">
        <v>-3.7413844151503213</v>
      </c>
    </row>
    <row r="11" spans="1:10" ht="12.75" customHeight="1">
      <c r="A11" s="299" t="s">
        <v>68</v>
      </c>
      <c r="B11" s="42">
        <v>37765.42768243112</v>
      </c>
      <c r="C11" s="300">
        <v>3.9281609855904094</v>
      </c>
      <c r="D11" s="38">
        <v>50931.88801264935</v>
      </c>
      <c r="E11" s="301">
        <v>1.2900760088810728</v>
      </c>
      <c r="F11" s="38" t="s">
        <v>136</v>
      </c>
      <c r="G11" s="302" t="s">
        <v>136</v>
      </c>
      <c r="H11" s="78"/>
      <c r="I11" s="305">
        <v>76879.41553393734</v>
      </c>
      <c r="J11" s="304">
        <v>-0.9150547436085077</v>
      </c>
    </row>
    <row r="12" spans="1:10" ht="12.75" customHeight="1">
      <c r="A12" s="299" t="s">
        <v>69</v>
      </c>
      <c r="B12" s="42">
        <v>43846.71734930964</v>
      </c>
      <c r="C12" s="300">
        <v>2.4538458585926577</v>
      </c>
      <c r="D12" s="38">
        <v>54004.497919676396</v>
      </c>
      <c r="E12" s="301">
        <v>0.3011058225839065</v>
      </c>
      <c r="F12" s="38" t="s">
        <v>136</v>
      </c>
      <c r="G12" s="302" t="s">
        <v>136</v>
      </c>
      <c r="H12" s="78"/>
      <c r="I12" s="305">
        <v>84106.5040635964</v>
      </c>
      <c r="J12" s="304">
        <v>-2.7950350041642764</v>
      </c>
    </row>
    <row r="13" spans="1:10" ht="12.75" customHeight="1">
      <c r="A13" s="306" t="s">
        <v>70</v>
      </c>
      <c r="B13" s="307">
        <v>38399.363970605154</v>
      </c>
      <c r="C13" s="308">
        <v>4.6873150247027695</v>
      </c>
      <c r="D13" s="50">
        <v>47611.67034821601</v>
      </c>
      <c r="E13" s="309">
        <v>3.4278566069026084</v>
      </c>
      <c r="F13" s="50" t="s">
        <v>136</v>
      </c>
      <c r="G13" s="310" t="s">
        <v>136</v>
      </c>
      <c r="H13" s="78"/>
      <c r="I13" s="311">
        <v>70602.66408236664</v>
      </c>
      <c r="J13" s="312">
        <v>-2.7162551948665623</v>
      </c>
    </row>
    <row r="14" spans="1:10" ht="12.75" customHeight="1">
      <c r="A14" s="299" t="s">
        <v>71</v>
      </c>
      <c r="B14" s="42">
        <v>36461.11194924939</v>
      </c>
      <c r="C14" s="300">
        <v>2.1916625591483125</v>
      </c>
      <c r="D14" s="38">
        <v>46814.3770043215</v>
      </c>
      <c r="E14" s="301">
        <v>0.785387924410827</v>
      </c>
      <c r="F14" s="38" t="s">
        <v>136</v>
      </c>
      <c r="G14" s="302" t="s">
        <v>136</v>
      </c>
      <c r="H14" s="78"/>
      <c r="I14" s="305">
        <v>73575.90907554505</v>
      </c>
      <c r="J14" s="304">
        <v>-2.8943303485551723</v>
      </c>
    </row>
    <row r="15" spans="1:10" ht="12.75" customHeight="1">
      <c r="A15" s="299" t="s">
        <v>72</v>
      </c>
      <c r="B15" s="42">
        <v>33968.83349498983</v>
      </c>
      <c r="C15" s="300">
        <v>3.9826216609391025</v>
      </c>
      <c r="D15" s="38">
        <v>45405.94587927239</v>
      </c>
      <c r="E15" s="301">
        <v>0.8816827727063696</v>
      </c>
      <c r="F15" s="38" t="s">
        <v>136</v>
      </c>
      <c r="G15" s="302" t="s">
        <v>136</v>
      </c>
      <c r="H15" s="78"/>
      <c r="I15" s="305">
        <v>75280.4745947932</v>
      </c>
      <c r="J15" s="304">
        <v>-1.4597242525753273</v>
      </c>
    </row>
    <row r="16" spans="1:10" ht="12.75" customHeight="1">
      <c r="A16" s="299" t="s">
        <v>73</v>
      </c>
      <c r="B16" s="42">
        <v>31019.331727737208</v>
      </c>
      <c r="C16" s="300">
        <v>5.2758551683544255</v>
      </c>
      <c r="D16" s="38">
        <v>42272.45739176548</v>
      </c>
      <c r="E16" s="301">
        <v>3.509293594558116</v>
      </c>
      <c r="F16" s="38" t="s">
        <v>136</v>
      </c>
      <c r="G16" s="302" t="s">
        <v>136</v>
      </c>
      <c r="H16" s="78"/>
      <c r="I16" s="305">
        <v>66530.60107133308</v>
      </c>
      <c r="J16" s="304">
        <v>-0.34294728781499373</v>
      </c>
    </row>
    <row r="17" spans="1:10" ht="12.75" customHeight="1">
      <c r="A17" s="313" t="s">
        <v>74</v>
      </c>
      <c r="B17" s="44">
        <v>28873.571468516784</v>
      </c>
      <c r="C17" s="314">
        <v>5.922044431709423</v>
      </c>
      <c r="D17" s="68">
        <v>38797.9708796523</v>
      </c>
      <c r="E17" s="315">
        <v>4.66884852911204</v>
      </c>
      <c r="F17" s="68">
        <v>420354.7826086956</v>
      </c>
      <c r="G17" s="316">
        <v>187.27802533796995</v>
      </c>
      <c r="H17" s="78"/>
      <c r="I17" s="317">
        <v>59650.55629722472</v>
      </c>
      <c r="J17" s="318">
        <v>0.018424138641307763</v>
      </c>
    </row>
    <row r="18" spans="1:10" ht="12.75" customHeight="1">
      <c r="A18" s="299" t="s">
        <v>75</v>
      </c>
      <c r="B18" s="42">
        <v>32845.97361698681</v>
      </c>
      <c r="C18" s="300">
        <v>4.440570564231862</v>
      </c>
      <c r="D18" s="38">
        <v>45758.710395592396</v>
      </c>
      <c r="E18" s="301">
        <v>1.8234127110469132</v>
      </c>
      <c r="F18" s="38">
        <v>114856.36363636365</v>
      </c>
      <c r="G18" s="302">
        <v>-24.425726639038587</v>
      </c>
      <c r="H18" s="78"/>
      <c r="I18" s="305">
        <v>71377.67890149279</v>
      </c>
      <c r="J18" s="304">
        <v>-0.688674516734423</v>
      </c>
    </row>
    <row r="19" spans="1:10" ht="12.75" customHeight="1">
      <c r="A19" s="299" t="s">
        <v>76</v>
      </c>
      <c r="B19" s="42">
        <v>32501.59698642853</v>
      </c>
      <c r="C19" s="300">
        <v>3.9852279767789867</v>
      </c>
      <c r="D19" s="38">
        <v>44941.74570594864</v>
      </c>
      <c r="E19" s="301">
        <v>1.4340165638248266</v>
      </c>
      <c r="F19" s="38">
        <v>72721.42857142857</v>
      </c>
      <c r="G19" s="302">
        <v>-55.408436809551944</v>
      </c>
      <c r="H19" s="78"/>
      <c r="I19" s="305">
        <v>68973.9039986292</v>
      </c>
      <c r="J19" s="304">
        <v>-1.0325441118185381</v>
      </c>
    </row>
    <row r="20" spans="1:10" ht="12.75" customHeight="1">
      <c r="A20" s="299" t="s">
        <v>77</v>
      </c>
      <c r="B20" s="42">
        <v>32254.269490524013</v>
      </c>
      <c r="C20" s="300">
        <v>5.683631889917137</v>
      </c>
      <c r="D20" s="38">
        <v>50762.62283098611</v>
      </c>
      <c r="E20" s="301">
        <v>2.143646071449254</v>
      </c>
      <c r="F20" s="38" t="s">
        <v>136</v>
      </c>
      <c r="G20" s="302" t="s">
        <v>136</v>
      </c>
      <c r="H20" s="78"/>
      <c r="I20" s="305">
        <v>79287.7192665213</v>
      </c>
      <c r="J20" s="304">
        <v>-0.7845275729938379</v>
      </c>
    </row>
    <row r="21" spans="1:10" ht="12.75" customHeight="1">
      <c r="A21" s="299" t="s">
        <v>78</v>
      </c>
      <c r="B21" s="42">
        <v>36645.4172961523</v>
      </c>
      <c r="C21" s="300">
        <v>4.743419404528581</v>
      </c>
      <c r="D21" s="38">
        <v>52331.79069985322</v>
      </c>
      <c r="E21" s="301">
        <v>3.4632540710286577</v>
      </c>
      <c r="F21" s="38">
        <v>41576.666666666664</v>
      </c>
      <c r="G21" s="302">
        <v>-38.93934943551971</v>
      </c>
      <c r="H21" s="78"/>
      <c r="I21" s="305">
        <v>79529.2446536843</v>
      </c>
      <c r="J21" s="304">
        <v>-0.1485757967344341</v>
      </c>
    </row>
    <row r="22" spans="1:10" ht="12.75" customHeight="1">
      <c r="A22" s="299" t="s">
        <v>79</v>
      </c>
      <c r="B22" s="42">
        <v>35819.57006954801</v>
      </c>
      <c r="C22" s="300">
        <v>4.103789487813799</v>
      </c>
      <c r="D22" s="38">
        <v>45259.61889393102</v>
      </c>
      <c r="E22" s="301">
        <v>2.301158557670476</v>
      </c>
      <c r="F22" s="38" t="s">
        <v>136</v>
      </c>
      <c r="G22" s="302" t="s">
        <v>136</v>
      </c>
      <c r="H22" s="78"/>
      <c r="I22" s="305">
        <v>67641.98447754314</v>
      </c>
      <c r="J22" s="304">
        <v>-2.2000918001649694</v>
      </c>
    </row>
    <row r="23" spans="1:10" ht="12.75" customHeight="1">
      <c r="A23" s="306" t="s">
        <v>80</v>
      </c>
      <c r="B23" s="307">
        <v>34345.13777596979</v>
      </c>
      <c r="C23" s="308">
        <v>9.32960545645409</v>
      </c>
      <c r="D23" s="50">
        <v>43150.04716803495</v>
      </c>
      <c r="E23" s="309">
        <v>9.95673380414324</v>
      </c>
      <c r="F23" s="50" t="s">
        <v>136</v>
      </c>
      <c r="G23" s="310" t="s">
        <v>136</v>
      </c>
      <c r="H23" s="78"/>
      <c r="I23" s="311">
        <v>66455.68325730112</v>
      </c>
      <c r="J23" s="312">
        <v>3.78152433366013</v>
      </c>
    </row>
    <row r="24" spans="1:10" ht="12.75" customHeight="1">
      <c r="A24" s="299" t="s">
        <v>81</v>
      </c>
      <c r="B24" s="42">
        <v>35094.98909401216</v>
      </c>
      <c r="C24" s="300">
        <v>3.98202084386088</v>
      </c>
      <c r="D24" s="38">
        <v>44999.37405809554</v>
      </c>
      <c r="E24" s="301">
        <v>2.412973891643503</v>
      </c>
      <c r="F24" s="38" t="s">
        <v>136</v>
      </c>
      <c r="G24" s="302" t="s">
        <v>136</v>
      </c>
      <c r="H24" s="78"/>
      <c r="I24" s="305">
        <v>71026.5288355006</v>
      </c>
      <c r="J24" s="304">
        <v>-1.753314618766339</v>
      </c>
    </row>
    <row r="25" spans="1:10" ht="12.75" customHeight="1">
      <c r="A25" s="299" t="s">
        <v>82</v>
      </c>
      <c r="B25" s="42">
        <v>32020.207515682876</v>
      </c>
      <c r="C25" s="300">
        <v>3.884245362439671</v>
      </c>
      <c r="D25" s="38">
        <v>39768.64908348621</v>
      </c>
      <c r="E25" s="301">
        <v>0.9357756423104178</v>
      </c>
      <c r="F25" s="38" t="s">
        <v>136</v>
      </c>
      <c r="G25" s="302" t="s">
        <v>136</v>
      </c>
      <c r="H25" s="78"/>
      <c r="I25" s="305">
        <v>58418.780518148465</v>
      </c>
      <c r="J25" s="304">
        <v>0.7175593817968036</v>
      </c>
    </row>
    <row r="26" spans="1:10" ht="12.75" customHeight="1">
      <c r="A26" s="299" t="s">
        <v>83</v>
      </c>
      <c r="B26" s="42">
        <v>33503.577796470614</v>
      </c>
      <c r="C26" s="300">
        <v>3.019567544249142</v>
      </c>
      <c r="D26" s="38">
        <v>46159.671415360484</v>
      </c>
      <c r="E26" s="301">
        <v>0.43968339388533195</v>
      </c>
      <c r="F26" s="38" t="s">
        <v>136</v>
      </c>
      <c r="G26" s="302" t="s">
        <v>136</v>
      </c>
      <c r="H26" s="78"/>
      <c r="I26" s="305">
        <v>72446.76347601895</v>
      </c>
      <c r="J26" s="304">
        <v>-2.4289269148380157</v>
      </c>
    </row>
    <row r="27" spans="1:10" ht="12.75" customHeight="1">
      <c r="A27" s="313" t="s">
        <v>84</v>
      </c>
      <c r="B27" s="44">
        <v>36096.70446667613</v>
      </c>
      <c r="C27" s="314">
        <v>3.7978865728752993</v>
      </c>
      <c r="D27" s="68">
        <v>47636.13294723843</v>
      </c>
      <c r="E27" s="315">
        <v>2.227991214298328</v>
      </c>
      <c r="F27" s="68" t="s">
        <v>136</v>
      </c>
      <c r="G27" s="316" t="s">
        <v>136</v>
      </c>
      <c r="H27" s="78"/>
      <c r="I27" s="317">
        <v>72151.45688817541</v>
      </c>
      <c r="J27" s="318">
        <v>-0.3859969273867989</v>
      </c>
    </row>
    <row r="28" spans="1:10" ht="12.75" customHeight="1">
      <c r="A28" s="299" t="s">
        <v>85</v>
      </c>
      <c r="B28" s="42">
        <v>33270.6734671861</v>
      </c>
      <c r="C28" s="300">
        <v>4.12814669563906</v>
      </c>
      <c r="D28" s="38">
        <v>43831.475165510325</v>
      </c>
      <c r="E28" s="301">
        <v>1.477415982995666</v>
      </c>
      <c r="F28" s="38">
        <v>16826.399999999998</v>
      </c>
      <c r="G28" s="302">
        <v>-79.86198007770065</v>
      </c>
      <c r="H28" s="78"/>
      <c r="I28" s="305">
        <v>69061.77530396853</v>
      </c>
      <c r="J28" s="304">
        <v>-1.312827257205683</v>
      </c>
    </row>
    <row r="29" spans="1:10" ht="12.75" customHeight="1">
      <c r="A29" s="299" t="s">
        <v>86</v>
      </c>
      <c r="B29" s="42">
        <v>32801.47370063507</v>
      </c>
      <c r="C29" s="300">
        <v>3.7444284882939485</v>
      </c>
      <c r="D29" s="38">
        <v>43471.00648332297</v>
      </c>
      <c r="E29" s="301">
        <v>0.6426999786287411</v>
      </c>
      <c r="F29" s="38">
        <v>9870</v>
      </c>
      <c r="G29" s="302">
        <v>-88.46481342349111</v>
      </c>
      <c r="H29" s="78"/>
      <c r="I29" s="305">
        <v>68311.63838744837</v>
      </c>
      <c r="J29" s="304">
        <v>-0.7407325041116621</v>
      </c>
    </row>
    <row r="30" spans="1:10" ht="12.75" customHeight="1">
      <c r="A30" s="299" t="s">
        <v>87</v>
      </c>
      <c r="B30" s="42">
        <v>30199.38639721503</v>
      </c>
      <c r="C30" s="300">
        <v>5.490921139316924</v>
      </c>
      <c r="D30" s="38">
        <v>39440.595199276766</v>
      </c>
      <c r="E30" s="301">
        <v>2.9789158661492507</v>
      </c>
      <c r="F30" s="38" t="s">
        <v>136</v>
      </c>
      <c r="G30" s="302" t="s">
        <v>136</v>
      </c>
      <c r="H30" s="78"/>
      <c r="I30" s="305">
        <v>68548.39090785051</v>
      </c>
      <c r="J30" s="304">
        <v>-0.863156509264968</v>
      </c>
    </row>
    <row r="31" spans="1:10" ht="12.75" customHeight="1">
      <c r="A31" s="299" t="s">
        <v>88</v>
      </c>
      <c r="B31" s="42">
        <v>34287.51867083402</v>
      </c>
      <c r="C31" s="300">
        <v>4.7890189839307595</v>
      </c>
      <c r="D31" s="38">
        <v>45149.61312941359</v>
      </c>
      <c r="E31" s="301">
        <v>3.270967007904787</v>
      </c>
      <c r="F31" s="38" t="s">
        <v>136</v>
      </c>
      <c r="G31" s="302" t="s">
        <v>136</v>
      </c>
      <c r="H31" s="78"/>
      <c r="I31" s="305">
        <v>66750.87149860582</v>
      </c>
      <c r="J31" s="304">
        <v>0.3873093065534192</v>
      </c>
    </row>
    <row r="32" spans="1:10" ht="12.75" customHeight="1">
      <c r="A32" s="299" t="s">
        <v>89</v>
      </c>
      <c r="B32" s="42">
        <v>37338.72462576426</v>
      </c>
      <c r="C32" s="300">
        <v>4.895596158428987</v>
      </c>
      <c r="D32" s="38">
        <v>50370.54438379412</v>
      </c>
      <c r="E32" s="301">
        <v>3.95123484612472</v>
      </c>
      <c r="F32" s="38" t="s">
        <v>136</v>
      </c>
      <c r="G32" s="302" t="s">
        <v>136</v>
      </c>
      <c r="H32" s="78"/>
      <c r="I32" s="305">
        <v>76586.72303348531</v>
      </c>
      <c r="J32" s="304">
        <v>0.6985166374497709</v>
      </c>
    </row>
    <row r="33" spans="1:10" ht="12.75" customHeight="1">
      <c r="A33" s="306" t="s">
        <v>90</v>
      </c>
      <c r="B33" s="307">
        <v>33172.06892360612</v>
      </c>
      <c r="C33" s="308">
        <v>5.0876610345054445</v>
      </c>
      <c r="D33" s="50">
        <v>46487.72465390255</v>
      </c>
      <c r="E33" s="309">
        <v>3.343600976978678</v>
      </c>
      <c r="F33" s="50">
        <v>24070</v>
      </c>
      <c r="G33" s="310">
        <v>549.4235957812117</v>
      </c>
      <c r="H33" s="78"/>
      <c r="I33" s="311">
        <v>72531.7777363855</v>
      </c>
      <c r="J33" s="312">
        <v>2.1303991632513117</v>
      </c>
    </row>
    <row r="34" spans="1:10" ht="12.75" customHeight="1">
      <c r="A34" s="299" t="s">
        <v>91</v>
      </c>
      <c r="B34" s="42">
        <v>31969.275575754364</v>
      </c>
      <c r="C34" s="300">
        <v>5.208652887820705</v>
      </c>
      <c r="D34" s="38">
        <v>46956.88908109035</v>
      </c>
      <c r="E34" s="301">
        <v>3.203530521866412</v>
      </c>
      <c r="F34" s="38" t="s">
        <v>136</v>
      </c>
      <c r="G34" s="302" t="s">
        <v>136</v>
      </c>
      <c r="H34" s="78"/>
      <c r="I34" s="305">
        <v>75326.39315531304</v>
      </c>
      <c r="J34" s="304">
        <v>0.3473459375114629</v>
      </c>
    </row>
    <row r="35" spans="1:10" ht="12.75" customHeight="1">
      <c r="A35" s="299" t="s">
        <v>92</v>
      </c>
      <c r="B35" s="42">
        <v>36499.87936977265</v>
      </c>
      <c r="C35" s="300">
        <v>5.307272498667132</v>
      </c>
      <c r="D35" s="38">
        <v>49405.84505764124</v>
      </c>
      <c r="E35" s="301">
        <v>3.887812315036541</v>
      </c>
      <c r="F35" s="38">
        <v>261563.33333333334</v>
      </c>
      <c r="G35" s="302">
        <v>54.071325219681796</v>
      </c>
      <c r="H35" s="78"/>
      <c r="I35" s="305">
        <v>77779.05371075841</v>
      </c>
      <c r="J35" s="304">
        <v>-0.4701873659318352</v>
      </c>
    </row>
    <row r="36" spans="1:10" ht="12.75" customHeight="1">
      <c r="A36" s="299" t="s">
        <v>93</v>
      </c>
      <c r="B36" s="42">
        <v>26751.680831057583</v>
      </c>
      <c r="C36" s="300">
        <v>4.700516701891559</v>
      </c>
      <c r="D36" s="38">
        <v>36224.61934396749</v>
      </c>
      <c r="E36" s="301">
        <v>2.4152338575663492</v>
      </c>
      <c r="F36" s="38">
        <v>4040</v>
      </c>
      <c r="G36" s="302">
        <v>-91.06392391063923</v>
      </c>
      <c r="H36" s="78"/>
      <c r="I36" s="305">
        <v>62290.52160239145</v>
      </c>
      <c r="J36" s="304">
        <v>-0.8798972166958947</v>
      </c>
    </row>
    <row r="37" spans="1:10" ht="12.75" customHeight="1">
      <c r="A37" s="313" t="s">
        <v>94</v>
      </c>
      <c r="B37" s="44">
        <v>30816.73629594312</v>
      </c>
      <c r="C37" s="314">
        <v>5.30795279848364</v>
      </c>
      <c r="D37" s="68">
        <v>41335.535970543366</v>
      </c>
      <c r="E37" s="315">
        <v>3.5312140730811734</v>
      </c>
      <c r="F37" s="68" t="s">
        <v>136</v>
      </c>
      <c r="G37" s="316" t="s">
        <v>136</v>
      </c>
      <c r="H37" s="78"/>
      <c r="I37" s="317">
        <v>65607.70782505945</v>
      </c>
      <c r="J37" s="318">
        <v>-0.18935558083626347</v>
      </c>
    </row>
    <row r="38" spans="1:10" ht="12.75" customHeight="1">
      <c r="A38" s="299" t="s">
        <v>95</v>
      </c>
      <c r="B38" s="42">
        <v>36171.89582374219</v>
      </c>
      <c r="C38" s="300">
        <v>3.1060696540070154</v>
      </c>
      <c r="D38" s="38">
        <v>44738.909970227694</v>
      </c>
      <c r="E38" s="301">
        <v>0.9002724518788483</v>
      </c>
      <c r="F38" s="38" t="s">
        <v>136</v>
      </c>
      <c r="G38" s="302" t="s">
        <v>136</v>
      </c>
      <c r="H38" s="78"/>
      <c r="I38" s="305">
        <v>70927.27383424081</v>
      </c>
      <c r="J38" s="304">
        <v>-1.0401732248070061</v>
      </c>
    </row>
    <row r="39" spans="1:10" ht="12.75" customHeight="1">
      <c r="A39" s="299" t="s">
        <v>96</v>
      </c>
      <c r="B39" s="42">
        <v>42581.752395111325</v>
      </c>
      <c r="C39" s="300">
        <v>3.5000701790329174</v>
      </c>
      <c r="D39" s="38">
        <v>51723.568457884496</v>
      </c>
      <c r="E39" s="301">
        <v>2.3189054049769453</v>
      </c>
      <c r="F39" s="38">
        <v>1496760</v>
      </c>
      <c r="G39" s="302">
        <v>12.020566591637532</v>
      </c>
      <c r="H39" s="78"/>
      <c r="I39" s="305">
        <v>78908.27169440521</v>
      </c>
      <c r="J39" s="304">
        <v>-0.043972404224959405</v>
      </c>
    </row>
    <row r="40" spans="1:10" ht="12.75" customHeight="1">
      <c r="A40" s="299" t="s">
        <v>97</v>
      </c>
      <c r="B40" s="42">
        <v>30516.720734299342</v>
      </c>
      <c r="C40" s="300">
        <v>2.572587446164249</v>
      </c>
      <c r="D40" s="38">
        <v>39986.27954596159</v>
      </c>
      <c r="E40" s="301">
        <v>1.1714577963311825</v>
      </c>
      <c r="F40" s="38" t="s">
        <v>136</v>
      </c>
      <c r="G40" s="302" t="s">
        <v>136</v>
      </c>
      <c r="H40" s="78"/>
      <c r="I40" s="305">
        <v>62916.23016357935</v>
      </c>
      <c r="J40" s="304">
        <v>-2.23632885076357</v>
      </c>
    </row>
    <row r="41" spans="1:10" ht="12.75" customHeight="1">
      <c r="A41" s="299" t="s">
        <v>98</v>
      </c>
      <c r="B41" s="42">
        <v>36903.55341555297</v>
      </c>
      <c r="C41" s="300">
        <v>3.318049110584795</v>
      </c>
      <c r="D41" s="38">
        <v>47127.41479737499</v>
      </c>
      <c r="E41" s="301">
        <v>0.9426122850686482</v>
      </c>
      <c r="F41" s="38" t="s">
        <v>136</v>
      </c>
      <c r="G41" s="302" t="s">
        <v>136</v>
      </c>
      <c r="H41" s="78"/>
      <c r="I41" s="305">
        <v>79430.58667460622</v>
      </c>
      <c r="J41" s="304">
        <v>-0.6163681646220311</v>
      </c>
    </row>
    <row r="42" spans="1:10" ht="12.75" customHeight="1">
      <c r="A42" s="299" t="s">
        <v>99</v>
      </c>
      <c r="B42" s="42">
        <v>40473.24215815598</v>
      </c>
      <c r="C42" s="300">
        <v>3.5577197727614873</v>
      </c>
      <c r="D42" s="38">
        <v>50603.572165692734</v>
      </c>
      <c r="E42" s="301">
        <v>0.30801429194305285</v>
      </c>
      <c r="F42" s="38">
        <v>0</v>
      </c>
      <c r="G42" s="302">
        <v>-100</v>
      </c>
      <c r="H42" s="78"/>
      <c r="I42" s="305">
        <v>75993.2031403943</v>
      </c>
      <c r="J42" s="304">
        <v>-1.889296938361852</v>
      </c>
    </row>
    <row r="43" spans="1:10" ht="12.75" customHeight="1">
      <c r="A43" s="306" t="s">
        <v>100</v>
      </c>
      <c r="B43" s="307">
        <v>32318.882193635745</v>
      </c>
      <c r="C43" s="308">
        <v>4.2874389444063326</v>
      </c>
      <c r="D43" s="50">
        <v>40227.17846137912</v>
      </c>
      <c r="E43" s="309">
        <v>2.1226655712175386</v>
      </c>
      <c r="F43" s="50">
        <v>118120</v>
      </c>
      <c r="G43" s="310">
        <v>137.07450224791265</v>
      </c>
      <c r="H43" s="78"/>
      <c r="I43" s="311">
        <v>63761.964969183246</v>
      </c>
      <c r="J43" s="312">
        <v>-1.5185644233806244</v>
      </c>
    </row>
    <row r="44" spans="1:10" ht="12.75" customHeight="1">
      <c r="A44" s="299" t="s">
        <v>101</v>
      </c>
      <c r="B44" s="42">
        <v>39849.19519542212</v>
      </c>
      <c r="C44" s="300">
        <v>3.689750973877608</v>
      </c>
      <c r="D44" s="38">
        <v>51058.343995595256</v>
      </c>
      <c r="E44" s="301">
        <v>1.467853639648169</v>
      </c>
      <c r="F44" s="38" t="s">
        <v>136</v>
      </c>
      <c r="G44" s="302" t="s">
        <v>136</v>
      </c>
      <c r="H44" s="78"/>
      <c r="I44" s="305">
        <v>79350.85515486082</v>
      </c>
      <c r="J44" s="304">
        <v>-0.9590272326769167</v>
      </c>
    </row>
    <row r="45" spans="1:10" ht="12.75" customHeight="1">
      <c r="A45" s="299" t="s">
        <v>102</v>
      </c>
      <c r="B45" s="42">
        <v>33758.74847161864</v>
      </c>
      <c r="C45" s="300">
        <v>4.728781289531113</v>
      </c>
      <c r="D45" s="38">
        <v>44197.80707619786</v>
      </c>
      <c r="E45" s="301">
        <v>3.5111602474063233</v>
      </c>
      <c r="F45" s="38" t="s">
        <v>136</v>
      </c>
      <c r="G45" s="302" t="s">
        <v>136</v>
      </c>
      <c r="H45" s="78"/>
      <c r="I45" s="305">
        <v>68183.76519898379</v>
      </c>
      <c r="J45" s="304">
        <v>-0.38292527167752155</v>
      </c>
    </row>
    <row r="46" spans="1:10" ht="12.75" customHeight="1">
      <c r="A46" s="299" t="s">
        <v>103</v>
      </c>
      <c r="B46" s="42">
        <v>38468.17536274746</v>
      </c>
      <c r="C46" s="300">
        <v>3.6844460871064797</v>
      </c>
      <c r="D46" s="38">
        <v>52374.759429057565</v>
      </c>
      <c r="E46" s="301">
        <v>2.5368134052635014</v>
      </c>
      <c r="F46" s="38" t="s">
        <v>136</v>
      </c>
      <c r="G46" s="302" t="s">
        <v>136</v>
      </c>
      <c r="H46" s="78"/>
      <c r="I46" s="305">
        <v>80443.90764662487</v>
      </c>
      <c r="J46" s="304">
        <v>0.9963507025668292</v>
      </c>
    </row>
    <row r="47" spans="1:10" ht="12.75" customHeight="1">
      <c r="A47" s="313" t="s">
        <v>104</v>
      </c>
      <c r="B47" s="44">
        <v>33180.69792183776</v>
      </c>
      <c r="C47" s="314">
        <v>5.664931168953885</v>
      </c>
      <c r="D47" s="68">
        <v>47474.88833245697</v>
      </c>
      <c r="E47" s="315">
        <v>3.9377252985276954</v>
      </c>
      <c r="F47" s="68" t="s">
        <v>136</v>
      </c>
      <c r="G47" s="316" t="s">
        <v>136</v>
      </c>
      <c r="H47" s="78"/>
      <c r="I47" s="317">
        <v>78877.75616988738</v>
      </c>
      <c r="J47" s="318">
        <v>0.23543548921436752</v>
      </c>
    </row>
    <row r="48" spans="1:10" ht="12.75" customHeight="1">
      <c r="A48" s="306" t="s">
        <v>105</v>
      </c>
      <c r="B48" s="307">
        <v>38422.90317932249</v>
      </c>
      <c r="C48" s="308">
        <v>4.304464847423901</v>
      </c>
      <c r="D48" s="50">
        <v>52513.30312014047</v>
      </c>
      <c r="E48" s="309">
        <v>2.335782971658446</v>
      </c>
      <c r="F48" s="50" t="s">
        <v>136</v>
      </c>
      <c r="G48" s="310" t="s">
        <v>136</v>
      </c>
      <c r="H48" s="78"/>
      <c r="I48" s="311">
        <v>80644.03833839919</v>
      </c>
      <c r="J48" s="312">
        <v>-2.0726559458750415</v>
      </c>
    </row>
    <row r="49" spans="1:10" ht="12.75" customHeight="1">
      <c r="A49" s="299" t="s">
        <v>106</v>
      </c>
      <c r="B49" s="42">
        <v>38007.30950162609</v>
      </c>
      <c r="C49" s="300">
        <v>4.261707849284832</v>
      </c>
      <c r="D49" s="38">
        <v>51405.04862922213</v>
      </c>
      <c r="E49" s="301">
        <v>1.288812799618924</v>
      </c>
      <c r="F49" s="38" t="s">
        <v>136</v>
      </c>
      <c r="G49" s="302" t="s">
        <v>136</v>
      </c>
      <c r="H49" s="78"/>
      <c r="I49" s="305">
        <v>82693.92763232136</v>
      </c>
      <c r="J49" s="304">
        <v>-1.4440221749169524</v>
      </c>
    </row>
    <row r="50" spans="1:10" ht="12.75" customHeight="1">
      <c r="A50" s="299" t="s">
        <v>107</v>
      </c>
      <c r="B50" s="42">
        <v>33368.4995367618</v>
      </c>
      <c r="C50" s="300">
        <v>5.645309662055652</v>
      </c>
      <c r="D50" s="38">
        <v>45798.48551705274</v>
      </c>
      <c r="E50" s="301">
        <v>5.69036564328016</v>
      </c>
      <c r="F50" s="38">
        <v>-37312.5</v>
      </c>
      <c r="G50" s="302">
        <v>-129.12960942748492</v>
      </c>
      <c r="H50" s="78"/>
      <c r="I50" s="305">
        <v>69318.46870591596</v>
      </c>
      <c r="J50" s="304">
        <v>1.0580989755262493</v>
      </c>
    </row>
    <row r="51" spans="1:10" ht="12.75" customHeight="1">
      <c r="A51" s="299" t="s">
        <v>108</v>
      </c>
      <c r="B51" s="42">
        <v>38153.91053752662</v>
      </c>
      <c r="C51" s="300">
        <v>4.8773140482948065</v>
      </c>
      <c r="D51" s="38">
        <v>50847.918676830704</v>
      </c>
      <c r="E51" s="301">
        <v>2.8780177414879944</v>
      </c>
      <c r="F51" s="38">
        <v>148713.33333333334</v>
      </c>
      <c r="G51" s="302">
        <v>48.24049726447251</v>
      </c>
      <c r="H51" s="78"/>
      <c r="I51" s="305">
        <v>77425.05728318558</v>
      </c>
      <c r="J51" s="304">
        <v>-0.2083231072493703</v>
      </c>
    </row>
    <row r="52" spans="1:10" ht="12.75" customHeight="1">
      <c r="A52" s="313" t="s">
        <v>109</v>
      </c>
      <c r="B52" s="44">
        <v>33719.38693047234</v>
      </c>
      <c r="C52" s="314">
        <v>4.672210670225368</v>
      </c>
      <c r="D52" s="68">
        <v>45283.293951829066</v>
      </c>
      <c r="E52" s="315">
        <v>2.2563139331247726</v>
      </c>
      <c r="F52" s="68" t="s">
        <v>136</v>
      </c>
      <c r="G52" s="316" t="s">
        <v>136</v>
      </c>
      <c r="H52" s="78"/>
      <c r="I52" s="317">
        <v>71683.71233350698</v>
      </c>
      <c r="J52" s="318">
        <v>-0.39167743127553933</v>
      </c>
    </row>
    <row r="53" spans="1:10" ht="12.75" customHeight="1">
      <c r="A53" s="299" t="s">
        <v>110</v>
      </c>
      <c r="B53" s="42">
        <v>33401.02161931872</v>
      </c>
      <c r="C53" s="300">
        <v>3.7594969459767924</v>
      </c>
      <c r="D53" s="38">
        <v>44905.42539135857</v>
      </c>
      <c r="E53" s="301">
        <v>0.8999486801685208</v>
      </c>
      <c r="F53" s="38" t="s">
        <v>136</v>
      </c>
      <c r="G53" s="302" t="s">
        <v>136</v>
      </c>
      <c r="H53" s="78"/>
      <c r="I53" s="305">
        <v>70706.55695181001</v>
      </c>
      <c r="J53" s="304">
        <v>-1.7899630335107162</v>
      </c>
    </row>
    <row r="54" spans="1:10" ht="12.75" customHeight="1" thickBot="1">
      <c r="A54" s="299" t="s">
        <v>111</v>
      </c>
      <c r="B54" s="42">
        <v>26858.002621066025</v>
      </c>
      <c r="C54" s="300">
        <v>4.254804399789265</v>
      </c>
      <c r="D54" s="38">
        <v>43506.75386457956</v>
      </c>
      <c r="E54" s="301">
        <v>0.026396402134110986</v>
      </c>
      <c r="F54" s="38" t="s">
        <v>136</v>
      </c>
      <c r="G54" s="302" t="s">
        <v>136</v>
      </c>
      <c r="H54" s="78"/>
      <c r="I54" s="305">
        <v>67043.80811613511</v>
      </c>
      <c r="J54" s="304">
        <v>-1.3627465630802504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112</v>
      </c>
      <c r="B56" s="343">
        <f>LARGE(B8:B54,1)</f>
        <v>43846.71734930964</v>
      </c>
      <c r="C56" s="361" t="str">
        <f>INDEX(A8:A54,MATCH(B56,$B$8:$B$54,0))</f>
        <v>秋田県</v>
      </c>
      <c r="D56" s="372">
        <f>LARGE(D8:D54,1)</f>
        <v>54004.497919676396</v>
      </c>
      <c r="E56" s="323" t="str">
        <f>INDEX(A8:A54,MATCH(D56,$D$8:$D$54,0))</f>
        <v>秋田県</v>
      </c>
      <c r="F56" s="366">
        <f>LARGE(F8:F54,1)</f>
        <v>1496760</v>
      </c>
      <c r="G56" s="324" t="str">
        <f>INDEX(A8:A54,MATCH(F56,$F$8:$F$54,0))</f>
        <v>島根県</v>
      </c>
      <c r="I56" s="343">
        <f>LARGE(I8:I54,1)</f>
        <v>84106.5040635964</v>
      </c>
      <c r="J56" s="324" t="str">
        <f>INDEX(A8:A54,MATCH(I56,$I$8:$I$54,0))</f>
        <v>秋田県</v>
      </c>
    </row>
    <row r="57" spans="1:10" ht="13.5">
      <c r="A57" s="325" t="s">
        <v>113</v>
      </c>
      <c r="B57" s="327">
        <f>LARGE(B8:B54,2)</f>
        <v>42581.752395111325</v>
      </c>
      <c r="C57" s="362" t="str">
        <f>INDEX(A8:A54,MATCH(B57,$B$8:$B$54,0))</f>
        <v>島根県</v>
      </c>
      <c r="D57" s="373">
        <f>LARGE(D8:D54,2)</f>
        <v>52513.30312014047</v>
      </c>
      <c r="E57" s="326" t="str">
        <f>INDEX(A8:A54,MATCH(D57,$D$8:$D$54,0))</f>
        <v>佐賀県</v>
      </c>
      <c r="F57" s="367">
        <f>LARGE(F8:F54,2)</f>
        <v>420354.7826086956</v>
      </c>
      <c r="G57" s="328" t="str">
        <f>INDEX(A8:A54,MATCH(F57,$F$8:$F$54,0))</f>
        <v>群馬県</v>
      </c>
      <c r="I57" s="327">
        <f>LARGE(I8:I54,2)</f>
        <v>82693.92763232136</v>
      </c>
      <c r="J57" s="328" t="str">
        <f>INDEX(A8:A54,MATCH(I57,$I$8:$I$54,0))</f>
        <v>長崎県</v>
      </c>
    </row>
    <row r="58" spans="1:10" ht="13.5">
      <c r="A58" s="325" t="s">
        <v>114</v>
      </c>
      <c r="B58" s="344">
        <f>LARGE(B8:B54,3)</f>
        <v>40473.24215815598</v>
      </c>
      <c r="C58" s="362" t="str">
        <f>INDEX(A8:A54,MATCH(B58,$B$8:$B$54,0))</f>
        <v>山口県</v>
      </c>
      <c r="D58" s="374">
        <f>LARGE(D8:D54,3)</f>
        <v>52374.759429057565</v>
      </c>
      <c r="E58" s="326" t="str">
        <f>INDEX(A8:A54,MATCH(D58,$D$8:$D$54,0))</f>
        <v>高知県</v>
      </c>
      <c r="F58" s="368">
        <f>LARGE(F8:F54,3)</f>
        <v>261563.33333333334</v>
      </c>
      <c r="G58" s="336" t="str">
        <f>INDEX(A8:A54,MATCH(F58,$F$8:$F$54,0))</f>
        <v>兵庫県</v>
      </c>
      <c r="I58" s="344">
        <f>LARGE(I8:I54,3)</f>
        <v>80644.03833839919</v>
      </c>
      <c r="J58" s="328" t="str">
        <f>INDEX(A8:A54,MATCH(I58,$I$8:$I$54,0))</f>
        <v>佐賀県</v>
      </c>
    </row>
    <row r="59" spans="1:10" ht="13.5">
      <c r="A59" s="329" t="s">
        <v>115</v>
      </c>
      <c r="B59" s="345">
        <f>SMALL(B8:B54,3)</f>
        <v>28873.571468516784</v>
      </c>
      <c r="C59" s="363" t="str">
        <f>INDEX(A8:A54,MATCH(B59,$B$8:$B$54,0))</f>
        <v>群馬県</v>
      </c>
      <c r="D59" s="375">
        <f>SMALL(D8:D54,3)</f>
        <v>39440.595199276766</v>
      </c>
      <c r="E59" s="331" t="str">
        <f>INDEX(A8:A54,MATCH(D59,$D$8:$D$54,0))</f>
        <v>愛知県</v>
      </c>
      <c r="F59" s="369">
        <f>SMALL(F8:F54,3)</f>
        <v>4040</v>
      </c>
      <c r="G59" s="332" t="str">
        <f>INDEX(A8:A54,MATCH(F59,$F$8:$F$54,0))</f>
        <v>奈良県</v>
      </c>
      <c r="I59" s="345">
        <f>SMALL(I8:I54,3)</f>
        <v>62290.52160239145</v>
      </c>
      <c r="J59" s="332" t="str">
        <f>INDEX(A8:A54,MATCH(I59,$I$8:$I$54,0))</f>
        <v>奈良県</v>
      </c>
    </row>
    <row r="60" spans="1:10" ht="13.5">
      <c r="A60" s="325" t="s">
        <v>116</v>
      </c>
      <c r="B60" s="344">
        <f>SMALL(B8:B54,2)</f>
        <v>26858.002621066025</v>
      </c>
      <c r="C60" s="362" t="str">
        <f>INDEX(A8:A54,MATCH(B60,$B$8:$B$54,0))</f>
        <v>沖縄県</v>
      </c>
      <c r="D60" s="374">
        <f>SMALL(D8:D54,2)</f>
        <v>38797.9708796523</v>
      </c>
      <c r="E60" s="326" t="str">
        <f>INDEX(A8:A54,MATCH(D60,$D$8:$D$54,0))</f>
        <v>群馬県</v>
      </c>
      <c r="F60" s="368">
        <f>SMALL(F8:F54,2)</f>
        <v>0</v>
      </c>
      <c r="G60" s="328" t="str">
        <f>INDEX(A8:A54,MATCH(F60,$F$8:$F$54,0))</f>
        <v>山口県</v>
      </c>
      <c r="I60" s="344">
        <f>SMALL(I8:I54,2)</f>
        <v>59650.55629722472</v>
      </c>
      <c r="J60" s="328" t="str">
        <f>INDEX(A8:A54,MATCH(I60,$I$8:$I$54,0))</f>
        <v>群馬県</v>
      </c>
    </row>
    <row r="61" spans="1:10" ht="13.5">
      <c r="A61" s="346" t="s">
        <v>117</v>
      </c>
      <c r="B61" s="347">
        <f>SMALL(B8:B54,1)</f>
        <v>26751.680831057583</v>
      </c>
      <c r="C61" s="364" t="str">
        <f>INDEX(A8:A54,MATCH(B61,$B$8:$B$54,0))</f>
        <v>奈良県</v>
      </c>
      <c r="D61" s="376">
        <f>SMALL(D8:D54,1)</f>
        <v>36224.61934396749</v>
      </c>
      <c r="E61" s="335" t="str">
        <f>INDEX(A8:A54,MATCH(D61,$D$8:$D$54,0))</f>
        <v>奈良県</v>
      </c>
      <c r="F61" s="370">
        <f>SMALL(F8:F54,1)</f>
        <v>-37312.5</v>
      </c>
      <c r="G61" s="328" t="str">
        <f>INDEX(A8:A54,MATCH(F61,$F$8:$F$54,0))</f>
        <v>熊本県</v>
      </c>
      <c r="I61" s="347">
        <f>SMALL(I8:I54,1)</f>
        <v>58418.780518148465</v>
      </c>
      <c r="J61" s="336" t="str">
        <f>INDEX(A8:A54,MATCH(I61,$I$8:$I$54,0))</f>
        <v>福井県</v>
      </c>
    </row>
    <row r="62" spans="1:10" ht="14.25" thickBot="1">
      <c r="A62" s="337" t="s">
        <v>118</v>
      </c>
      <c r="B62" s="338">
        <f>IF(B61=0,0,B56/B61)</f>
        <v>1.6390266326146294</v>
      </c>
      <c r="C62" s="365"/>
      <c r="D62" s="377">
        <f>IF(D61=0,0,D56/D61)</f>
        <v>1.4908230617106486</v>
      </c>
      <c r="E62" s="339"/>
      <c r="F62" s="371">
        <f>IF(F61=0,0,F56/F61)</f>
        <v>-40.11417085427136</v>
      </c>
      <c r="G62" s="378"/>
      <c r="H62" s="340"/>
      <c r="I62" s="338">
        <f>IF(I61=0,0,I56/I61)</f>
        <v>1.4397168738821542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m-naoe</cp:lastModifiedBy>
  <cp:lastPrinted>2012-02-22T07:41:41Z</cp:lastPrinted>
  <dcterms:created xsi:type="dcterms:W3CDTF">2009-12-09T05:20:57Z</dcterms:created>
  <dcterms:modified xsi:type="dcterms:W3CDTF">2022-01-20T03:05:44Z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-829155841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