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56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<sst xmlns="http://schemas.openxmlformats.org/spreadsheetml/2006/main" count="884" uniqueCount="137">
  <si>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</si>
  <si>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</si>
  <si>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</si>
  <si>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</si>
  <si>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</si>
  <si>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</si>
  <si>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</si>
  <si>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</si>
  <si>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</si>
  <si>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</si>
  <si>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</si>
  <si>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</si>
  <si>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</si>
  <si>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</si>
  <si>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</si>
  <si>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</si>
  <si>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</si>
  <si>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</si>
  <si>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</si>
  <si>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</si>
  <si>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</si>
  <si>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</si>
  <si>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</si>
  <si>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</si>
  <si>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</si>
  <si>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</si>
  <si>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</si>
  <si>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</si>
  <si>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</si>
  <si>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</si>
  <si>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</si>
  <si>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</si>
  <si>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</si>
  <si>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</si>
  <si>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</si>
  <si>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</si>
  <si>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</si>
  <si>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</si>
  <si>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</si>
  <si>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</si>
  <si>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</si>
  <si>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</si>
  <si>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</si>
  <si>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</si>
  <si>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</si>
  <si>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</si>
  <si>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</si>
  <si>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</si>
  <si>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</si>
  <si>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</si>
  <si>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</si>
  <si>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</si>
  <si>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</si>
  <si>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</si>
  <si>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</si>
  <si>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</si>
  <si>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</si>
  <si>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</si>
  <si>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</si>
  <si>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</si>
  <si>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</si>
  <si>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</si>
  <si>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</si>
  <si>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</si>
  <si>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</si>
  <si>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</si>
  <si>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</si>
  <si>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</si>
  <si>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</si>
  <si>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</si>
  <si>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</si>
  <si>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</si>
  <si>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</si>
  <si>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</si>
  <si>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</si>
  <si>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</si>
  <si>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</si>
  <si>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</si>
  <si>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</si>
  <si>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</si>
  <si>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</si>
  <si>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</si>
  <si>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</si>
  <si>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</si>
  <si>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</si>
  <si>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</si>
  <si>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</si>
  <si>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</si>
  <si>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</si>
  <si>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</si>
  <si>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</si>
  <si>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</si>
  <si>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</si>
  <si>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</si>
  <si>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</si>
  <si>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</si>
  <si>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</si>
  <si>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</si>
  <si>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</si>
  <si>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</si>
  <si>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</si>
  <si>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</si>
  <si>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</si>
  <si>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</si>
  <si>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</si>
  <si>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</si>
  <si>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</si>
  <si>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</si>
  <si>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</si>
  <si>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</si>
  <si>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</si>
  <si>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</si>
  <si>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</si>
  <si>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</si>
  <si>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</si>
  <si>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</si>
  <si>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</si>
  <si>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</si>
  <si>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</si>
  <si>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</si>
  <si>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</si>
  <si>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</si>
  <si>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</si>
  <si>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</si>
  <si>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</si>
  <si>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</si>
  <si>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</si>
  <si>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</si>
  <si>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</si>
  <si>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</si>
  <si>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</si>
  <si>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</si>
  <si>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</si>
  <si>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対前年比</t>
  </si>
  <si>
    <t>対前年同期</t>
  </si>
  <si>
    <t>令和2年4月～令和2年9月(上半期) 国民健康保険・後期高齢者医療 医療費速報</t>
  </si>
  <si>
    <t>---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</si>
</sst>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5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3" fillId="31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89" fontId="2" fillId="0" borderId="21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 shrinkToFit="1"/>
      <protection/>
    </xf>
    <xf numFmtId="193" fontId="54" fillId="0" borderId="0" xfId="49" applyNumberFormat="1" applyFont="1" applyFill="1" applyBorder="1" applyAlignment="1" applyProtection="1">
      <alignment horizontal="right" vertical="center" indent="1"/>
      <protection locked="0"/>
    </xf>
    <xf numFmtId="194" fontId="54" fillId="0" borderId="0" xfId="61" applyNumberFormat="1" applyFont="1" applyFill="1" applyAlignment="1">
      <alignment horizontal="right" vertical="center"/>
      <protection/>
    </xf>
    <xf numFmtId="194" fontId="54" fillId="0" borderId="0" xfId="61" applyNumberFormat="1" applyFont="1" applyFill="1" applyBorder="1" applyAlignment="1">
      <alignment horizontal="right" vertical="center"/>
      <protection/>
    </xf>
    <xf numFmtId="193" fontId="54" fillId="0" borderId="45" xfId="49" applyNumberFormat="1" applyFont="1" applyFill="1" applyBorder="1" applyAlignment="1">
      <alignment horizontal="right" vertical="center" indent="1"/>
    </xf>
    <xf numFmtId="194" fontId="54" fillId="0" borderId="45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6">
      <selection activeCell="I22" sqref="I22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6" t="s">
        <v>135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29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56" t="s">
        <v>5</v>
      </c>
      <c r="J6" s="16"/>
    </row>
    <row r="7" spans="1:10" ht="24" customHeight="1" thickBot="1">
      <c r="A7" s="17"/>
      <c r="B7" s="18"/>
      <c r="C7" s="19" t="s">
        <v>133</v>
      </c>
      <c r="D7" s="20"/>
      <c r="E7" s="19" t="s">
        <v>133</v>
      </c>
      <c r="F7" s="21"/>
      <c r="G7" s="22" t="s">
        <v>133</v>
      </c>
      <c r="H7" s="23"/>
      <c r="I7" s="24"/>
      <c r="J7" s="22" t="s">
        <v>133</v>
      </c>
    </row>
    <row r="8" spans="1:10" ht="18.75" customHeight="1">
      <c r="A8" s="25" t="s">
        <v>6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7</v>
      </c>
      <c r="B9" s="35">
        <v>50435.55744463</v>
      </c>
      <c r="C9" s="36">
        <v>-6.295757433268463</v>
      </c>
      <c r="D9" s="38">
        <v>29752.93389319</v>
      </c>
      <c r="E9" s="39">
        <v>-5.6030452251848715</v>
      </c>
      <c r="F9" s="37">
        <v>1.46972692</v>
      </c>
      <c r="G9" s="40">
        <v>-98.02448125971645</v>
      </c>
      <c r="H9" s="41"/>
      <c r="I9" s="42">
        <v>80674.05373428</v>
      </c>
      <c r="J9" s="43">
        <v>-3.985790133555682</v>
      </c>
    </row>
    <row r="10" spans="1:10" ht="18.75" customHeight="1">
      <c r="A10" s="34" t="s">
        <v>8</v>
      </c>
      <c r="B10" s="35">
        <v>21546.9746</v>
      </c>
      <c r="C10" s="36">
        <v>-11.485698991628794</v>
      </c>
      <c r="D10" s="38">
        <v>12591.7404</v>
      </c>
      <c r="E10" s="39">
        <v>-9.167847435656</v>
      </c>
      <c r="F10" s="37">
        <v>0.3965</v>
      </c>
      <c r="G10" s="40">
        <v>-98.82514689367653</v>
      </c>
      <c r="H10" s="41"/>
      <c r="I10" s="42">
        <v>25376.6813</v>
      </c>
      <c r="J10" s="43">
        <v>-6.05764511074878</v>
      </c>
    </row>
    <row r="11" spans="1:10" ht="18.75" customHeight="1">
      <c r="A11" s="34" t="s">
        <v>9</v>
      </c>
      <c r="B11" s="35">
        <v>26887.5595</v>
      </c>
      <c r="C11" s="36">
        <v>-12.25209726242879</v>
      </c>
      <c r="D11" s="38">
        <v>15072.6658</v>
      </c>
      <c r="E11" s="39">
        <v>-11.417785401644707</v>
      </c>
      <c r="F11" s="37">
        <v>0.7268</v>
      </c>
      <c r="G11" s="40">
        <v>-98.25790987535954</v>
      </c>
      <c r="H11" s="41"/>
      <c r="I11" s="44">
        <v>38569.6216</v>
      </c>
      <c r="J11" s="45">
        <v>-8.679293417604</v>
      </c>
    </row>
    <row r="12" spans="1:10" ht="18.75" customHeight="1" thickBot="1">
      <c r="A12" s="46" t="s">
        <v>10</v>
      </c>
      <c r="B12" s="47">
        <v>2938.93835</v>
      </c>
      <c r="C12" s="48">
        <v>-2.5722261923218355</v>
      </c>
      <c r="D12" s="50">
        <v>1212.5237833333333</v>
      </c>
      <c r="E12" s="51">
        <v>-0.9426116183990558</v>
      </c>
      <c r="F12" s="49">
        <v>0.0113</v>
      </c>
      <c r="G12" s="52">
        <v>-99.66053663250337</v>
      </c>
      <c r="H12" s="41"/>
      <c r="I12" s="53">
        <v>1806.67815</v>
      </c>
      <c r="J12" s="54">
        <v>1.3549386156224301</v>
      </c>
    </row>
    <row r="13" spans="1:9" ht="18.75" customHeight="1">
      <c r="A13" s="55" t="s">
        <v>11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12</v>
      </c>
      <c r="B14" s="35">
        <v>47935.31202038</v>
      </c>
      <c r="C14" s="36">
        <v>-6.225603804558972</v>
      </c>
      <c r="D14" s="38">
        <v>28982.60480094</v>
      </c>
      <c r="E14" s="39">
        <v>-5.621610443169246</v>
      </c>
      <c r="F14" s="37">
        <v>1.46972692</v>
      </c>
      <c r="G14" s="40">
        <v>-98.02448125971645</v>
      </c>
      <c r="H14" s="41"/>
      <c r="I14" s="63"/>
      <c r="J14" s="41"/>
    </row>
    <row r="15" spans="1:10" ht="18.75" customHeight="1">
      <c r="A15" s="34" t="s">
        <v>8</v>
      </c>
      <c r="B15" s="35">
        <v>20129.815</v>
      </c>
      <c r="C15" s="36">
        <v>-11.30520385875522</v>
      </c>
      <c r="D15" s="38">
        <v>12265.0949</v>
      </c>
      <c r="E15" s="39">
        <v>-9.205798954471973</v>
      </c>
      <c r="F15" s="37">
        <v>0.3965</v>
      </c>
      <c r="G15" s="40">
        <v>-98.82514689367653</v>
      </c>
      <c r="H15" s="41"/>
      <c r="I15" s="63"/>
      <c r="J15" s="41"/>
    </row>
    <row r="16" spans="1:10" ht="18.75" customHeight="1">
      <c r="A16" s="64" t="s">
        <v>13</v>
      </c>
      <c r="B16" s="65">
        <v>25377.6393</v>
      </c>
      <c r="C16" s="66">
        <v>-12.119023948522738</v>
      </c>
      <c r="D16" s="68">
        <v>14706.4873</v>
      </c>
      <c r="E16" s="69">
        <v>-11.44260983289142</v>
      </c>
      <c r="F16" s="67">
        <v>0.7268</v>
      </c>
      <c r="G16" s="70">
        <v>-98.25790987535954</v>
      </c>
      <c r="H16" s="41"/>
      <c r="I16" s="41"/>
      <c r="J16" s="41"/>
    </row>
    <row r="17" spans="1:9" ht="18.75" customHeight="1" thickBot="1">
      <c r="A17" s="71" t="s">
        <v>14</v>
      </c>
      <c r="B17" s="72">
        <v>2666.935183333333</v>
      </c>
      <c r="C17" s="73">
        <v>-2.7699268010255054</v>
      </c>
      <c r="D17" s="74">
        <v>1178.3174666666666</v>
      </c>
      <c r="E17" s="75">
        <v>-0.9816367342402259</v>
      </c>
      <c r="F17" s="76">
        <v>0.0113</v>
      </c>
      <c r="G17" s="77">
        <v>-99.66053663250337</v>
      </c>
      <c r="H17" s="41"/>
      <c r="I17" s="78"/>
    </row>
    <row r="18" spans="1:9" ht="18.75" customHeight="1">
      <c r="A18" s="79" t="s">
        <v>15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12</v>
      </c>
      <c r="B19" s="35">
        <v>2500.24542425</v>
      </c>
      <c r="C19" s="36">
        <v>-7.62074931149786</v>
      </c>
      <c r="D19" s="38">
        <v>770.32909225</v>
      </c>
      <c r="E19" s="83">
        <v>-4.89920717224679</v>
      </c>
      <c r="F19" s="84"/>
      <c r="G19" s="82"/>
      <c r="H19" s="41"/>
      <c r="I19" s="78"/>
    </row>
    <row r="20" spans="1:9" ht="18.75" customHeight="1">
      <c r="A20" s="34" t="s">
        <v>8</v>
      </c>
      <c r="B20" s="35">
        <v>1417.1596</v>
      </c>
      <c r="C20" s="36">
        <v>-13.972414539974835</v>
      </c>
      <c r="D20" s="38">
        <v>326.6455</v>
      </c>
      <c r="E20" s="83">
        <v>-7.719491640821744</v>
      </c>
      <c r="F20" s="84"/>
      <c r="G20" s="82"/>
      <c r="H20" s="41"/>
      <c r="I20" s="78"/>
    </row>
    <row r="21" spans="1:9" ht="18.75" customHeight="1">
      <c r="A21" s="64" t="s">
        <v>16</v>
      </c>
      <c r="B21" s="65">
        <v>1509.9202</v>
      </c>
      <c r="C21" s="66">
        <v>-14.429884477072378</v>
      </c>
      <c r="D21" s="68">
        <v>366.1785</v>
      </c>
      <c r="E21" s="85">
        <v>-10.409149862094907</v>
      </c>
      <c r="F21" s="84"/>
      <c r="G21" s="82"/>
      <c r="H21" s="41"/>
      <c r="I21" s="78"/>
    </row>
    <row r="22" spans="1:10" ht="18.75" customHeight="1" thickBot="1">
      <c r="A22" s="86" t="s">
        <v>14</v>
      </c>
      <c r="B22" s="87">
        <v>272.00316666666663</v>
      </c>
      <c r="C22" s="88">
        <v>-0.5903596918093399</v>
      </c>
      <c r="D22" s="89">
        <v>34.206316666666666</v>
      </c>
      <c r="E22" s="90">
        <v>0.4207400013700209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5"/>
      <c r="B24" s="375"/>
      <c r="C24" s="375"/>
      <c r="E24" s="92" t="s">
        <v>17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18</v>
      </c>
      <c r="G25" s="98" t="s">
        <v>19</v>
      </c>
      <c r="H25" s="99"/>
      <c r="I25" s="99" t="s">
        <v>134</v>
      </c>
      <c r="K25" s="100"/>
    </row>
    <row r="26" spans="1:9" s="91" customFormat="1" ht="18.75" customHeight="1">
      <c r="A26" s="101"/>
      <c r="B26" s="102"/>
      <c r="C26" s="103"/>
      <c r="E26" s="104" t="s">
        <v>20</v>
      </c>
      <c r="F26" s="392">
        <v>122</v>
      </c>
      <c r="G26" s="393">
        <v>122</v>
      </c>
      <c r="H26" s="41"/>
      <c r="I26" s="41"/>
    </row>
    <row r="27" spans="1:9" ht="18.75" customHeight="1">
      <c r="A27" s="101"/>
      <c r="B27" s="102"/>
      <c r="C27" s="105"/>
      <c r="E27" s="104" t="s">
        <v>21</v>
      </c>
      <c r="F27" s="392">
        <v>26</v>
      </c>
      <c r="G27" s="394">
        <v>13</v>
      </c>
      <c r="H27" s="78"/>
      <c r="I27" s="78"/>
    </row>
    <row r="28" spans="1:9" ht="18.75" customHeight="1">
      <c r="A28" s="101"/>
      <c r="B28" s="102"/>
      <c r="C28" s="105"/>
      <c r="E28" s="98" t="s">
        <v>22</v>
      </c>
      <c r="F28" s="392">
        <v>35</v>
      </c>
      <c r="G28" s="394">
        <v>0</v>
      </c>
      <c r="H28" s="8"/>
      <c r="I28" s="8"/>
    </row>
    <row r="29" spans="1:9" ht="18.75" customHeight="1">
      <c r="A29" s="101"/>
      <c r="B29" s="102"/>
      <c r="C29" s="105"/>
      <c r="E29" s="107" t="s">
        <v>23</v>
      </c>
      <c r="F29" s="395">
        <v>183</v>
      </c>
      <c r="G29" s="396">
        <v>135</v>
      </c>
      <c r="H29" s="108"/>
      <c r="I29" s="108">
        <v>0.5</v>
      </c>
    </row>
    <row r="30" spans="1:9" ht="18.75" customHeight="1">
      <c r="A30" s="109"/>
      <c r="B30" s="110"/>
      <c r="C30" s="78"/>
      <c r="D30" s="78"/>
      <c r="E30" s="98"/>
      <c r="F30" s="111"/>
      <c r="G30" s="106"/>
      <c r="H30" s="112"/>
      <c r="I30" s="113"/>
    </row>
    <row r="31" spans="1:9" ht="18.75" customHeight="1" thickBot="1">
      <c r="A31" s="7" t="s">
        <v>44</v>
      </c>
      <c r="B31" s="114"/>
      <c r="C31" s="114"/>
      <c r="D31" s="114"/>
      <c r="E31" s="114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56" t="s">
        <v>5</v>
      </c>
      <c r="J32" s="16"/>
    </row>
    <row r="33" spans="1:10" ht="23.25" customHeight="1" thickBot="1">
      <c r="A33" s="17"/>
      <c r="B33" s="18"/>
      <c r="C33" s="19" t="s">
        <v>133</v>
      </c>
      <c r="D33" s="20"/>
      <c r="E33" s="19" t="s">
        <v>133</v>
      </c>
      <c r="F33" s="21"/>
      <c r="G33" s="22" t="s">
        <v>133</v>
      </c>
      <c r="H33" s="23"/>
      <c r="I33" s="24"/>
      <c r="J33" s="22" t="s">
        <v>133</v>
      </c>
    </row>
    <row r="34" spans="1:10" ht="18.75" customHeight="1">
      <c r="A34" s="25" t="s">
        <v>6</v>
      </c>
      <c r="B34" s="23"/>
      <c r="C34" s="115"/>
      <c r="D34" s="116"/>
      <c r="E34" s="117"/>
      <c r="F34" s="118"/>
      <c r="G34" s="119"/>
      <c r="H34" s="23"/>
      <c r="I34" s="32"/>
      <c r="J34" s="33"/>
    </row>
    <row r="35" spans="1:10" ht="18.75" customHeight="1">
      <c r="A35" s="120" t="s">
        <v>24</v>
      </c>
      <c r="B35" s="35">
        <v>171611.48495894784</v>
      </c>
      <c r="C35" s="36">
        <v>-3.8218375473680197</v>
      </c>
      <c r="D35" s="38">
        <v>245380.20863719968</v>
      </c>
      <c r="E35" s="39">
        <v>-4.704781423100229</v>
      </c>
      <c r="F35" s="37">
        <v>1300643.2920353983</v>
      </c>
      <c r="G35" s="40">
        <v>481.9534387029662</v>
      </c>
      <c r="H35" s="41"/>
      <c r="I35" s="42">
        <v>446532.51457255956</v>
      </c>
      <c r="J35" s="43">
        <v>-5.269332527971088</v>
      </c>
    </row>
    <row r="36" spans="1:10" ht="18.75" customHeight="1">
      <c r="A36" s="120" t="s">
        <v>25</v>
      </c>
      <c r="B36" s="121">
        <v>9.148732058295813</v>
      </c>
      <c r="C36" s="36">
        <v>-9.935432876886793</v>
      </c>
      <c r="D36" s="123">
        <v>12.430820745275554</v>
      </c>
      <c r="E36" s="39">
        <v>-10.57485358173578</v>
      </c>
      <c r="F36" s="122">
        <v>64.31858407079646</v>
      </c>
      <c r="G36" s="40">
        <v>413.18943115643845</v>
      </c>
      <c r="H36" s="41"/>
      <c r="I36" s="124">
        <v>21.348363348502332</v>
      </c>
      <c r="J36" s="43">
        <v>-9.900091865557897</v>
      </c>
    </row>
    <row r="37" spans="1:10" ht="18.75" customHeight="1" thickBot="1">
      <c r="A37" s="125" t="s">
        <v>26</v>
      </c>
      <c r="B37" s="126">
        <v>18757.952890677938</v>
      </c>
      <c r="C37" s="127">
        <v>6.78801389359019</v>
      </c>
      <c r="D37" s="129">
        <v>19739.662703322196</v>
      </c>
      <c r="E37" s="130">
        <v>6.564229854519581</v>
      </c>
      <c r="F37" s="128">
        <v>20221.889378095762</v>
      </c>
      <c r="G37" s="131">
        <v>13.39934210873605</v>
      </c>
      <c r="H37" s="41"/>
      <c r="I37" s="42">
        <v>20916.475295230794</v>
      </c>
      <c r="J37" s="43">
        <v>5.139582751490778</v>
      </c>
    </row>
    <row r="38" spans="1:10" ht="18.75" customHeight="1">
      <c r="A38" s="55" t="s">
        <v>11</v>
      </c>
      <c r="B38" s="56"/>
      <c r="C38" s="57"/>
      <c r="D38" s="59"/>
      <c r="E38" s="60"/>
      <c r="F38" s="58"/>
      <c r="G38" s="61"/>
      <c r="H38" s="41"/>
      <c r="I38" s="132"/>
      <c r="J38" s="133"/>
    </row>
    <row r="39" spans="1:9" ht="18.75" customHeight="1">
      <c r="A39" s="120" t="s">
        <v>24</v>
      </c>
      <c r="B39" s="35">
        <v>179739.32145012575</v>
      </c>
      <c r="C39" s="36">
        <v>-3.5541236264027702</v>
      </c>
      <c r="D39" s="38">
        <v>245966.01188412044</v>
      </c>
      <c r="E39" s="39">
        <v>-4.685972940671206</v>
      </c>
      <c r="F39" s="37">
        <v>1300643.2920353983</v>
      </c>
      <c r="G39" s="40">
        <v>481.9534387029662</v>
      </c>
      <c r="H39" s="41"/>
      <c r="I39" s="78"/>
    </row>
    <row r="40" spans="1:9" ht="18.75" customHeight="1">
      <c r="A40" s="120" t="s">
        <v>25</v>
      </c>
      <c r="B40" s="121">
        <v>9.515656570356219</v>
      </c>
      <c r="C40" s="36">
        <v>-9.615437734336552</v>
      </c>
      <c r="D40" s="123">
        <v>12.48092107265716</v>
      </c>
      <c r="E40" s="39">
        <v>-10.564679877180495</v>
      </c>
      <c r="F40" s="122">
        <v>64.31858407079646</v>
      </c>
      <c r="G40" s="40">
        <v>413.18943115643845</v>
      </c>
      <c r="H40" s="41"/>
      <c r="I40" s="78"/>
    </row>
    <row r="41" spans="1:9" ht="18.75" customHeight="1" thickBot="1">
      <c r="A41" s="125" t="s">
        <v>26</v>
      </c>
      <c r="B41" s="126">
        <v>18888.798699404637</v>
      </c>
      <c r="C41" s="127">
        <v>6.706138698905264</v>
      </c>
      <c r="D41" s="129">
        <v>19707.360574771654</v>
      </c>
      <c r="E41" s="130">
        <v>6.5731379151281715</v>
      </c>
      <c r="F41" s="134">
        <v>20221.889378095762</v>
      </c>
      <c r="G41" s="135">
        <v>13.39934210873605</v>
      </c>
      <c r="H41" s="41"/>
      <c r="I41" s="78"/>
    </row>
    <row r="42" spans="1:9" ht="18.75" customHeight="1">
      <c r="A42" s="55" t="s">
        <v>27</v>
      </c>
      <c r="B42" s="56"/>
      <c r="C42" s="57"/>
      <c r="D42" s="59"/>
      <c r="E42" s="136"/>
      <c r="F42" s="80"/>
      <c r="G42" s="137"/>
      <c r="H42" s="41"/>
      <c r="I42" s="78"/>
    </row>
    <row r="43" spans="1:10" ht="18.75" customHeight="1">
      <c r="A43" s="120" t="s">
        <v>24</v>
      </c>
      <c r="B43" s="35">
        <v>91919.71751247994</v>
      </c>
      <c r="C43" s="36">
        <v>-7.072140687656486</v>
      </c>
      <c r="D43" s="38">
        <v>225200.8305239919</v>
      </c>
      <c r="E43" s="138">
        <v>-5.297657808082505</v>
      </c>
      <c r="F43" s="139"/>
      <c r="G43" s="82"/>
      <c r="H43" s="41"/>
      <c r="I43" s="41"/>
      <c r="J43" s="41"/>
    </row>
    <row r="44" spans="1:10" ht="18.75" customHeight="1">
      <c r="A44" s="120" t="s">
        <v>25</v>
      </c>
      <c r="B44" s="121">
        <v>5.551112578958946</v>
      </c>
      <c r="C44" s="36">
        <v>-13.921712967029762</v>
      </c>
      <c r="D44" s="123">
        <v>10.70499649431221</v>
      </c>
      <c r="E44" s="138">
        <v>-10.784515094508535</v>
      </c>
      <c r="F44" s="139"/>
      <c r="G44" s="82"/>
      <c r="H44" s="41"/>
      <c r="I44" s="41"/>
      <c r="J44" s="41"/>
    </row>
    <row r="45" spans="1:10" ht="18.75" customHeight="1" thickBot="1">
      <c r="A45" s="140" t="s">
        <v>26</v>
      </c>
      <c r="B45" s="141">
        <v>16558.791810653303</v>
      </c>
      <c r="C45" s="142">
        <v>7.957375216760212</v>
      </c>
      <c r="D45" s="143">
        <v>21036.983117523283</v>
      </c>
      <c r="E45" s="144">
        <v>6.150117653049165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5"/>
    </row>
    <row r="48" ht="18.75" customHeight="1">
      <c r="G48" s="145"/>
    </row>
    <row r="53" ht="18.75" customHeight="1">
      <c r="G53" s="146"/>
    </row>
    <row r="54" ht="18.75" customHeight="1">
      <c r="G54" s="147"/>
    </row>
    <row r="55" ht="18.75" customHeight="1">
      <c r="G55" s="145"/>
    </row>
  </sheetData>
  <sheetProtection/>
  <mergeCells count="2">
    <mergeCell ref="A24:C24"/>
    <mergeCell ref="A1:J1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1" ht="17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78"/>
    </row>
    <row r="3" spans="1:11" ht="13.5">
      <c r="A3" s="280" t="s">
        <v>120</v>
      </c>
      <c r="B3" s="280"/>
      <c r="C3" s="280"/>
      <c r="D3" s="280"/>
      <c r="E3" s="280"/>
      <c r="F3" s="280"/>
      <c r="G3" s="280"/>
      <c r="H3" s="280"/>
      <c r="I3" s="280"/>
      <c r="J3" s="280"/>
      <c r="K3" s="78"/>
    </row>
    <row r="4" spans="1:11" ht="14.25" thickBot="1">
      <c r="A4" s="280"/>
      <c r="B4" s="280"/>
      <c r="C4" s="280"/>
      <c r="D4" s="280"/>
      <c r="E4" s="280"/>
      <c r="F4" s="280"/>
      <c r="G4" s="280"/>
      <c r="H4" s="280"/>
      <c r="I4" s="280"/>
      <c r="J4" s="281" t="s">
        <v>121</v>
      </c>
      <c r="K4" s="78"/>
    </row>
    <row r="5" spans="1:11" ht="18.75" customHeight="1">
      <c r="A5" s="282"/>
      <c r="B5" s="15" t="s">
        <v>61</v>
      </c>
      <c r="C5" s="11"/>
      <c r="D5" s="12" t="s">
        <v>62</v>
      </c>
      <c r="E5" s="11"/>
      <c r="F5" s="12" t="s">
        <v>4</v>
      </c>
      <c r="G5" s="13"/>
      <c r="H5" s="283"/>
      <c r="I5" s="15" t="s">
        <v>63</v>
      </c>
      <c r="J5" s="13"/>
      <c r="K5" s="78"/>
    </row>
    <row r="6" spans="1:11" ht="21.75" customHeight="1" thickBot="1">
      <c r="A6" s="284"/>
      <c r="B6" s="285"/>
      <c r="C6" s="19" t="s">
        <v>133</v>
      </c>
      <c r="D6" s="159"/>
      <c r="E6" s="19" t="s">
        <v>133</v>
      </c>
      <c r="F6" s="159"/>
      <c r="G6" s="22" t="s">
        <v>133</v>
      </c>
      <c r="H6" s="286"/>
      <c r="I6" s="161"/>
      <c r="J6" s="22" t="s">
        <v>133</v>
      </c>
      <c r="K6" s="78"/>
    </row>
    <row r="7" spans="1:11" ht="18.75" customHeight="1">
      <c r="A7" s="287" t="s">
        <v>122</v>
      </c>
      <c r="B7" s="345">
        <v>4793531.202038</v>
      </c>
      <c r="C7" s="289">
        <v>-6.225603804558972</v>
      </c>
      <c r="D7" s="346">
        <v>2898260.480094</v>
      </c>
      <c r="E7" s="292">
        <v>-5.621610443169246</v>
      </c>
      <c r="F7" s="346">
        <v>146.972692</v>
      </c>
      <c r="G7" s="293">
        <v>-98.02448125971645</v>
      </c>
      <c r="H7" s="78"/>
      <c r="I7" s="345">
        <v>8067405.373428</v>
      </c>
      <c r="J7" s="294">
        <v>-3.985790133555682</v>
      </c>
      <c r="K7" s="78"/>
    </row>
    <row r="8" spans="1:11" ht="12.75" customHeight="1">
      <c r="A8" s="295" t="s">
        <v>65</v>
      </c>
      <c r="B8" s="84">
        <v>218545.588263</v>
      </c>
      <c r="C8" s="296">
        <v>-5.916224070523555</v>
      </c>
      <c r="D8" s="81">
        <v>132116.059812</v>
      </c>
      <c r="E8" s="297">
        <v>-4.746634771984958</v>
      </c>
      <c r="F8" s="81">
        <v>4.416524</v>
      </c>
      <c r="G8" s="298">
        <v>-98.64387241633307</v>
      </c>
      <c r="H8" s="78"/>
      <c r="I8" s="347">
        <v>435224.366253</v>
      </c>
      <c r="J8" s="300">
        <v>-3.939743008779544</v>
      </c>
      <c r="K8" s="78"/>
    </row>
    <row r="9" spans="1:11" ht="12.75" customHeight="1">
      <c r="A9" s="295" t="s">
        <v>66</v>
      </c>
      <c r="B9" s="84">
        <v>53907.585167</v>
      </c>
      <c r="C9" s="296">
        <v>-4.8229551678295906</v>
      </c>
      <c r="D9" s="81">
        <v>30461.575048</v>
      </c>
      <c r="E9" s="297">
        <v>-4.208882337120116</v>
      </c>
      <c r="F9" s="81">
        <v>-1.548852</v>
      </c>
      <c r="G9" s="298">
        <v>-101.27336645180755</v>
      </c>
      <c r="H9" s="78"/>
      <c r="I9" s="348">
        <v>84260.082533</v>
      </c>
      <c r="J9" s="300">
        <v>-2.9384390663106643</v>
      </c>
      <c r="K9" s="78"/>
    </row>
    <row r="10" spans="1:11" ht="12.75" customHeight="1">
      <c r="A10" s="295" t="s">
        <v>67</v>
      </c>
      <c r="B10" s="84">
        <v>50047.477526</v>
      </c>
      <c r="C10" s="296">
        <v>-2.492460804036284</v>
      </c>
      <c r="D10" s="81">
        <v>29929.644</v>
      </c>
      <c r="E10" s="297">
        <v>-0.6643658217648181</v>
      </c>
      <c r="F10" s="81">
        <v>0.33831</v>
      </c>
      <c r="G10" s="298">
        <v>-99.68326955174828</v>
      </c>
      <c r="H10" s="78"/>
      <c r="I10" s="348">
        <v>80496.356153</v>
      </c>
      <c r="J10" s="300">
        <v>-3.1730003103563575</v>
      </c>
      <c r="K10" s="78"/>
    </row>
    <row r="11" spans="1:11" ht="12.75" customHeight="1">
      <c r="A11" s="295" t="s">
        <v>68</v>
      </c>
      <c r="B11" s="84">
        <v>85888.991061</v>
      </c>
      <c r="C11" s="296">
        <v>-4.231913930591503</v>
      </c>
      <c r="D11" s="81">
        <v>53479.829793</v>
      </c>
      <c r="E11" s="297">
        <v>-3.115249634510846</v>
      </c>
      <c r="F11" s="81">
        <v>14.84001</v>
      </c>
      <c r="G11" s="298">
        <v>-91.2021027813887</v>
      </c>
      <c r="H11" s="78"/>
      <c r="I11" s="348">
        <v>127350.514512</v>
      </c>
      <c r="J11" s="300">
        <v>-3.468370933741838</v>
      </c>
      <c r="K11" s="78"/>
    </row>
    <row r="12" spans="1:11" ht="12.75" customHeight="1">
      <c r="A12" s="295" t="s">
        <v>69</v>
      </c>
      <c r="B12" s="84">
        <v>42366.258726</v>
      </c>
      <c r="C12" s="296">
        <v>-3.6783698508167504</v>
      </c>
      <c r="D12" s="81">
        <v>27340.085977</v>
      </c>
      <c r="E12" s="297">
        <v>-0.8654738073580575</v>
      </c>
      <c r="F12" s="81">
        <v>-0.29059</v>
      </c>
      <c r="G12" s="298">
        <v>-100.31799661802351</v>
      </c>
      <c r="H12" s="78"/>
      <c r="I12" s="348">
        <v>75205.787266</v>
      </c>
      <c r="J12" s="300">
        <v>-3.386420251064777</v>
      </c>
      <c r="K12" s="78"/>
    </row>
    <row r="13" spans="1:11" ht="12.75" customHeight="1">
      <c r="A13" s="302" t="s">
        <v>70</v>
      </c>
      <c r="B13" s="326">
        <v>41518.606752</v>
      </c>
      <c r="C13" s="304">
        <v>-4.896762842466686</v>
      </c>
      <c r="D13" s="349">
        <v>25325.950941</v>
      </c>
      <c r="E13" s="305">
        <v>-3.4991688890972767</v>
      </c>
      <c r="F13" s="349">
        <v>0.41632</v>
      </c>
      <c r="G13" s="306">
        <v>-99.69062074719177</v>
      </c>
      <c r="H13" s="78"/>
      <c r="I13" s="350">
        <v>77288.234017</v>
      </c>
      <c r="J13" s="308">
        <v>-5.12483487722794</v>
      </c>
      <c r="K13" s="78"/>
    </row>
    <row r="14" spans="1:11" ht="12.75" customHeight="1">
      <c r="A14" s="295" t="s">
        <v>71</v>
      </c>
      <c r="B14" s="84">
        <v>71959.434078</v>
      </c>
      <c r="C14" s="296">
        <v>-5.972192691759233</v>
      </c>
      <c r="D14" s="81">
        <v>42632.702241</v>
      </c>
      <c r="E14" s="297">
        <v>-3.662806521777469</v>
      </c>
      <c r="F14" s="81">
        <v>2.900668</v>
      </c>
      <c r="G14" s="298">
        <v>-98.32491497624015</v>
      </c>
      <c r="H14" s="78"/>
      <c r="I14" s="348">
        <v>119544.972389</v>
      </c>
      <c r="J14" s="300">
        <v>-5.235124201465339</v>
      </c>
      <c r="K14" s="78"/>
    </row>
    <row r="15" spans="1:11" ht="12.75" customHeight="1">
      <c r="A15" s="295" t="s">
        <v>72</v>
      </c>
      <c r="B15" s="84">
        <v>106663.147419</v>
      </c>
      <c r="C15" s="296">
        <v>-6.642192747837683</v>
      </c>
      <c r="D15" s="81">
        <v>61686.507581</v>
      </c>
      <c r="E15" s="297">
        <v>-5.601960045405988</v>
      </c>
      <c r="F15" s="81">
        <v>0.05341</v>
      </c>
      <c r="G15" s="298">
        <v>-99.96524691588014</v>
      </c>
      <c r="H15" s="78"/>
      <c r="I15" s="348">
        <v>168707.442908</v>
      </c>
      <c r="J15" s="300">
        <v>-3.7928978053592886</v>
      </c>
      <c r="K15" s="78"/>
    </row>
    <row r="16" spans="1:11" ht="12.75" customHeight="1">
      <c r="A16" s="295" t="s">
        <v>73</v>
      </c>
      <c r="B16" s="84">
        <v>75931.391478</v>
      </c>
      <c r="C16" s="296">
        <v>-5.416955071042921</v>
      </c>
      <c r="D16" s="81">
        <v>45805.655538</v>
      </c>
      <c r="E16" s="297">
        <v>-4.04331076564317</v>
      </c>
      <c r="F16" s="81">
        <v>1.590978</v>
      </c>
      <c r="G16" s="298">
        <v>-98.69212742054515</v>
      </c>
      <c r="H16" s="78"/>
      <c r="I16" s="348">
        <v>106964.552746</v>
      </c>
      <c r="J16" s="300">
        <v>-3.3092293448301575</v>
      </c>
      <c r="K16" s="78"/>
    </row>
    <row r="17" spans="1:11" ht="12.75" customHeight="1">
      <c r="A17" s="309" t="s">
        <v>74</v>
      </c>
      <c r="B17" s="330">
        <v>74871.51566</v>
      </c>
      <c r="C17" s="310">
        <v>-6.822615964598157</v>
      </c>
      <c r="D17" s="351">
        <v>43954.736525</v>
      </c>
      <c r="E17" s="311">
        <v>-6.243188519084356</v>
      </c>
      <c r="F17" s="351">
        <v>1.674342</v>
      </c>
      <c r="G17" s="312">
        <v>-98.52496313711671</v>
      </c>
      <c r="H17" s="78"/>
      <c r="I17" s="352">
        <v>119366.655948</v>
      </c>
      <c r="J17" s="314">
        <v>-4.259436338018702</v>
      </c>
      <c r="K17" s="78"/>
    </row>
    <row r="18" spans="1:11" ht="12.75" customHeight="1">
      <c r="A18" s="295" t="s">
        <v>75</v>
      </c>
      <c r="B18" s="84">
        <v>254587.140001</v>
      </c>
      <c r="C18" s="296">
        <v>-7.442018552312945</v>
      </c>
      <c r="D18" s="81">
        <v>156603.322051</v>
      </c>
      <c r="E18" s="297">
        <v>-7.234211736001413</v>
      </c>
      <c r="F18" s="81">
        <v>4.485016</v>
      </c>
      <c r="G18" s="298">
        <v>-98.36114263986961</v>
      </c>
      <c r="H18" s="78"/>
      <c r="I18" s="348">
        <v>375218.080233</v>
      </c>
      <c r="J18" s="300">
        <v>-3.4136904828522887</v>
      </c>
      <c r="K18" s="78"/>
    </row>
    <row r="19" spans="1:11" ht="12.75" customHeight="1">
      <c r="A19" s="295" t="s">
        <v>76</v>
      </c>
      <c r="B19" s="84">
        <v>219588.575367</v>
      </c>
      <c r="C19" s="296">
        <v>-7.2256446804653365</v>
      </c>
      <c r="D19" s="81">
        <v>137621.161772</v>
      </c>
      <c r="E19" s="297">
        <v>-7.132971000871834</v>
      </c>
      <c r="F19" s="81">
        <v>7.648965</v>
      </c>
      <c r="G19" s="298">
        <v>-97.16714784881171</v>
      </c>
      <c r="H19" s="78"/>
      <c r="I19" s="348">
        <v>323451.989473</v>
      </c>
      <c r="J19" s="300">
        <v>-4.15463156578889</v>
      </c>
      <c r="K19" s="78"/>
    </row>
    <row r="20" spans="1:11" ht="12.75" customHeight="1">
      <c r="A20" s="295" t="s">
        <v>77</v>
      </c>
      <c r="B20" s="84">
        <v>441714.23435</v>
      </c>
      <c r="C20" s="296">
        <v>-8.341357896547052</v>
      </c>
      <c r="D20" s="81">
        <v>244403.841752</v>
      </c>
      <c r="E20" s="297">
        <v>-8.496772886489126</v>
      </c>
      <c r="F20" s="81">
        <v>7.370918</v>
      </c>
      <c r="G20" s="298">
        <v>-98.52965204378086</v>
      </c>
      <c r="H20" s="78"/>
      <c r="I20" s="348">
        <v>679610.248017</v>
      </c>
      <c r="J20" s="300">
        <v>-6.481474970216283</v>
      </c>
      <c r="K20" s="78"/>
    </row>
    <row r="21" spans="1:11" ht="12.75" customHeight="1">
      <c r="A21" s="295" t="s">
        <v>78</v>
      </c>
      <c r="B21" s="84">
        <v>302109.93456</v>
      </c>
      <c r="C21" s="296">
        <v>-8.256624308039733</v>
      </c>
      <c r="D21" s="81">
        <v>184690.462727</v>
      </c>
      <c r="E21" s="297">
        <v>-8.304971477584118</v>
      </c>
      <c r="F21" s="81">
        <v>8.11015</v>
      </c>
      <c r="G21" s="298">
        <v>-97.0690602323617</v>
      </c>
      <c r="H21" s="78"/>
      <c r="I21" s="348">
        <v>464869.143725</v>
      </c>
      <c r="J21" s="300">
        <v>-4.758515161404034</v>
      </c>
      <c r="K21" s="78"/>
    </row>
    <row r="22" spans="1:11" ht="12.75" customHeight="1">
      <c r="A22" s="295" t="s">
        <v>79</v>
      </c>
      <c r="B22" s="84">
        <v>84553.599634</v>
      </c>
      <c r="C22" s="296">
        <v>-4.011741130991226</v>
      </c>
      <c r="D22" s="81">
        <v>54897.177487</v>
      </c>
      <c r="E22" s="297">
        <v>-2.2921882435542784</v>
      </c>
      <c r="F22" s="81">
        <v>0.6766</v>
      </c>
      <c r="G22" s="298">
        <v>-99.74314071633066</v>
      </c>
      <c r="H22" s="78"/>
      <c r="I22" s="348">
        <v>136889.168318</v>
      </c>
      <c r="J22" s="300">
        <v>-4.153690699285903</v>
      </c>
      <c r="K22" s="78"/>
    </row>
    <row r="23" spans="1:11" ht="12.75" customHeight="1">
      <c r="A23" s="302" t="s">
        <v>80</v>
      </c>
      <c r="B23" s="326">
        <v>35744.698811</v>
      </c>
      <c r="C23" s="304">
        <v>-6.653300783934242</v>
      </c>
      <c r="D23" s="349">
        <v>22628.212243</v>
      </c>
      <c r="E23" s="305">
        <v>-6.616558129537026</v>
      </c>
      <c r="F23" s="349">
        <v>0.28999</v>
      </c>
      <c r="G23" s="306">
        <v>-99.69619029184297</v>
      </c>
      <c r="H23" s="78"/>
      <c r="I23" s="350">
        <v>79769.194029</v>
      </c>
      <c r="J23" s="308">
        <v>-4.099670812097742</v>
      </c>
      <c r="K23" s="78"/>
    </row>
    <row r="24" spans="1:11" ht="12.75" customHeight="1">
      <c r="A24" s="295" t="s">
        <v>81</v>
      </c>
      <c r="B24" s="84">
        <v>44082.796578</v>
      </c>
      <c r="C24" s="296">
        <v>-6.240905199951726</v>
      </c>
      <c r="D24" s="81">
        <v>27695.571459</v>
      </c>
      <c r="E24" s="297">
        <v>-5.008709491798086</v>
      </c>
      <c r="F24" s="81">
        <v>-0.8664</v>
      </c>
      <c r="G24" s="298">
        <v>-100.70447153877254</v>
      </c>
      <c r="H24" s="78"/>
      <c r="I24" s="348">
        <v>79963.137156</v>
      </c>
      <c r="J24" s="300">
        <v>-5.538357114156369</v>
      </c>
      <c r="K24" s="78"/>
    </row>
    <row r="25" spans="1:11" ht="12.75" customHeight="1">
      <c r="A25" s="295" t="s">
        <v>82</v>
      </c>
      <c r="B25" s="84">
        <v>27714.249226</v>
      </c>
      <c r="C25" s="296">
        <v>-8.107572451131546</v>
      </c>
      <c r="D25" s="81">
        <v>17912.170522</v>
      </c>
      <c r="E25" s="297">
        <v>-7.351415528078107</v>
      </c>
      <c r="F25" s="81">
        <v>0.24968</v>
      </c>
      <c r="G25" s="298">
        <v>-99.79010048376088</v>
      </c>
      <c r="H25" s="78"/>
      <c r="I25" s="348">
        <v>52526.355367</v>
      </c>
      <c r="J25" s="300">
        <v>-6.736010199563879</v>
      </c>
      <c r="K25" s="78"/>
    </row>
    <row r="26" spans="1:11" ht="12.75" customHeight="1">
      <c r="A26" s="295" t="s">
        <v>83</v>
      </c>
      <c r="B26" s="84">
        <v>32944.49359</v>
      </c>
      <c r="C26" s="296">
        <v>-6.539901981813685</v>
      </c>
      <c r="D26" s="81">
        <v>19691.038387</v>
      </c>
      <c r="E26" s="297">
        <v>-5.547587115893407</v>
      </c>
      <c r="F26" s="81">
        <v>0.0375</v>
      </c>
      <c r="G26" s="298">
        <v>-99.95062129862193</v>
      </c>
      <c r="H26" s="78"/>
      <c r="I26" s="348">
        <v>52488.249941</v>
      </c>
      <c r="J26" s="300">
        <v>-4.0682565532113415</v>
      </c>
      <c r="K26" s="78"/>
    </row>
    <row r="27" spans="1:11" ht="12.75" customHeight="1">
      <c r="A27" s="309" t="s">
        <v>84</v>
      </c>
      <c r="B27" s="330">
        <v>77727.919981</v>
      </c>
      <c r="C27" s="310">
        <v>-5.496143360753933</v>
      </c>
      <c r="D27" s="351">
        <v>48054.264462</v>
      </c>
      <c r="E27" s="311">
        <v>-4.909791688897656</v>
      </c>
      <c r="F27" s="351">
        <v>1.591768</v>
      </c>
      <c r="G27" s="312">
        <v>-99.2946145356092</v>
      </c>
      <c r="H27" s="78"/>
      <c r="I27" s="352">
        <v>142268.067413</v>
      </c>
      <c r="J27" s="314">
        <v>-2.707938262401484</v>
      </c>
      <c r="K27" s="78"/>
    </row>
    <row r="28" spans="1:11" ht="12.75" customHeight="1">
      <c r="A28" s="295" t="s">
        <v>85</v>
      </c>
      <c r="B28" s="84">
        <v>77893.451006</v>
      </c>
      <c r="C28" s="296">
        <v>-6.574784177014223</v>
      </c>
      <c r="D28" s="81">
        <v>49497.706042</v>
      </c>
      <c r="E28" s="297">
        <v>-5.542636922418737</v>
      </c>
      <c r="F28" s="81">
        <v>8.14469</v>
      </c>
      <c r="G28" s="298">
        <v>-91.0478442624813</v>
      </c>
      <c r="H28" s="78"/>
      <c r="I28" s="348">
        <v>126563.349621</v>
      </c>
      <c r="J28" s="300">
        <v>-4.046026191280461</v>
      </c>
      <c r="K28" s="78"/>
    </row>
    <row r="29" spans="1:11" ht="12.75" customHeight="1">
      <c r="A29" s="295" t="s">
        <v>86</v>
      </c>
      <c r="B29" s="84">
        <v>140169.442555</v>
      </c>
      <c r="C29" s="296">
        <v>-5.2262060872944005</v>
      </c>
      <c r="D29" s="81">
        <v>88662.247508</v>
      </c>
      <c r="E29" s="297">
        <v>-4.328069965262699</v>
      </c>
      <c r="F29" s="81">
        <v>1.1032</v>
      </c>
      <c r="G29" s="298">
        <v>-99.412028710459</v>
      </c>
      <c r="H29" s="78"/>
      <c r="I29" s="348">
        <v>218083.064761</v>
      </c>
      <c r="J29" s="300">
        <v>-2.878245725656612</v>
      </c>
      <c r="K29" s="78"/>
    </row>
    <row r="30" spans="1:11" ht="12.75" customHeight="1">
      <c r="A30" s="295" t="s">
        <v>87</v>
      </c>
      <c r="B30" s="84">
        <v>239211.156256</v>
      </c>
      <c r="C30" s="296">
        <v>-6.0079962626543875</v>
      </c>
      <c r="D30" s="81">
        <v>135839.116055</v>
      </c>
      <c r="E30" s="297">
        <v>-6.701916201637005</v>
      </c>
      <c r="F30" s="81">
        <v>-0.322595</v>
      </c>
      <c r="G30" s="298">
        <v>-100.11224013861072</v>
      </c>
      <c r="H30" s="78"/>
      <c r="I30" s="348">
        <v>437366.525581</v>
      </c>
      <c r="J30" s="300">
        <v>-2.3774922774363887</v>
      </c>
      <c r="K30" s="78"/>
    </row>
    <row r="31" spans="1:11" ht="12.75" customHeight="1">
      <c r="A31" s="295" t="s">
        <v>88</v>
      </c>
      <c r="B31" s="84">
        <v>68774.193082</v>
      </c>
      <c r="C31" s="296">
        <v>-6.511775469649777</v>
      </c>
      <c r="D31" s="81">
        <v>43873.070243</v>
      </c>
      <c r="E31" s="297">
        <v>-6.065979681427791</v>
      </c>
      <c r="F31" s="81">
        <v>2.315595</v>
      </c>
      <c r="G31" s="298">
        <v>-98.30594246248006</v>
      </c>
      <c r="H31" s="78"/>
      <c r="I31" s="348">
        <v>111966.317276</v>
      </c>
      <c r="J31" s="300">
        <v>-3.357341483242365</v>
      </c>
      <c r="K31" s="78"/>
    </row>
    <row r="32" spans="1:11" ht="12.75" customHeight="1">
      <c r="A32" s="295" t="s">
        <v>89</v>
      </c>
      <c r="B32" s="84">
        <v>49979.977097</v>
      </c>
      <c r="C32" s="296">
        <v>-5.319727743711539</v>
      </c>
      <c r="D32" s="81">
        <v>32002.851586</v>
      </c>
      <c r="E32" s="297">
        <v>-4.4893936915078</v>
      </c>
      <c r="F32" s="81">
        <v>-0.00383</v>
      </c>
      <c r="G32" s="298">
        <v>-100.00532051623289</v>
      </c>
      <c r="H32" s="78"/>
      <c r="I32" s="348">
        <v>80193.959782</v>
      </c>
      <c r="J32" s="300">
        <v>-3.6446226732941795</v>
      </c>
      <c r="K32" s="78"/>
    </row>
    <row r="33" spans="1:11" ht="12.75" customHeight="1">
      <c r="A33" s="302" t="s">
        <v>90</v>
      </c>
      <c r="B33" s="326">
        <v>97982.841316</v>
      </c>
      <c r="C33" s="304">
        <v>-6.611749053996661</v>
      </c>
      <c r="D33" s="349">
        <v>61883.986332</v>
      </c>
      <c r="E33" s="305">
        <v>-6.527460268712559</v>
      </c>
      <c r="F33" s="349">
        <v>7.558862</v>
      </c>
      <c r="G33" s="306">
        <v>-93.82619306198775</v>
      </c>
      <c r="H33" s="78"/>
      <c r="I33" s="350">
        <v>181913.231458</v>
      </c>
      <c r="J33" s="308">
        <v>-3.6915326377844053</v>
      </c>
      <c r="K33" s="78"/>
    </row>
    <row r="34" spans="1:11" ht="12.75" customHeight="1">
      <c r="A34" s="295" t="s">
        <v>91</v>
      </c>
      <c r="B34" s="84">
        <v>349693.410488</v>
      </c>
      <c r="C34" s="296">
        <v>-6.7975613169521125</v>
      </c>
      <c r="D34" s="81">
        <v>209259.901527</v>
      </c>
      <c r="E34" s="297">
        <v>-7.211933471579911</v>
      </c>
      <c r="F34" s="81">
        <v>6.002312</v>
      </c>
      <c r="G34" s="298">
        <v>-98.8186905597863</v>
      </c>
      <c r="H34" s="78"/>
      <c r="I34" s="348">
        <v>589957.807996</v>
      </c>
      <c r="J34" s="300">
        <v>-3.3295330070651943</v>
      </c>
      <c r="K34" s="78"/>
    </row>
    <row r="35" spans="1:11" ht="12.75" customHeight="1">
      <c r="A35" s="295" t="s">
        <v>92</v>
      </c>
      <c r="B35" s="84">
        <v>213444.231915</v>
      </c>
      <c r="C35" s="296">
        <v>-5.992539104774622</v>
      </c>
      <c r="D35" s="81">
        <v>132873.739242</v>
      </c>
      <c r="E35" s="297">
        <v>-5.662033574068914</v>
      </c>
      <c r="F35" s="81">
        <v>7.644198</v>
      </c>
      <c r="G35" s="298">
        <v>-97.07751412006024</v>
      </c>
      <c r="H35" s="78"/>
      <c r="I35" s="348">
        <v>384325.642205</v>
      </c>
      <c r="J35" s="300">
        <v>-4.3850359701902875</v>
      </c>
      <c r="K35" s="78"/>
    </row>
    <row r="36" spans="1:11" ht="12.75" customHeight="1">
      <c r="A36" s="295" t="s">
        <v>93</v>
      </c>
      <c r="B36" s="84">
        <v>53644.775178</v>
      </c>
      <c r="C36" s="296">
        <v>-6.24356444956517</v>
      </c>
      <c r="D36" s="81">
        <v>33830.928457</v>
      </c>
      <c r="E36" s="297">
        <v>-5.345892130975855</v>
      </c>
      <c r="F36" s="81">
        <v>0.73846</v>
      </c>
      <c r="G36" s="298">
        <v>-98.63321084067435</v>
      </c>
      <c r="H36" s="78"/>
      <c r="I36" s="348">
        <v>95138.929138</v>
      </c>
      <c r="J36" s="300">
        <v>-3.3032069943790106</v>
      </c>
      <c r="K36" s="78"/>
    </row>
    <row r="37" spans="1:11" ht="12.75" customHeight="1">
      <c r="A37" s="309" t="s">
        <v>94</v>
      </c>
      <c r="B37" s="330">
        <v>44114.146996</v>
      </c>
      <c r="C37" s="310">
        <v>-6.181655240103652</v>
      </c>
      <c r="D37" s="351">
        <v>25608.34621</v>
      </c>
      <c r="E37" s="311">
        <v>-5.916422467772492</v>
      </c>
      <c r="F37" s="351">
        <v>0.38205</v>
      </c>
      <c r="G37" s="312">
        <v>-99.49494171002043</v>
      </c>
      <c r="H37" s="78"/>
      <c r="I37" s="352">
        <v>74424.013621</v>
      </c>
      <c r="J37" s="314">
        <v>-4.051271147744913</v>
      </c>
      <c r="K37" s="78"/>
    </row>
    <row r="38" spans="1:11" ht="12.75" customHeight="1">
      <c r="A38" s="295" t="s">
        <v>95</v>
      </c>
      <c r="B38" s="84">
        <v>23040.789713</v>
      </c>
      <c r="C38" s="296">
        <v>-3.406870008340462</v>
      </c>
      <c r="D38" s="81">
        <v>14675.511998</v>
      </c>
      <c r="E38" s="297">
        <v>-1.8273626775943512</v>
      </c>
      <c r="F38" s="81">
        <v>6.804388</v>
      </c>
      <c r="G38" s="298">
        <v>-92.03843377870436</v>
      </c>
      <c r="H38" s="78"/>
      <c r="I38" s="348">
        <v>41958.741101</v>
      </c>
      <c r="J38" s="300">
        <v>-1.770719191835397</v>
      </c>
      <c r="K38" s="78"/>
    </row>
    <row r="39" spans="1:11" ht="12.75" customHeight="1">
      <c r="A39" s="295" t="s">
        <v>96</v>
      </c>
      <c r="B39" s="84">
        <v>29315.648348</v>
      </c>
      <c r="C39" s="296">
        <v>-3.720388054711023</v>
      </c>
      <c r="D39" s="81">
        <v>19400.355583</v>
      </c>
      <c r="E39" s="297">
        <v>-1.8523378980661533</v>
      </c>
      <c r="F39" s="81">
        <v>2.67233</v>
      </c>
      <c r="G39" s="298">
        <v>-96.35062931443484</v>
      </c>
      <c r="H39" s="78"/>
      <c r="I39" s="348">
        <v>56639.98832</v>
      </c>
      <c r="J39" s="300">
        <v>-4.434629569962098</v>
      </c>
      <c r="K39" s="78"/>
    </row>
    <row r="40" spans="1:11" ht="12.75" customHeight="1">
      <c r="A40" s="295" t="s">
        <v>97</v>
      </c>
      <c r="B40" s="84">
        <v>77986.548528</v>
      </c>
      <c r="C40" s="296">
        <v>-5.4124189479687175</v>
      </c>
      <c r="D40" s="81">
        <v>50252.131525</v>
      </c>
      <c r="E40" s="297">
        <v>-5.255777161492375</v>
      </c>
      <c r="F40" s="81">
        <v>9.314574</v>
      </c>
      <c r="G40" s="298">
        <v>-92.60568824257487</v>
      </c>
      <c r="H40" s="78"/>
      <c r="I40" s="348">
        <v>139310.963903</v>
      </c>
      <c r="J40" s="300">
        <v>-3.551975850919092</v>
      </c>
      <c r="K40" s="78"/>
    </row>
    <row r="41" spans="1:11" ht="12.75" customHeight="1">
      <c r="A41" s="295" t="s">
        <v>98</v>
      </c>
      <c r="B41" s="84">
        <v>108265.098544</v>
      </c>
      <c r="C41" s="296">
        <v>-5.407364918191732</v>
      </c>
      <c r="D41" s="81">
        <v>68420.008986</v>
      </c>
      <c r="E41" s="297">
        <v>-5.149807496361689</v>
      </c>
      <c r="F41" s="81">
        <v>-0.36671</v>
      </c>
      <c r="G41" s="298">
        <v>-100.20719091756287</v>
      </c>
      <c r="H41" s="78"/>
      <c r="I41" s="348">
        <v>213930.186794</v>
      </c>
      <c r="J41" s="300">
        <v>-2.5389974181026957</v>
      </c>
      <c r="K41" s="78"/>
    </row>
    <row r="42" spans="1:11" ht="12.75" customHeight="1">
      <c r="A42" s="295" t="s">
        <v>99</v>
      </c>
      <c r="B42" s="84">
        <v>64710.723575</v>
      </c>
      <c r="C42" s="296">
        <v>-3.3327922896903317</v>
      </c>
      <c r="D42" s="81">
        <v>43266.21151</v>
      </c>
      <c r="E42" s="297">
        <v>-2.061861589928668</v>
      </c>
      <c r="F42" s="81">
        <v>8.64613</v>
      </c>
      <c r="G42" s="298">
        <v>-90.64764688122426</v>
      </c>
      <c r="H42" s="78"/>
      <c r="I42" s="348">
        <v>120635.795378</v>
      </c>
      <c r="J42" s="300">
        <v>-3.894389370058903</v>
      </c>
      <c r="K42" s="78"/>
    </row>
    <row r="43" spans="1:11" ht="12.75" customHeight="1">
      <c r="A43" s="302" t="s">
        <v>100</v>
      </c>
      <c r="B43" s="326">
        <v>32269.87276</v>
      </c>
      <c r="C43" s="304">
        <v>-2.619347052673831</v>
      </c>
      <c r="D43" s="349">
        <v>18719.760689</v>
      </c>
      <c r="E43" s="305">
        <v>-1.4668139556192017</v>
      </c>
      <c r="F43" s="349">
        <v>4.11722</v>
      </c>
      <c r="G43" s="306">
        <v>-93.61482237375719</v>
      </c>
      <c r="H43" s="78"/>
      <c r="I43" s="350">
        <v>65337.881319</v>
      </c>
      <c r="J43" s="308">
        <v>-1.442830694526208</v>
      </c>
      <c r="K43" s="78"/>
    </row>
    <row r="44" spans="1:11" ht="12.75" customHeight="1">
      <c r="A44" s="295" t="s">
        <v>101</v>
      </c>
      <c r="B44" s="84">
        <v>43016.771525</v>
      </c>
      <c r="C44" s="296">
        <v>-5.750743469441915</v>
      </c>
      <c r="D44" s="81">
        <v>27906.630906</v>
      </c>
      <c r="E44" s="297">
        <v>-5.506199645213272</v>
      </c>
      <c r="F44" s="81">
        <v>1.44418</v>
      </c>
      <c r="G44" s="298">
        <v>-97.98724414688917</v>
      </c>
      <c r="H44" s="78"/>
      <c r="I44" s="348">
        <v>72554.029067</v>
      </c>
      <c r="J44" s="300">
        <v>-3.6807048644245555</v>
      </c>
      <c r="K44" s="78"/>
    </row>
    <row r="45" spans="1:11" ht="12.75" customHeight="1">
      <c r="A45" s="295" t="s">
        <v>102</v>
      </c>
      <c r="B45" s="84">
        <v>60796.263755</v>
      </c>
      <c r="C45" s="296">
        <v>-5.816006141838443</v>
      </c>
      <c r="D45" s="81">
        <v>37996.159475</v>
      </c>
      <c r="E45" s="297">
        <v>-5.215464756895642</v>
      </c>
      <c r="F45" s="81">
        <v>1.83193</v>
      </c>
      <c r="G45" s="298">
        <v>-98.46658780173706</v>
      </c>
      <c r="H45" s="78"/>
      <c r="I45" s="348">
        <v>108030.939136</v>
      </c>
      <c r="J45" s="300">
        <v>-2.262086792655566</v>
      </c>
      <c r="K45" s="78"/>
    </row>
    <row r="46" spans="1:11" ht="12.75" customHeight="1">
      <c r="A46" s="295" t="s">
        <v>103</v>
      </c>
      <c r="B46" s="84">
        <v>35789.858132</v>
      </c>
      <c r="C46" s="296">
        <v>-3.673884205902567</v>
      </c>
      <c r="D46" s="81">
        <v>22259.728329</v>
      </c>
      <c r="E46" s="297">
        <v>-2.772158287428965</v>
      </c>
      <c r="F46" s="81">
        <v>-0.00856</v>
      </c>
      <c r="G46" s="298">
        <v>-100.01550346431793</v>
      </c>
      <c r="H46" s="78"/>
      <c r="I46" s="348">
        <v>72932.819594</v>
      </c>
      <c r="J46" s="300">
        <v>-2.1981633318988827</v>
      </c>
      <c r="K46" s="78"/>
    </row>
    <row r="47" spans="1:11" ht="12.75" customHeight="1">
      <c r="A47" s="309" t="s">
        <v>104</v>
      </c>
      <c r="B47" s="330">
        <v>197312.164305</v>
      </c>
      <c r="C47" s="310">
        <v>-6.74874265133495</v>
      </c>
      <c r="D47" s="351">
        <v>111851.725114</v>
      </c>
      <c r="E47" s="311">
        <v>-6.341158683337881</v>
      </c>
      <c r="F47" s="351">
        <v>1.36893</v>
      </c>
      <c r="G47" s="312">
        <v>-99.49202053516069</v>
      </c>
      <c r="H47" s="78"/>
      <c r="I47" s="352">
        <v>382463.926469</v>
      </c>
      <c r="J47" s="314">
        <v>-4.81311846195787</v>
      </c>
      <c r="K47" s="78"/>
    </row>
    <row r="48" spans="1:11" ht="12.75" customHeight="1">
      <c r="A48" s="302" t="s">
        <v>105</v>
      </c>
      <c r="B48" s="326">
        <v>38511.185437</v>
      </c>
      <c r="C48" s="304">
        <v>-3.3914357951296665</v>
      </c>
      <c r="D48" s="349">
        <v>23106.186078</v>
      </c>
      <c r="E48" s="305">
        <v>-1.1526964850141468</v>
      </c>
      <c r="F48" s="349">
        <v>-0.30523</v>
      </c>
      <c r="G48" s="306">
        <v>-100.38929006070913</v>
      </c>
      <c r="H48" s="78"/>
      <c r="I48" s="350">
        <v>64966.897705</v>
      </c>
      <c r="J48" s="308">
        <v>-2.970244399248969</v>
      </c>
      <c r="K48" s="78"/>
    </row>
    <row r="49" spans="1:11" ht="12.75" customHeight="1">
      <c r="A49" s="295" t="s">
        <v>106</v>
      </c>
      <c r="B49" s="84">
        <v>69173.859855</v>
      </c>
      <c r="C49" s="296">
        <v>-3.8322373785194657</v>
      </c>
      <c r="D49" s="81">
        <v>43076.328857</v>
      </c>
      <c r="E49" s="297">
        <v>-2.5384981281164585</v>
      </c>
      <c r="F49" s="81">
        <v>2.679845</v>
      </c>
      <c r="G49" s="298">
        <v>-97.77094436592483</v>
      </c>
      <c r="H49" s="78"/>
      <c r="I49" s="348">
        <v>114992.062002</v>
      </c>
      <c r="J49" s="300">
        <v>-3.591413177908578</v>
      </c>
      <c r="K49" s="78"/>
    </row>
    <row r="50" spans="1:11" ht="12.75" customHeight="1">
      <c r="A50" s="295" t="s">
        <v>107</v>
      </c>
      <c r="B50" s="84">
        <v>84271.130018</v>
      </c>
      <c r="C50" s="296">
        <v>-5.268819829501155</v>
      </c>
      <c r="D50" s="81">
        <v>49925.171552</v>
      </c>
      <c r="E50" s="297">
        <v>-3.3943418112744865</v>
      </c>
      <c r="F50" s="81">
        <v>7.564058</v>
      </c>
      <c r="G50" s="298">
        <v>-94.90738246542281</v>
      </c>
      <c r="H50" s="78"/>
      <c r="I50" s="348">
        <v>145247.143784</v>
      </c>
      <c r="J50" s="300">
        <v>-4.066702771438784</v>
      </c>
      <c r="K50" s="78"/>
    </row>
    <row r="51" spans="1:11" ht="12.75" customHeight="1">
      <c r="A51" s="295" t="s">
        <v>108</v>
      </c>
      <c r="B51" s="84">
        <v>53143.907421</v>
      </c>
      <c r="C51" s="296">
        <v>-4.571715216939339</v>
      </c>
      <c r="D51" s="81">
        <v>34408.28204</v>
      </c>
      <c r="E51" s="297">
        <v>-3.1968874385335653</v>
      </c>
      <c r="F51" s="81">
        <v>5.164044</v>
      </c>
      <c r="G51" s="298">
        <v>-95.91145486970672</v>
      </c>
      <c r="H51" s="78"/>
      <c r="I51" s="348">
        <v>96847.748085</v>
      </c>
      <c r="J51" s="300">
        <v>-3.3721127684115118</v>
      </c>
      <c r="K51" s="78"/>
    </row>
    <row r="52" spans="1:11" ht="12.75" customHeight="1">
      <c r="A52" s="309" t="s">
        <v>109</v>
      </c>
      <c r="B52" s="330">
        <v>50666.245655</v>
      </c>
      <c r="C52" s="310">
        <v>-5.479561652434583</v>
      </c>
      <c r="D52" s="351">
        <v>30391.141544</v>
      </c>
      <c r="E52" s="311">
        <v>-4.023774053934773</v>
      </c>
      <c r="F52" s="351">
        <v>0.28025</v>
      </c>
      <c r="G52" s="312">
        <v>-99.73379907840244</v>
      </c>
      <c r="H52" s="78"/>
      <c r="I52" s="352">
        <v>77828.353302</v>
      </c>
      <c r="J52" s="314">
        <v>-3.4433670199162094</v>
      </c>
      <c r="K52" s="78"/>
    </row>
    <row r="53" spans="1:11" ht="12.75" customHeight="1">
      <c r="A53" s="295" t="s">
        <v>110</v>
      </c>
      <c r="B53" s="84">
        <v>84182.628059</v>
      </c>
      <c r="C53" s="296">
        <v>-2.9762323303997533</v>
      </c>
      <c r="D53" s="81">
        <v>51545.300579</v>
      </c>
      <c r="E53" s="297">
        <v>-0.7426064842200333</v>
      </c>
      <c r="F53" s="81">
        <v>2.14705</v>
      </c>
      <c r="G53" s="298">
        <v>-98.34590548144682</v>
      </c>
      <c r="H53" s="78"/>
      <c r="I53" s="348">
        <v>141064.80502</v>
      </c>
      <c r="J53" s="300">
        <v>-4.3322877902004535</v>
      </c>
      <c r="K53" s="78"/>
    </row>
    <row r="54" spans="1:11" ht="12.75" customHeight="1" thickBot="1">
      <c r="A54" s="295" t="s">
        <v>111</v>
      </c>
      <c r="B54" s="84">
        <v>63703.242291</v>
      </c>
      <c r="C54" s="296">
        <v>-6.584156028361903</v>
      </c>
      <c r="D54" s="81">
        <v>30797.981809</v>
      </c>
      <c r="E54" s="297">
        <v>-1.8797673786592668</v>
      </c>
      <c r="F54" s="81">
        <v>6.070014</v>
      </c>
      <c r="G54" s="298">
        <v>-90.70901529565009</v>
      </c>
      <c r="H54" s="78"/>
      <c r="I54" s="348">
        <v>71267.652613</v>
      </c>
      <c r="J54" s="300">
        <v>-6.290400426963018</v>
      </c>
      <c r="K54" s="78"/>
    </row>
    <row r="55" spans="1:11" ht="12.75" customHeight="1" thickBot="1">
      <c r="A55" s="315"/>
      <c r="B55" s="353"/>
      <c r="C55" s="317"/>
      <c r="D55" s="353"/>
      <c r="E55" s="317"/>
      <c r="F55" s="353"/>
      <c r="G55" s="317"/>
      <c r="H55" s="78"/>
      <c r="I55" s="353"/>
      <c r="J55" s="317"/>
      <c r="K55" s="78"/>
    </row>
    <row r="56" spans="1:10" ht="13.5">
      <c r="A56" s="318" t="s">
        <v>112</v>
      </c>
      <c r="B56" s="339">
        <f>LARGE(B8:B54,1)</f>
        <v>441714.23435</v>
      </c>
      <c r="C56" s="357" t="str">
        <f>INDEX(A8:A54,MATCH(B56,$B$8:$B$54,0))</f>
        <v>東京都</v>
      </c>
      <c r="D56" s="368">
        <f>LARGE(D8:D54,1)</f>
        <v>244403.841752</v>
      </c>
      <c r="E56" s="319" t="str">
        <f>INDEX(A8:A54,MATCH(D56,$D$8:$D$54,0))</f>
        <v>東京都</v>
      </c>
      <c r="F56" s="362">
        <f>LARGE(F8:F54,1)</f>
        <v>14.84001</v>
      </c>
      <c r="G56" s="320" t="str">
        <f>INDEX(A8:A54,MATCH(F56,$F$8:$F$54,0))</f>
        <v>宮城県</v>
      </c>
      <c r="I56" s="339">
        <f>LARGE(I8:I54,1)</f>
        <v>679610.248017</v>
      </c>
      <c r="J56" s="320" t="str">
        <f>INDEX(A8:A54,MATCH(I56,$I$8:$I$54,0))</f>
        <v>東京都</v>
      </c>
    </row>
    <row r="57" spans="1:10" ht="13.5">
      <c r="A57" s="321" t="s">
        <v>113</v>
      </c>
      <c r="B57" s="323">
        <f>LARGE(B8:B54,2)</f>
        <v>349693.410488</v>
      </c>
      <c r="C57" s="358" t="str">
        <f>INDEX(A8:A54,MATCH(B57,$B$8:$B$54,0))</f>
        <v>大阪府</v>
      </c>
      <c r="D57" s="369">
        <f>LARGE(D8:D54,2)</f>
        <v>209259.901527</v>
      </c>
      <c r="E57" s="322" t="str">
        <f>INDEX(A8:A54,MATCH(D57,$D$8:$D$54,0))</f>
        <v>大阪府</v>
      </c>
      <c r="F57" s="363">
        <f>LARGE(F8:F54,2)</f>
        <v>9.314574</v>
      </c>
      <c r="G57" s="324" t="str">
        <f>INDEX(A8:A54,MATCH(F57,$F$8:$F$54,0))</f>
        <v>岡山県</v>
      </c>
      <c r="I57" s="323">
        <f>LARGE(I8:I54,2)</f>
        <v>589957.807996</v>
      </c>
      <c r="J57" s="324" t="str">
        <f>INDEX(A8:A54,MATCH(I57,$I$8:$I$54,0))</f>
        <v>大阪府</v>
      </c>
    </row>
    <row r="58" spans="1:10" ht="13.5">
      <c r="A58" s="321" t="s">
        <v>114</v>
      </c>
      <c r="B58" s="340">
        <f>LARGE(B8:B54,3)</f>
        <v>302109.93456</v>
      </c>
      <c r="C58" s="358" t="str">
        <f>INDEX(A8:A54,MATCH(B58,$B$8:$B$54,0))</f>
        <v>神奈川県</v>
      </c>
      <c r="D58" s="370">
        <f>LARGE(D8:D54,3)</f>
        <v>184690.462727</v>
      </c>
      <c r="E58" s="322" t="str">
        <f>INDEX(A8:A54,MATCH(D58,$D$8:$D$54,0))</f>
        <v>神奈川県</v>
      </c>
      <c r="F58" s="364">
        <f>LARGE(F8:F54,3)</f>
        <v>8.64613</v>
      </c>
      <c r="G58" s="332" t="str">
        <f>INDEX(A8:A54,MATCH(F58,$F$8:$F$54,0))</f>
        <v>山口県</v>
      </c>
      <c r="I58" s="340">
        <f>LARGE(I8:I54,3)</f>
        <v>464869.143725</v>
      </c>
      <c r="J58" s="324" t="str">
        <f>INDEX(A8:A54,MATCH(I58,$I$8:$I$54,0))</f>
        <v>神奈川県</v>
      </c>
    </row>
    <row r="59" spans="1:10" ht="13.5">
      <c r="A59" s="325" t="s">
        <v>115</v>
      </c>
      <c r="B59" s="341">
        <f>SMALL(B8:B54,3)</f>
        <v>29315.648348</v>
      </c>
      <c r="C59" s="359" t="str">
        <f>INDEX(A8:A54,MATCH(B59,$B$8:$B$54,0))</f>
        <v>島根県</v>
      </c>
      <c r="D59" s="371">
        <f>SMALL(D8:D54,3)</f>
        <v>18719.760689</v>
      </c>
      <c r="E59" s="327" t="str">
        <f>INDEX(A8:A54,MATCH(D59,$D$8:$D$54,0))</f>
        <v>徳島県</v>
      </c>
      <c r="F59" s="365">
        <f>SMALL(F8:F54,3)</f>
        <v>-0.36671</v>
      </c>
      <c r="G59" s="328" t="str">
        <f>INDEX(A8:A54,MATCH(F59,$F$8:$F$54,0))</f>
        <v>広島県</v>
      </c>
      <c r="I59" s="341">
        <f>SMALL(I8:I54,3)</f>
        <v>52526.355367</v>
      </c>
      <c r="J59" s="328" t="str">
        <f>INDEX(A8:A54,MATCH(I59,$I$8:$I$54,0))</f>
        <v>福井県</v>
      </c>
    </row>
    <row r="60" spans="1:10" ht="13.5">
      <c r="A60" s="321" t="s">
        <v>116</v>
      </c>
      <c r="B60" s="340">
        <f>SMALL(B8:B54,2)</f>
        <v>27714.249226</v>
      </c>
      <c r="C60" s="358" t="str">
        <f>INDEX(A8:A54,MATCH(B60,$B$8:$B$54,0))</f>
        <v>福井県</v>
      </c>
      <c r="D60" s="370">
        <f>SMALL(D8:D54,2)</f>
        <v>17912.170522</v>
      </c>
      <c r="E60" s="322" t="str">
        <f>INDEX(A8:A54,MATCH(D60,$D$8:$D$54,0))</f>
        <v>福井県</v>
      </c>
      <c r="F60" s="364">
        <f>SMALL(F8:F54,2)</f>
        <v>-0.8664</v>
      </c>
      <c r="G60" s="324" t="str">
        <f>INDEX(A8:A54,MATCH(F60,$F$8:$F$54,0))</f>
        <v>石川県</v>
      </c>
      <c r="I60" s="340">
        <f>SMALL(I8:I54,2)</f>
        <v>52488.249941</v>
      </c>
      <c r="J60" s="324" t="str">
        <f>INDEX(A8:A54,MATCH(I60,$I$8:$I$54,0))</f>
        <v>山梨県</v>
      </c>
    </row>
    <row r="61" spans="1:10" ht="13.5">
      <c r="A61" s="342" t="s">
        <v>117</v>
      </c>
      <c r="B61" s="343">
        <f>SMALL(B8:B54,1)</f>
        <v>23040.789713</v>
      </c>
      <c r="C61" s="360" t="str">
        <f>INDEX(A8:A54,MATCH(B61,$B$8:$B$54,0))</f>
        <v>鳥取県</v>
      </c>
      <c r="D61" s="372">
        <f>SMALL(D8:D54,1)</f>
        <v>14675.511998</v>
      </c>
      <c r="E61" s="331" t="str">
        <f>INDEX(A8:A54,MATCH(D61,$D$8:$D$54,0))</f>
        <v>鳥取県</v>
      </c>
      <c r="F61" s="366">
        <f>SMALL(F8:F54,1)</f>
        <v>-1.548852</v>
      </c>
      <c r="G61" s="324" t="str">
        <f>INDEX(A8:A54,MATCH(F61,$F$8:$F$54,0))</f>
        <v>青森県</v>
      </c>
      <c r="I61" s="343">
        <f>SMALL(I8:I54,1)</f>
        <v>41958.741101</v>
      </c>
      <c r="J61" s="332" t="str">
        <f>INDEX(A8:A54,MATCH(I61,$I$8:$I$54,0))</f>
        <v>鳥取県</v>
      </c>
    </row>
    <row r="62" spans="1:11" ht="14.25" thickBot="1">
      <c r="A62" s="333" t="s">
        <v>118</v>
      </c>
      <c r="B62" s="334">
        <f>IF(B61=0,0,B56/B61)</f>
        <v>19.170967655712662</v>
      </c>
      <c r="C62" s="361"/>
      <c r="D62" s="373">
        <f>IF(D61=0,0,D56/D61)</f>
        <v>16.653854515284216</v>
      </c>
      <c r="E62" s="335"/>
      <c r="F62" s="367">
        <f>IF(F61=0,0,F56/F61)</f>
        <v>-9.581296340773683</v>
      </c>
      <c r="G62" s="374"/>
      <c r="H62" s="336"/>
      <c r="I62" s="334">
        <f>IF(I61=0,0,I56/I61)</f>
        <v>16.19710768683675</v>
      </c>
      <c r="J62" s="337"/>
      <c r="K62" s="78"/>
    </row>
    <row r="63" spans="1:11" ht="13.5">
      <c r="A63" s="338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40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1" ht="17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78"/>
    </row>
    <row r="3" spans="1:11" ht="13.5">
      <c r="A3" s="280" t="s">
        <v>123</v>
      </c>
      <c r="B3" s="280"/>
      <c r="C3" s="280"/>
      <c r="D3" s="280"/>
      <c r="E3" s="280"/>
      <c r="F3" s="280"/>
      <c r="G3" s="280"/>
      <c r="H3" s="280"/>
      <c r="I3" s="280"/>
      <c r="J3" s="280"/>
      <c r="K3" s="78"/>
    </row>
    <row r="4" spans="1:11" ht="14.25" thickBot="1">
      <c r="A4" s="280"/>
      <c r="B4" s="280"/>
      <c r="C4" s="280"/>
      <c r="D4" s="280"/>
      <c r="E4" s="280"/>
      <c r="F4" s="280"/>
      <c r="G4" s="280"/>
      <c r="H4" s="280"/>
      <c r="I4" s="280"/>
      <c r="J4" s="281" t="s">
        <v>124</v>
      </c>
      <c r="K4" s="78"/>
    </row>
    <row r="5" spans="1:11" ht="18.75" customHeight="1">
      <c r="A5" s="9"/>
      <c r="B5" s="10" t="s">
        <v>61</v>
      </c>
      <c r="C5" s="11"/>
      <c r="D5" s="12" t="s">
        <v>3</v>
      </c>
      <c r="E5" s="11"/>
      <c r="F5" s="12" t="s">
        <v>4</v>
      </c>
      <c r="G5" s="13"/>
      <c r="H5" s="283"/>
      <c r="I5" s="15" t="s">
        <v>63</v>
      </c>
      <c r="J5" s="13"/>
      <c r="K5" s="78"/>
    </row>
    <row r="6" spans="1:11" ht="21.75" customHeight="1" thickBot="1">
      <c r="A6" s="354"/>
      <c r="B6" s="157"/>
      <c r="C6" s="19" t="s">
        <v>133</v>
      </c>
      <c r="D6" s="159"/>
      <c r="E6" s="19" t="s">
        <v>133</v>
      </c>
      <c r="F6" s="159"/>
      <c r="G6" s="22" t="s">
        <v>133</v>
      </c>
      <c r="H6" s="286"/>
      <c r="I6" s="161"/>
      <c r="J6" s="22" t="s">
        <v>133</v>
      </c>
      <c r="K6" s="78"/>
    </row>
    <row r="7" spans="1:11" ht="18.75" customHeight="1">
      <c r="A7" s="287" t="s">
        <v>125</v>
      </c>
      <c r="B7" s="288">
        <v>26669351.833333332</v>
      </c>
      <c r="C7" s="289">
        <v>-2.7699268010255054</v>
      </c>
      <c r="D7" s="291">
        <v>11783174.666666666</v>
      </c>
      <c r="E7" s="292">
        <v>-0.9816367342402259</v>
      </c>
      <c r="F7" s="290">
        <v>113</v>
      </c>
      <c r="G7" s="294">
        <v>-99.66053663250337</v>
      </c>
      <c r="H7" s="78"/>
      <c r="I7" s="288">
        <v>18066781.5</v>
      </c>
      <c r="J7" s="294">
        <v>1.3549386156224301</v>
      </c>
      <c r="K7" s="78"/>
    </row>
    <row r="8" spans="1:11" ht="12.75" customHeight="1">
      <c r="A8" s="295" t="s">
        <v>65</v>
      </c>
      <c r="B8" s="42">
        <v>1103105</v>
      </c>
      <c r="C8" s="296">
        <v>-2.8692948847016737</v>
      </c>
      <c r="D8" s="38">
        <v>522733.3333333333</v>
      </c>
      <c r="E8" s="297">
        <v>-0.771171627211686</v>
      </c>
      <c r="F8" s="38">
        <v>11.5</v>
      </c>
      <c r="G8" s="298">
        <v>-98.93188854489163</v>
      </c>
      <c r="H8" s="78"/>
      <c r="I8" s="299">
        <v>833366.8333333334</v>
      </c>
      <c r="J8" s="300">
        <v>0.9704281620243762</v>
      </c>
      <c r="K8" s="78"/>
    </row>
    <row r="9" spans="1:11" ht="12.75" customHeight="1">
      <c r="A9" s="295" t="s">
        <v>66</v>
      </c>
      <c r="B9" s="42">
        <v>301190.8333333333</v>
      </c>
      <c r="C9" s="296">
        <v>-3.19080434647519</v>
      </c>
      <c r="D9" s="38">
        <v>138316.6666666667</v>
      </c>
      <c r="E9" s="297">
        <v>0.06752357296167588</v>
      </c>
      <c r="F9" s="38">
        <v>1</v>
      </c>
      <c r="G9" s="298">
        <v>-99.83235540653814</v>
      </c>
      <c r="H9" s="78"/>
      <c r="I9" s="301">
        <v>210891.5</v>
      </c>
      <c r="J9" s="300">
        <v>0.060889829737803325</v>
      </c>
      <c r="K9" s="78"/>
    </row>
    <row r="10" spans="1:11" ht="12.75" customHeight="1">
      <c r="A10" s="295" t="s">
        <v>67</v>
      </c>
      <c r="B10" s="42">
        <v>260591.16666666666</v>
      </c>
      <c r="C10" s="296">
        <v>-2.5695685958786925</v>
      </c>
      <c r="D10" s="38">
        <v>130923.83333333333</v>
      </c>
      <c r="E10" s="297">
        <v>0.597146808728624</v>
      </c>
      <c r="F10" s="38">
        <v>2</v>
      </c>
      <c r="G10" s="298">
        <v>-99.687255668491</v>
      </c>
      <c r="H10" s="78"/>
      <c r="I10" s="301">
        <v>216581.83333333334</v>
      </c>
      <c r="J10" s="300">
        <v>-0.32369137024998906</v>
      </c>
      <c r="K10" s="78"/>
    </row>
    <row r="11" spans="1:11" ht="12.75" customHeight="1">
      <c r="A11" s="295" t="s">
        <v>68</v>
      </c>
      <c r="B11" s="42">
        <v>461028.8333333333</v>
      </c>
      <c r="C11" s="296">
        <v>-2.133712509048351</v>
      </c>
      <c r="D11" s="38">
        <v>213983.33333333334</v>
      </c>
      <c r="E11" s="297">
        <v>0.4321107405020257</v>
      </c>
      <c r="F11" s="38">
        <v>3.3333333333333335</v>
      </c>
      <c r="G11" s="298">
        <v>-99.58193979933111</v>
      </c>
      <c r="H11" s="78"/>
      <c r="I11" s="301">
        <v>315902.6666666667</v>
      </c>
      <c r="J11" s="300">
        <v>0.8045575996868735</v>
      </c>
      <c r="K11" s="78"/>
    </row>
    <row r="12" spans="1:11" ht="12.75" customHeight="1">
      <c r="A12" s="295" t="s">
        <v>69</v>
      </c>
      <c r="B12" s="42">
        <v>208968</v>
      </c>
      <c r="C12" s="296">
        <v>-2.5365369053643434</v>
      </c>
      <c r="D12" s="38">
        <v>113737</v>
      </c>
      <c r="E12" s="297">
        <v>0.6471651864065677</v>
      </c>
      <c r="F12" s="38">
        <v>0</v>
      </c>
      <c r="G12" s="298">
        <v>-100</v>
      </c>
      <c r="H12" s="78"/>
      <c r="I12" s="301">
        <v>190956.66666666666</v>
      </c>
      <c r="J12" s="300">
        <v>-0.7088879645036172</v>
      </c>
      <c r="K12" s="78"/>
    </row>
    <row r="13" spans="1:11" ht="12.75" customHeight="1">
      <c r="A13" s="302" t="s">
        <v>70</v>
      </c>
      <c r="B13" s="303">
        <v>220111.66666666666</v>
      </c>
      <c r="C13" s="304">
        <v>-2.177664861821981</v>
      </c>
      <c r="D13" s="50">
        <v>113017.33333333333</v>
      </c>
      <c r="E13" s="305">
        <v>0.5468434912576186</v>
      </c>
      <c r="F13" s="50">
        <v>0.16666666666666666</v>
      </c>
      <c r="G13" s="306">
        <v>-99.97677659080352</v>
      </c>
      <c r="H13" s="78"/>
      <c r="I13" s="307">
        <v>192699</v>
      </c>
      <c r="J13" s="308">
        <v>-0.327330125837193</v>
      </c>
      <c r="K13" s="78"/>
    </row>
    <row r="14" spans="1:11" ht="12.75" customHeight="1">
      <c r="A14" s="295" t="s">
        <v>71</v>
      </c>
      <c r="B14" s="42">
        <v>404673.8333333333</v>
      </c>
      <c r="C14" s="296">
        <v>-2.2987159832124178</v>
      </c>
      <c r="D14" s="38">
        <v>194132.1666666667</v>
      </c>
      <c r="E14" s="297">
        <v>1.1033946397866146</v>
      </c>
      <c r="F14" s="38">
        <v>0.8333333333333334</v>
      </c>
      <c r="G14" s="298">
        <v>-99.91858003582479</v>
      </c>
      <c r="H14" s="78"/>
      <c r="I14" s="301">
        <v>300785</v>
      </c>
      <c r="J14" s="300">
        <v>-0.2544059540831256</v>
      </c>
      <c r="K14" s="78"/>
    </row>
    <row r="15" spans="1:11" ht="12.75" customHeight="1">
      <c r="A15" s="295" t="s">
        <v>72</v>
      </c>
      <c r="B15" s="42">
        <v>673726.5</v>
      </c>
      <c r="C15" s="296">
        <v>-3.305870525094349</v>
      </c>
      <c r="D15" s="38">
        <v>298786</v>
      </c>
      <c r="E15" s="297">
        <v>-0.2982073080255816</v>
      </c>
      <c r="F15" s="38">
        <v>0.6666666666666666</v>
      </c>
      <c r="G15" s="298">
        <v>-99.92133726647</v>
      </c>
      <c r="H15" s="78"/>
      <c r="I15" s="301">
        <v>420083.1666666667</v>
      </c>
      <c r="J15" s="300">
        <v>1.629008208546594</v>
      </c>
      <c r="K15" s="78"/>
    </row>
    <row r="16" spans="1:11" ht="12.75" customHeight="1">
      <c r="A16" s="295" t="s">
        <v>73</v>
      </c>
      <c r="B16" s="42">
        <v>446466.6666666667</v>
      </c>
      <c r="C16" s="296">
        <v>-2.587851118105135</v>
      </c>
      <c r="D16" s="38">
        <v>204738.66666666666</v>
      </c>
      <c r="E16" s="297">
        <v>0.4783311412549125</v>
      </c>
      <c r="F16" s="38">
        <v>1.1666666666666667</v>
      </c>
      <c r="G16" s="298">
        <v>-99.81737542394991</v>
      </c>
      <c r="H16" s="78"/>
      <c r="I16" s="301">
        <v>270203.8333333333</v>
      </c>
      <c r="J16" s="300">
        <v>1.349114364339016</v>
      </c>
      <c r="K16" s="78"/>
    </row>
    <row r="17" spans="1:11" ht="12.75" customHeight="1">
      <c r="A17" s="309" t="s">
        <v>74</v>
      </c>
      <c r="B17" s="44">
        <v>447971.5</v>
      </c>
      <c r="C17" s="310">
        <v>-2.709326707880294</v>
      </c>
      <c r="D17" s="68">
        <v>203145.16666666666</v>
      </c>
      <c r="E17" s="311">
        <v>-0.5354030252188693</v>
      </c>
      <c r="F17" s="68">
        <v>6</v>
      </c>
      <c r="G17" s="312">
        <v>-98.88372093023256</v>
      </c>
      <c r="H17" s="78"/>
      <c r="I17" s="313">
        <v>292765.1666666667</v>
      </c>
      <c r="J17" s="314">
        <v>1.2224433077077776</v>
      </c>
      <c r="K17" s="78"/>
    </row>
    <row r="18" spans="1:11" ht="12.75" customHeight="1">
      <c r="A18" s="295" t="s">
        <v>75</v>
      </c>
      <c r="B18" s="42">
        <v>1574670</v>
      </c>
      <c r="C18" s="296">
        <v>-3.007480357721775</v>
      </c>
      <c r="D18" s="38">
        <v>687584</v>
      </c>
      <c r="E18" s="297">
        <v>-1.6606943265510097</v>
      </c>
      <c r="F18" s="38">
        <v>5.333333333333333</v>
      </c>
      <c r="G18" s="298">
        <v>-99.57649550026468</v>
      </c>
      <c r="H18" s="78"/>
      <c r="I18" s="301">
        <v>946516</v>
      </c>
      <c r="J18" s="300">
        <v>2.989454594913184</v>
      </c>
      <c r="K18" s="78"/>
    </row>
    <row r="19" spans="1:11" ht="12.75" customHeight="1">
      <c r="A19" s="295" t="s">
        <v>76</v>
      </c>
      <c r="B19" s="42">
        <v>1341558.5</v>
      </c>
      <c r="C19" s="296">
        <v>-3.137526200102485</v>
      </c>
      <c r="D19" s="38">
        <v>599195.1666666666</v>
      </c>
      <c r="E19" s="297">
        <v>-1.6649425799813002</v>
      </c>
      <c r="F19" s="38">
        <v>11.833333333333334</v>
      </c>
      <c r="G19" s="298">
        <v>-99.09818366569287</v>
      </c>
      <c r="H19" s="78"/>
      <c r="I19" s="301">
        <v>843526.6666666666</v>
      </c>
      <c r="J19" s="300">
        <v>2.736258520993772</v>
      </c>
      <c r="K19" s="78"/>
    </row>
    <row r="20" spans="1:11" ht="12.75" customHeight="1">
      <c r="A20" s="295" t="s">
        <v>77</v>
      </c>
      <c r="B20" s="42">
        <v>2876791.1666666665</v>
      </c>
      <c r="C20" s="296">
        <v>-3.3394440768963705</v>
      </c>
      <c r="D20" s="38">
        <v>971470</v>
      </c>
      <c r="E20" s="297">
        <v>-1.8276553079210345</v>
      </c>
      <c r="F20" s="38">
        <v>1</v>
      </c>
      <c r="G20" s="298">
        <v>-99.95881101118968</v>
      </c>
      <c r="H20" s="78"/>
      <c r="I20" s="301">
        <v>1583246.1666666667</v>
      </c>
      <c r="J20" s="300">
        <v>1.4554857705119275</v>
      </c>
      <c r="K20" s="78"/>
    </row>
    <row r="21" spans="1:11" ht="12.75" customHeight="1">
      <c r="A21" s="295" t="s">
        <v>78</v>
      </c>
      <c r="B21" s="42">
        <v>1796153</v>
      </c>
      <c r="C21" s="296">
        <v>-2.7035386677153923</v>
      </c>
      <c r="D21" s="38">
        <v>761516.8333333334</v>
      </c>
      <c r="E21" s="297">
        <v>-1.9384382737683552</v>
      </c>
      <c r="F21" s="38">
        <v>4.333333333333333</v>
      </c>
      <c r="G21" s="298">
        <v>-99.6472184531886</v>
      </c>
      <c r="H21" s="78"/>
      <c r="I21" s="301">
        <v>1156450.8333333333</v>
      </c>
      <c r="J21" s="300">
        <v>2.468580282428931</v>
      </c>
      <c r="K21" s="78"/>
    </row>
    <row r="22" spans="1:11" ht="12.75" customHeight="1">
      <c r="A22" s="295" t="s">
        <v>79</v>
      </c>
      <c r="B22" s="42">
        <v>450970.8333333333</v>
      </c>
      <c r="C22" s="296">
        <v>-2.1466918126635193</v>
      </c>
      <c r="D22" s="38">
        <v>240436.6666666667</v>
      </c>
      <c r="E22" s="297">
        <v>0.5657003635400457</v>
      </c>
      <c r="F22" s="38">
        <v>0</v>
      </c>
      <c r="G22" s="298">
        <v>-100</v>
      </c>
      <c r="H22" s="78"/>
      <c r="I22" s="301">
        <v>374953.6666666667</v>
      </c>
      <c r="J22" s="300">
        <v>-0.152585701858726</v>
      </c>
      <c r="K22" s="78"/>
    </row>
    <row r="23" spans="1:11" ht="12.75" customHeight="1">
      <c r="A23" s="302" t="s">
        <v>80</v>
      </c>
      <c r="B23" s="303">
        <v>190748</v>
      </c>
      <c r="C23" s="304">
        <v>-2.4099744958648586</v>
      </c>
      <c r="D23" s="50">
        <v>105368.33333333333</v>
      </c>
      <c r="E23" s="305">
        <v>-1.047421983340186</v>
      </c>
      <c r="F23" s="50">
        <v>0</v>
      </c>
      <c r="G23" s="306">
        <v>-100</v>
      </c>
      <c r="H23" s="78"/>
      <c r="I23" s="307">
        <v>181781.5</v>
      </c>
      <c r="J23" s="308">
        <v>0.9291647233881974</v>
      </c>
      <c r="K23" s="78"/>
    </row>
    <row r="24" spans="1:11" ht="12.75" customHeight="1">
      <c r="A24" s="295" t="s">
        <v>81</v>
      </c>
      <c r="B24" s="42">
        <v>218773</v>
      </c>
      <c r="C24" s="296">
        <v>-2.3330461296702225</v>
      </c>
      <c r="D24" s="38">
        <v>110236</v>
      </c>
      <c r="E24" s="297">
        <v>-0.6096415632189434</v>
      </c>
      <c r="F24" s="38">
        <v>0</v>
      </c>
      <c r="G24" s="298">
        <v>-100</v>
      </c>
      <c r="H24" s="78"/>
      <c r="I24" s="301">
        <v>172078.16666666666</v>
      </c>
      <c r="J24" s="300">
        <v>0.8504906413795368</v>
      </c>
      <c r="K24" s="78"/>
    </row>
    <row r="25" spans="1:11" ht="12.75" customHeight="1">
      <c r="A25" s="295" t="s">
        <v>82</v>
      </c>
      <c r="B25" s="42">
        <v>142283</v>
      </c>
      <c r="C25" s="296">
        <v>-2.674768571298287</v>
      </c>
      <c r="D25" s="38">
        <v>73192.83333333333</v>
      </c>
      <c r="E25" s="297">
        <v>-0.22288464072632053</v>
      </c>
      <c r="F25" s="38">
        <v>0</v>
      </c>
      <c r="G25" s="298">
        <v>-100</v>
      </c>
      <c r="H25" s="78"/>
      <c r="I25" s="301">
        <v>122436.5</v>
      </c>
      <c r="J25" s="300">
        <v>0.13576455481903338</v>
      </c>
      <c r="K25" s="78"/>
    </row>
    <row r="26" spans="1:11" ht="12.75" customHeight="1">
      <c r="A26" s="295" t="s">
        <v>83</v>
      </c>
      <c r="B26" s="42">
        <v>190516.16666666666</v>
      </c>
      <c r="C26" s="296">
        <v>-2.5899666805852775</v>
      </c>
      <c r="D26" s="38">
        <v>84163.16666666667</v>
      </c>
      <c r="E26" s="297">
        <v>0.15033090648744007</v>
      </c>
      <c r="F26" s="38">
        <v>0</v>
      </c>
      <c r="G26" s="298">
        <v>-100</v>
      </c>
      <c r="H26" s="78"/>
      <c r="I26" s="301">
        <v>130082.5</v>
      </c>
      <c r="J26" s="300">
        <v>0.6066082401271444</v>
      </c>
      <c r="K26" s="78"/>
    </row>
    <row r="27" spans="1:11" ht="12.75" customHeight="1">
      <c r="A27" s="309" t="s">
        <v>84</v>
      </c>
      <c r="B27" s="44">
        <v>439658.6666666667</v>
      </c>
      <c r="C27" s="310">
        <v>-2.8705979384480003</v>
      </c>
      <c r="D27" s="68">
        <v>209448</v>
      </c>
      <c r="E27" s="311">
        <v>-1.3629731259217692</v>
      </c>
      <c r="F27" s="68">
        <v>0</v>
      </c>
      <c r="G27" s="312">
        <v>-100</v>
      </c>
      <c r="H27" s="78"/>
      <c r="I27" s="313">
        <v>356869.1666666667</v>
      </c>
      <c r="J27" s="314">
        <v>0.9294380336149572</v>
      </c>
      <c r="K27" s="78"/>
    </row>
    <row r="28" spans="1:11" ht="12.75" customHeight="1">
      <c r="A28" s="295" t="s">
        <v>85</v>
      </c>
      <c r="B28" s="42">
        <v>425508.3333333333</v>
      </c>
      <c r="C28" s="296">
        <v>-3.1215279253462143</v>
      </c>
      <c r="D28" s="38">
        <v>203604.3333333333</v>
      </c>
      <c r="E28" s="297">
        <v>-1.4569794980672839</v>
      </c>
      <c r="F28" s="38">
        <v>6.5</v>
      </c>
      <c r="G28" s="298">
        <v>-98.89799378355468</v>
      </c>
      <c r="H28" s="78"/>
      <c r="I28" s="301">
        <v>311200</v>
      </c>
      <c r="J28" s="300">
        <v>1.4646403444755123</v>
      </c>
      <c r="K28" s="78"/>
    </row>
    <row r="29" spans="1:11" ht="12.75" customHeight="1">
      <c r="A29" s="295" t="s">
        <v>86</v>
      </c>
      <c r="B29" s="42">
        <v>787130.6666666667</v>
      </c>
      <c r="C29" s="296">
        <v>-2.8771517663779065</v>
      </c>
      <c r="D29" s="38">
        <v>374711.3333333333</v>
      </c>
      <c r="E29" s="297">
        <v>-2.007132402744517</v>
      </c>
      <c r="F29" s="38">
        <v>2.3333333333333335</v>
      </c>
      <c r="G29" s="298">
        <v>-99.79478158897685</v>
      </c>
      <c r="H29" s="78"/>
      <c r="I29" s="301">
        <v>561088.8333333334</v>
      </c>
      <c r="J29" s="300">
        <v>1.6684454317748418</v>
      </c>
      <c r="K29" s="78"/>
    </row>
    <row r="30" spans="1:11" ht="12.75" customHeight="1">
      <c r="A30" s="295" t="s">
        <v>87</v>
      </c>
      <c r="B30" s="42">
        <v>1457074</v>
      </c>
      <c r="C30" s="296">
        <v>-2.9682203208767532</v>
      </c>
      <c r="D30" s="38">
        <v>634455.1666666666</v>
      </c>
      <c r="E30" s="297">
        <v>-1.9221726946152842</v>
      </c>
      <c r="F30" s="38">
        <v>0</v>
      </c>
      <c r="G30" s="298">
        <v>-100</v>
      </c>
      <c r="H30" s="78"/>
      <c r="I30" s="301">
        <v>978076</v>
      </c>
      <c r="J30" s="300">
        <v>2.39914345968441</v>
      </c>
      <c r="K30" s="78"/>
    </row>
    <row r="31" spans="1:11" ht="12.75" customHeight="1">
      <c r="A31" s="295" t="s">
        <v>88</v>
      </c>
      <c r="B31" s="42">
        <v>361321.1666666667</v>
      </c>
      <c r="C31" s="296">
        <v>-2.9065421607156736</v>
      </c>
      <c r="D31" s="38">
        <v>178854.1666666667</v>
      </c>
      <c r="E31" s="297">
        <v>-0.7923668017631513</v>
      </c>
      <c r="F31" s="38">
        <v>0</v>
      </c>
      <c r="G31" s="298">
        <v>-100</v>
      </c>
      <c r="H31" s="78"/>
      <c r="I31" s="301">
        <v>275721.3333333333</v>
      </c>
      <c r="J31" s="300">
        <v>1.2510037407704715</v>
      </c>
      <c r="K31" s="78"/>
    </row>
    <row r="32" spans="1:11" ht="12.75" customHeight="1">
      <c r="A32" s="295" t="s">
        <v>89</v>
      </c>
      <c r="B32" s="42">
        <v>273238.1666666666</v>
      </c>
      <c r="C32" s="296">
        <v>-1.7297393852133212</v>
      </c>
      <c r="D32" s="38">
        <v>130212.33333333334</v>
      </c>
      <c r="E32" s="297">
        <v>-0.08887820361165666</v>
      </c>
      <c r="F32" s="38">
        <v>4.833333333333333</v>
      </c>
      <c r="G32" s="298">
        <v>-98.69310500225326</v>
      </c>
      <c r="H32" s="78"/>
      <c r="I32" s="301">
        <v>183695.83333333334</v>
      </c>
      <c r="J32" s="300">
        <v>1.8032571869815968</v>
      </c>
      <c r="K32" s="78"/>
    </row>
    <row r="33" spans="1:11" ht="12.75" customHeight="1">
      <c r="A33" s="302" t="s">
        <v>90</v>
      </c>
      <c r="B33" s="303">
        <v>535526.6666666666</v>
      </c>
      <c r="C33" s="304">
        <v>-2.5155381826985774</v>
      </c>
      <c r="D33" s="50">
        <v>236104.8333333333</v>
      </c>
      <c r="E33" s="305">
        <v>-1.221010501066857</v>
      </c>
      <c r="F33" s="50">
        <v>3.6666666666666665</v>
      </c>
      <c r="G33" s="306">
        <v>-99.32098765432099</v>
      </c>
      <c r="H33" s="78"/>
      <c r="I33" s="307">
        <v>375787</v>
      </c>
      <c r="J33" s="308">
        <v>1.3104129391370805</v>
      </c>
      <c r="K33" s="78"/>
    </row>
    <row r="34" spans="1:11" ht="12.75" customHeight="1">
      <c r="A34" s="295" t="s">
        <v>91</v>
      </c>
      <c r="B34" s="42">
        <v>1904918.8333333333</v>
      </c>
      <c r="C34" s="296">
        <v>-2.7503591498028186</v>
      </c>
      <c r="D34" s="38">
        <v>754622.6666666666</v>
      </c>
      <c r="E34" s="297">
        <v>-2.134470495648216</v>
      </c>
      <c r="F34" s="38">
        <v>2.8333333333333335</v>
      </c>
      <c r="G34" s="298">
        <v>-99.81515711645102</v>
      </c>
      <c r="H34" s="78"/>
      <c r="I34" s="301">
        <v>1175919.6666666667</v>
      </c>
      <c r="J34" s="300">
        <v>1.946007116479251</v>
      </c>
      <c r="K34" s="78"/>
    </row>
    <row r="35" spans="1:11" ht="12.75" customHeight="1">
      <c r="A35" s="295" t="s">
        <v>92</v>
      </c>
      <c r="B35" s="42">
        <v>1125187.3333333333</v>
      </c>
      <c r="C35" s="296">
        <v>-2.5992017061201835</v>
      </c>
      <c r="D35" s="38">
        <v>518463.6666666666</v>
      </c>
      <c r="E35" s="297">
        <v>-1.1819919434331183</v>
      </c>
      <c r="F35" s="38">
        <v>6.5</v>
      </c>
      <c r="G35" s="298">
        <v>-99.4098955969133</v>
      </c>
      <c r="H35" s="78"/>
      <c r="I35" s="301">
        <v>797619.6666666666</v>
      </c>
      <c r="J35" s="300">
        <v>1.5762868856564722</v>
      </c>
      <c r="K35" s="78"/>
    </row>
    <row r="36" spans="1:11" ht="12.75" customHeight="1">
      <c r="A36" s="295" t="s">
        <v>93</v>
      </c>
      <c r="B36" s="42">
        <v>299492.3333333333</v>
      </c>
      <c r="C36" s="296">
        <v>-2.4143959014083265</v>
      </c>
      <c r="D36" s="38">
        <v>140105.83333333334</v>
      </c>
      <c r="E36" s="297">
        <v>-0.8324957649712275</v>
      </c>
      <c r="F36" s="38">
        <v>1</v>
      </c>
      <c r="G36" s="298">
        <v>-99.59432048681542</v>
      </c>
      <c r="H36" s="78"/>
      <c r="I36" s="301">
        <v>213317.66666666666</v>
      </c>
      <c r="J36" s="300">
        <v>1.9048043682154514</v>
      </c>
      <c r="K36" s="78"/>
    </row>
    <row r="37" spans="1:11" ht="12.75" customHeight="1">
      <c r="A37" s="309" t="s">
        <v>94</v>
      </c>
      <c r="B37" s="44">
        <v>241469.1666666667</v>
      </c>
      <c r="C37" s="310">
        <v>-2.863251673962324</v>
      </c>
      <c r="D37" s="68">
        <v>105491.66666666667</v>
      </c>
      <c r="E37" s="311">
        <v>-0.855715657419239</v>
      </c>
      <c r="F37" s="68">
        <v>0.3333333333333333</v>
      </c>
      <c r="G37" s="312">
        <v>-99.8861047835991</v>
      </c>
      <c r="H37" s="78"/>
      <c r="I37" s="313">
        <v>162915</v>
      </c>
      <c r="J37" s="314">
        <v>0.4856255255631936</v>
      </c>
      <c r="K37" s="78"/>
    </row>
    <row r="38" spans="1:11" ht="12.75" customHeight="1">
      <c r="A38" s="295" t="s">
        <v>95</v>
      </c>
      <c r="B38" s="42">
        <v>114967.16666666667</v>
      </c>
      <c r="C38" s="296">
        <v>-2.5649681762580485</v>
      </c>
      <c r="D38" s="38">
        <v>58379</v>
      </c>
      <c r="E38" s="297">
        <v>0.08457674482396271</v>
      </c>
      <c r="F38" s="38">
        <v>1</v>
      </c>
      <c r="G38" s="298">
        <v>-99.68652037617555</v>
      </c>
      <c r="H38" s="78"/>
      <c r="I38" s="301">
        <v>92538.33333333333</v>
      </c>
      <c r="J38" s="300">
        <v>0.18223810039334865</v>
      </c>
      <c r="K38" s="78"/>
    </row>
    <row r="39" spans="1:11" ht="12.75" customHeight="1">
      <c r="A39" s="295" t="s">
        <v>96</v>
      </c>
      <c r="B39" s="42">
        <v>127206.5</v>
      </c>
      <c r="C39" s="296">
        <v>-2.4492524303363297</v>
      </c>
      <c r="D39" s="38">
        <v>71571.16666666667</v>
      </c>
      <c r="E39" s="297">
        <v>-0.35941676566675085</v>
      </c>
      <c r="F39" s="38">
        <v>2.3333333333333335</v>
      </c>
      <c r="G39" s="298">
        <v>-99.16913946587538</v>
      </c>
      <c r="H39" s="78"/>
      <c r="I39" s="301">
        <v>124463</v>
      </c>
      <c r="J39" s="300">
        <v>-0.41698615157919505</v>
      </c>
      <c r="K39" s="78"/>
    </row>
    <row r="40" spans="1:11" ht="12.75" customHeight="1">
      <c r="A40" s="295" t="s">
        <v>97</v>
      </c>
      <c r="B40" s="42">
        <v>375114</v>
      </c>
      <c r="C40" s="296">
        <v>-2.9383910782208176</v>
      </c>
      <c r="D40" s="38">
        <v>184601.83333333334</v>
      </c>
      <c r="E40" s="297">
        <v>-1.817110033596009</v>
      </c>
      <c r="F40" s="38">
        <v>1</v>
      </c>
      <c r="G40" s="298">
        <v>-99.79750253121836</v>
      </c>
      <c r="H40" s="78"/>
      <c r="I40" s="301">
        <v>297235.6666666667</v>
      </c>
      <c r="J40" s="300">
        <v>1.3454275579660049</v>
      </c>
      <c r="K40" s="78"/>
    </row>
    <row r="41" spans="1:11" ht="12.75" customHeight="1">
      <c r="A41" s="295" t="s">
        <v>98</v>
      </c>
      <c r="B41" s="42">
        <v>537890.3333333333</v>
      </c>
      <c r="C41" s="296">
        <v>-3.01359258545817</v>
      </c>
      <c r="D41" s="38">
        <v>266665.3333333333</v>
      </c>
      <c r="E41" s="297">
        <v>-2.0150101506833096</v>
      </c>
      <c r="F41" s="38">
        <v>0.16666666666666666</v>
      </c>
      <c r="G41" s="298">
        <v>-99.9742334449884</v>
      </c>
      <c r="H41" s="78"/>
      <c r="I41" s="301">
        <v>426374.5</v>
      </c>
      <c r="J41" s="300">
        <v>1.839380806284609</v>
      </c>
      <c r="K41" s="78"/>
    </row>
    <row r="42" spans="1:11" ht="12.75" customHeight="1">
      <c r="A42" s="295" t="s">
        <v>99</v>
      </c>
      <c r="B42" s="42">
        <v>283258.5</v>
      </c>
      <c r="C42" s="296">
        <v>-2.79842903640359</v>
      </c>
      <c r="D42" s="38">
        <v>156729.5</v>
      </c>
      <c r="E42" s="297">
        <v>-1.1273274390994033</v>
      </c>
      <c r="F42" s="38">
        <v>1</v>
      </c>
      <c r="G42" s="298">
        <v>-99.74025974025975</v>
      </c>
      <c r="H42" s="78"/>
      <c r="I42" s="301">
        <v>244036.16666666666</v>
      </c>
      <c r="J42" s="300">
        <v>0.4994714950512673</v>
      </c>
      <c r="K42" s="78"/>
    </row>
    <row r="43" spans="1:11" ht="12.75" customHeight="1">
      <c r="A43" s="302" t="s">
        <v>100</v>
      </c>
      <c r="B43" s="303">
        <v>153709.1666666667</v>
      </c>
      <c r="C43" s="304">
        <v>-1.954311860673272</v>
      </c>
      <c r="D43" s="50">
        <v>75357.5</v>
      </c>
      <c r="E43" s="305">
        <v>0.8430631293700372</v>
      </c>
      <c r="F43" s="50">
        <v>0.8333333333333334</v>
      </c>
      <c r="G43" s="306">
        <v>-99.70777323202806</v>
      </c>
      <c r="H43" s="78"/>
      <c r="I43" s="307">
        <v>125814.5</v>
      </c>
      <c r="J43" s="308">
        <v>0.08246438585908322</v>
      </c>
      <c r="K43" s="78"/>
    </row>
    <row r="44" spans="1:11" ht="12.75" customHeight="1">
      <c r="A44" s="295" t="s">
        <v>101</v>
      </c>
      <c r="B44" s="42">
        <v>196442.6666666667</v>
      </c>
      <c r="C44" s="296">
        <v>-2.9669176212958632</v>
      </c>
      <c r="D44" s="38">
        <v>100517.33333333333</v>
      </c>
      <c r="E44" s="297">
        <v>-1.0186916041233474</v>
      </c>
      <c r="F44" s="38">
        <v>1.8333333333333333</v>
      </c>
      <c r="G44" s="298">
        <v>-99.46885562530179</v>
      </c>
      <c r="H44" s="78"/>
      <c r="I44" s="301">
        <v>154571.5</v>
      </c>
      <c r="J44" s="300">
        <v>0.658809432588157</v>
      </c>
      <c r="K44" s="78"/>
    </row>
    <row r="45" spans="1:11" ht="12.75" customHeight="1">
      <c r="A45" s="295" t="s">
        <v>102</v>
      </c>
      <c r="B45" s="42">
        <v>303761.1666666667</v>
      </c>
      <c r="C45" s="296">
        <v>-2.9162409698111276</v>
      </c>
      <c r="D45" s="38">
        <v>148806</v>
      </c>
      <c r="E45" s="297">
        <v>-0.8348947579449515</v>
      </c>
      <c r="F45" s="38">
        <v>0</v>
      </c>
      <c r="G45" s="298">
        <v>-100</v>
      </c>
      <c r="H45" s="78"/>
      <c r="I45" s="301">
        <v>229659.16666666666</v>
      </c>
      <c r="J45" s="300">
        <v>0.5784544863981012</v>
      </c>
      <c r="K45" s="78"/>
    </row>
    <row r="46" spans="1:11" ht="12.75" customHeight="1">
      <c r="A46" s="295" t="s">
        <v>103</v>
      </c>
      <c r="B46" s="42">
        <v>166038</v>
      </c>
      <c r="C46" s="296">
        <v>-2.94555186109973</v>
      </c>
      <c r="D46" s="38">
        <v>78563.33333333333</v>
      </c>
      <c r="E46" s="297">
        <v>-1.1966320749377957</v>
      </c>
      <c r="F46" s="38">
        <v>0.16666666666666666</v>
      </c>
      <c r="G46" s="298">
        <v>-99.95007488766849</v>
      </c>
      <c r="H46" s="78"/>
      <c r="I46" s="301">
        <v>127791</v>
      </c>
      <c r="J46" s="300">
        <v>0.5058416252996949</v>
      </c>
      <c r="K46" s="78"/>
    </row>
    <row r="47" spans="1:11" ht="12.75" customHeight="1">
      <c r="A47" s="309" t="s">
        <v>104</v>
      </c>
      <c r="B47" s="44">
        <v>1079302.8333333333</v>
      </c>
      <c r="C47" s="310">
        <v>-1.7977464705861905</v>
      </c>
      <c r="D47" s="68">
        <v>449840.1666666667</v>
      </c>
      <c r="E47" s="311">
        <v>-0.22778327541408316</v>
      </c>
      <c r="F47" s="68">
        <v>1.8333333333333333</v>
      </c>
      <c r="G47" s="312">
        <v>-99.84804531012571</v>
      </c>
      <c r="H47" s="78"/>
      <c r="I47" s="313">
        <v>692841.8333333334</v>
      </c>
      <c r="J47" s="314">
        <v>1.2401214769137852</v>
      </c>
      <c r="K47" s="78"/>
    </row>
    <row r="48" spans="1:11" ht="12.75" customHeight="1">
      <c r="A48" s="302" t="s">
        <v>105</v>
      </c>
      <c r="B48" s="303">
        <v>171874.33333333334</v>
      </c>
      <c r="C48" s="304">
        <v>-2.450269545731004</v>
      </c>
      <c r="D48" s="50">
        <v>79291.16666666666</v>
      </c>
      <c r="E48" s="305">
        <v>0.617774826257417</v>
      </c>
      <c r="F48" s="50">
        <v>0</v>
      </c>
      <c r="G48" s="306">
        <v>-100</v>
      </c>
      <c r="H48" s="78"/>
      <c r="I48" s="307">
        <v>124570.5</v>
      </c>
      <c r="J48" s="308">
        <v>0.09106211909586648</v>
      </c>
      <c r="K48" s="78"/>
    </row>
    <row r="49" spans="1:11" ht="12.75" customHeight="1">
      <c r="A49" s="295" t="s">
        <v>106</v>
      </c>
      <c r="B49" s="42">
        <v>319256.6666666667</v>
      </c>
      <c r="C49" s="296">
        <v>-2.4328377062339825</v>
      </c>
      <c r="D49" s="38">
        <v>149268.1666666667</v>
      </c>
      <c r="E49" s="297">
        <v>0.8018143243836704</v>
      </c>
      <c r="F49" s="38">
        <v>0.16666666666666666</v>
      </c>
      <c r="G49" s="298">
        <v>-99.97008674842955</v>
      </c>
      <c r="H49" s="78"/>
      <c r="I49" s="301">
        <v>218093</v>
      </c>
      <c r="J49" s="300">
        <v>0.031494955456039975</v>
      </c>
      <c r="K49" s="78"/>
    </row>
    <row r="50" spans="1:11" ht="12.75" customHeight="1">
      <c r="A50" s="295" t="s">
        <v>107</v>
      </c>
      <c r="B50" s="42">
        <v>407595.8333333334</v>
      </c>
      <c r="C50" s="296">
        <v>-2.7151022265644116</v>
      </c>
      <c r="D50" s="38">
        <v>181478</v>
      </c>
      <c r="E50" s="297">
        <v>0.38730780967799205</v>
      </c>
      <c r="F50" s="38">
        <v>12.666666666666666</v>
      </c>
      <c r="G50" s="298">
        <v>-98.2415548357242</v>
      </c>
      <c r="H50" s="78"/>
      <c r="I50" s="301">
        <v>282623.8333333333</v>
      </c>
      <c r="J50" s="300">
        <v>0.1672858171516367</v>
      </c>
      <c r="K50" s="78"/>
    </row>
    <row r="51" spans="1:11" ht="12.75" customHeight="1">
      <c r="A51" s="295" t="s">
        <v>108</v>
      </c>
      <c r="B51" s="42">
        <v>241381.66666666666</v>
      </c>
      <c r="C51" s="296">
        <v>-2.8652370773924645</v>
      </c>
      <c r="D51" s="38">
        <v>121396.83333333333</v>
      </c>
      <c r="E51" s="297">
        <v>-0.5976035809814846</v>
      </c>
      <c r="F51" s="38">
        <v>9.666666666666666</v>
      </c>
      <c r="G51" s="298">
        <v>-97.0736629667003</v>
      </c>
      <c r="H51" s="78"/>
      <c r="I51" s="301">
        <v>190699.16666666666</v>
      </c>
      <c r="J51" s="300">
        <v>0.5892788696535831</v>
      </c>
      <c r="K51" s="78"/>
    </row>
    <row r="52" spans="1:11" ht="12.75" customHeight="1">
      <c r="A52" s="309" t="s">
        <v>109</v>
      </c>
      <c r="B52" s="44">
        <v>259030.83333333334</v>
      </c>
      <c r="C52" s="310">
        <v>-3.1814260039682125</v>
      </c>
      <c r="D52" s="68">
        <v>119427.33333333333</v>
      </c>
      <c r="E52" s="311">
        <v>-0.4737664502239767</v>
      </c>
      <c r="F52" s="68">
        <v>0</v>
      </c>
      <c r="G52" s="312">
        <v>-100</v>
      </c>
      <c r="H52" s="78"/>
      <c r="I52" s="313">
        <v>177413.66666666666</v>
      </c>
      <c r="J52" s="314">
        <v>0.6028713650750461</v>
      </c>
      <c r="K52" s="78"/>
    </row>
    <row r="53" spans="1:11" ht="12.75" customHeight="1">
      <c r="A53" s="295" t="s">
        <v>110</v>
      </c>
      <c r="B53" s="42">
        <v>373412</v>
      </c>
      <c r="C53" s="296">
        <v>-2.352674036033875</v>
      </c>
      <c r="D53" s="38">
        <v>175302.5</v>
      </c>
      <c r="E53" s="297">
        <v>1.5196849633712048</v>
      </c>
      <c r="F53" s="38">
        <v>1</v>
      </c>
      <c r="G53" s="298">
        <v>-99.83875302338082</v>
      </c>
      <c r="H53" s="78"/>
      <c r="I53" s="301">
        <v>263955.8333333333</v>
      </c>
      <c r="J53" s="300">
        <v>-0.5189083389657014</v>
      </c>
      <c r="K53" s="78"/>
    </row>
    <row r="54" spans="1:11" ht="12.75" customHeight="1" thickBot="1">
      <c r="A54" s="355" t="s">
        <v>111</v>
      </c>
      <c r="B54" s="42">
        <v>398287.1666666667</v>
      </c>
      <c r="C54" s="296">
        <v>-1.612952365268228</v>
      </c>
      <c r="D54" s="38">
        <v>113229</v>
      </c>
      <c r="E54" s="297">
        <v>4.07316344585125</v>
      </c>
      <c r="F54" s="38">
        <v>2.1666666666666665</v>
      </c>
      <c r="G54" s="298">
        <v>-99.34574735782587</v>
      </c>
      <c r="H54" s="78"/>
      <c r="I54" s="301">
        <v>146582</v>
      </c>
      <c r="J54" s="300">
        <v>-0.0723757540087746</v>
      </c>
      <c r="K54" s="78"/>
    </row>
    <row r="55" spans="1:11" ht="12.75" customHeight="1" thickBot="1">
      <c r="A55" s="315"/>
      <c r="B55" s="316"/>
      <c r="C55" s="317"/>
      <c r="D55" s="316"/>
      <c r="E55" s="317"/>
      <c r="F55" s="316"/>
      <c r="G55" s="317"/>
      <c r="H55" s="78"/>
      <c r="I55" s="316"/>
      <c r="J55" s="317"/>
      <c r="K55" s="78"/>
    </row>
    <row r="56" spans="1:10" ht="13.5">
      <c r="A56" s="318" t="s">
        <v>112</v>
      </c>
      <c r="B56" s="339">
        <f>LARGE(B8:B54,1)</f>
        <v>2876791.1666666665</v>
      </c>
      <c r="C56" s="357" t="str">
        <f>INDEX(A8:A54,MATCH(B56,$B$8:$B$54,0))</f>
        <v>東京都</v>
      </c>
      <c r="D56" s="368">
        <f>LARGE(D8:D54,1)</f>
        <v>971470</v>
      </c>
      <c r="E56" s="319" t="str">
        <f>INDEX(A8:A54,MATCH(D56,$D$8:$D$54,0))</f>
        <v>東京都</v>
      </c>
      <c r="F56" s="362">
        <f>LARGE(F8:F54,1)</f>
        <v>12.666666666666666</v>
      </c>
      <c r="G56" s="320" t="str">
        <f>INDEX(A8:A54,MATCH(F56,$F$8:$F$54,0))</f>
        <v>熊本県</v>
      </c>
      <c r="I56" s="339">
        <f>LARGE(I8:I54,1)</f>
        <v>1583246.1666666667</v>
      </c>
      <c r="J56" s="320" t="str">
        <f>INDEX(A8:A54,MATCH(I56,$I$8:$I$54,0))</f>
        <v>東京都</v>
      </c>
    </row>
    <row r="57" spans="1:10" ht="13.5">
      <c r="A57" s="321" t="s">
        <v>113</v>
      </c>
      <c r="B57" s="323">
        <f>LARGE(B8:B54,2)</f>
        <v>1904918.8333333333</v>
      </c>
      <c r="C57" s="358" t="str">
        <f>INDEX(A8:A54,MATCH(B57,$B$8:$B$54,0))</f>
        <v>大阪府</v>
      </c>
      <c r="D57" s="369">
        <f>LARGE(D8:D54,2)</f>
        <v>761516.8333333334</v>
      </c>
      <c r="E57" s="322" t="str">
        <f>INDEX(A8:A54,MATCH(D57,$D$8:$D$54,0))</f>
        <v>神奈川県</v>
      </c>
      <c r="F57" s="363">
        <f>LARGE(F8:F54,2)</f>
        <v>11.833333333333334</v>
      </c>
      <c r="G57" s="324" t="str">
        <f>INDEX(A8:A54,MATCH(F57,$F$8:$F$54,0))</f>
        <v>千葉県</v>
      </c>
      <c r="I57" s="323">
        <f>LARGE(I8:I54,2)</f>
        <v>1175919.6666666667</v>
      </c>
      <c r="J57" s="324" t="str">
        <f>INDEX(A8:A54,MATCH(I57,$I$8:$I$54,0))</f>
        <v>大阪府</v>
      </c>
    </row>
    <row r="58" spans="1:10" ht="13.5">
      <c r="A58" s="321" t="s">
        <v>114</v>
      </c>
      <c r="B58" s="340">
        <f>LARGE(B8:B54,3)</f>
        <v>1796153</v>
      </c>
      <c r="C58" s="358" t="str">
        <f>INDEX(A8:A54,MATCH(B58,$B$8:$B$54,0))</f>
        <v>神奈川県</v>
      </c>
      <c r="D58" s="370">
        <f>LARGE(D8:D54,3)</f>
        <v>754622.6666666666</v>
      </c>
      <c r="E58" s="322" t="str">
        <f>INDEX(A8:A54,MATCH(D58,$D$8:$D$54,0))</f>
        <v>大阪府</v>
      </c>
      <c r="F58" s="364">
        <f>LARGE(F8:F54,3)</f>
        <v>11.5</v>
      </c>
      <c r="G58" s="332" t="str">
        <f>INDEX(A8:A54,MATCH(F58,$F$8:$F$54,0))</f>
        <v>北海道</v>
      </c>
      <c r="I58" s="340">
        <f>LARGE(I8:I54,3)</f>
        <v>1156450.8333333333</v>
      </c>
      <c r="J58" s="324" t="str">
        <f>INDEX(A8:A54,MATCH(I58,$I$8:$I$54,0))</f>
        <v>神奈川県</v>
      </c>
    </row>
    <row r="59" spans="1:10" ht="13.5">
      <c r="A59" s="325" t="s">
        <v>115</v>
      </c>
      <c r="B59" s="341">
        <f>SMALL(B8:B54,3)</f>
        <v>142283</v>
      </c>
      <c r="C59" s="359" t="str">
        <f>INDEX(A8:A54,MATCH(B59,$B$8:$B$54,0))</f>
        <v>福井県</v>
      </c>
      <c r="D59" s="371">
        <f>SMALL(D8:D54,3)</f>
        <v>73192.83333333333</v>
      </c>
      <c r="E59" s="327" t="str">
        <f>INDEX(A8:A54,MATCH(D59,$D$8:$D$54,0))</f>
        <v>福井県</v>
      </c>
      <c r="F59" s="365">
        <f>SMALL(F8:F54,3)</f>
        <v>0</v>
      </c>
      <c r="G59" s="328" t="str">
        <f>INDEX(A8:A54,MATCH(F59,$F$8:$F$54,0))</f>
        <v>秋田県</v>
      </c>
      <c r="I59" s="341">
        <f>SMALL(I8:I54,3)</f>
        <v>124463</v>
      </c>
      <c r="J59" s="328" t="str">
        <f>INDEX(A8:A54,MATCH(I59,$I$8:$I$54,0))</f>
        <v>島根県</v>
      </c>
    </row>
    <row r="60" spans="1:10" ht="13.5">
      <c r="A60" s="321" t="s">
        <v>116</v>
      </c>
      <c r="B60" s="340">
        <f>SMALL(B8:B54,2)</f>
        <v>127206.5</v>
      </c>
      <c r="C60" s="358" t="str">
        <f>INDEX(A8:A54,MATCH(B60,$B$8:$B$54,0))</f>
        <v>島根県</v>
      </c>
      <c r="D60" s="370">
        <f>SMALL(D8:D54,2)</f>
        <v>71571.16666666667</v>
      </c>
      <c r="E60" s="322" t="str">
        <f>INDEX(A8:A54,MATCH(D60,$D$8:$D$54,0))</f>
        <v>島根県</v>
      </c>
      <c r="F60" s="364">
        <f>SMALL(F8:F54,2)</f>
        <v>0</v>
      </c>
      <c r="G60" s="324" t="str">
        <f>INDEX(A8:A54,MATCH(F60,$F$8:$F$54,0))</f>
        <v>秋田県</v>
      </c>
      <c r="I60" s="340">
        <f>SMALL(I8:I54,2)</f>
        <v>122436.5</v>
      </c>
      <c r="J60" s="324" t="str">
        <f>INDEX(A8:A54,MATCH(I60,$I$8:$I$54,0))</f>
        <v>福井県</v>
      </c>
    </row>
    <row r="61" spans="1:11" ht="13.5">
      <c r="A61" s="342" t="s">
        <v>117</v>
      </c>
      <c r="B61" s="343">
        <f>SMALL(B8:B54,1)</f>
        <v>114967.16666666667</v>
      </c>
      <c r="C61" s="360" t="str">
        <f>INDEX(A8:A54,MATCH(B61,$B$8:$B$54,0))</f>
        <v>鳥取県</v>
      </c>
      <c r="D61" s="372">
        <f>SMALL(D8:D54,1)</f>
        <v>58379</v>
      </c>
      <c r="E61" s="331" t="str">
        <f>INDEX(A8:A54,MATCH(D61,$D$8:$D$54,0))</f>
        <v>鳥取県</v>
      </c>
      <c r="F61" s="366">
        <f>SMALL(F8:F54,1)</f>
        <v>0</v>
      </c>
      <c r="G61" s="324" t="str">
        <f>INDEX(A8:A54,MATCH(F61,$F$8:$F$54,0))</f>
        <v>秋田県</v>
      </c>
      <c r="I61" s="343">
        <f>SMALL(I8:I54,1)</f>
        <v>92538.33333333333</v>
      </c>
      <c r="J61" s="332" t="str">
        <f>INDEX(A8:A54,MATCH(I61,$I$8:$I$54,0))</f>
        <v>鳥取県</v>
      </c>
      <c r="K61" s="78"/>
    </row>
    <row r="62" spans="1:11" ht="14.25" thickBot="1">
      <c r="A62" s="333" t="s">
        <v>118</v>
      </c>
      <c r="B62" s="334">
        <f>IF(B61=0,0,B56/B61)</f>
        <v>25.022719530068727</v>
      </c>
      <c r="C62" s="361"/>
      <c r="D62" s="373">
        <f>IF(D61=0,0,D56/D61)</f>
        <v>16.64074410318779</v>
      </c>
      <c r="E62" s="335"/>
      <c r="F62" s="367">
        <f>IF(F61=0,0,F56/F61)</f>
        <v>0</v>
      </c>
      <c r="G62" s="374"/>
      <c r="H62" s="336"/>
      <c r="I62" s="334">
        <f>IF(I61=0,0,I56/I61)</f>
        <v>17.10908452353079</v>
      </c>
      <c r="J62" s="337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25390625" defaultRowHeight="15.75" customHeight="1"/>
  <cols>
    <col min="1" max="1" width="10.125" style="8" customWidth="1"/>
    <col min="2" max="2" width="14.75390625" style="151" customWidth="1"/>
    <col min="3" max="3" width="12.125" style="151" customWidth="1"/>
    <col min="4" max="4" width="10.75390625" style="151" customWidth="1"/>
    <col min="5" max="5" width="12.125" style="151" customWidth="1"/>
    <col min="6" max="6" width="10.75390625" style="151" customWidth="1"/>
    <col min="7" max="7" width="12.125" style="151" customWidth="1"/>
    <col min="8" max="8" width="10.75390625" style="151" customWidth="1"/>
    <col min="9" max="9" width="2.125" style="151" customWidth="1"/>
    <col min="10" max="10" width="14.25390625" style="151" customWidth="1"/>
    <col min="11" max="11" width="10.75390625" style="151" customWidth="1"/>
    <col min="12" max="12" width="14.375" style="151" customWidth="1"/>
    <col min="13" max="16384" width="10.25390625" style="151" customWidth="1"/>
  </cols>
  <sheetData>
    <row r="1" spans="1:11" s="148" customFormat="1" ht="15.75" customHeight="1">
      <c r="A1" s="377" t="s">
        <v>135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0" ht="15.75" customHeight="1">
      <c r="A2" s="149"/>
      <c r="B2" s="150"/>
      <c r="C2" s="150"/>
      <c r="D2" s="150"/>
      <c r="E2" s="150"/>
      <c r="F2" s="150"/>
      <c r="G2" s="150"/>
      <c r="H2" s="150"/>
      <c r="J2" s="150"/>
    </row>
    <row r="3" spans="1:10" ht="15.75" customHeight="1">
      <c r="A3" s="149" t="s">
        <v>28</v>
      </c>
      <c r="B3" s="150"/>
      <c r="C3" s="150"/>
      <c r="D3" s="150"/>
      <c r="E3" s="150"/>
      <c r="F3" s="150"/>
      <c r="G3" s="150"/>
      <c r="H3" s="150"/>
      <c r="J3" s="150"/>
    </row>
    <row r="4" spans="1:10" ht="15.75" customHeight="1" thickBot="1">
      <c r="A4" s="149" t="s">
        <v>29</v>
      </c>
      <c r="B4" s="150"/>
      <c r="C4" s="150"/>
      <c r="D4" s="150"/>
      <c r="E4" s="150"/>
      <c r="F4" s="150"/>
      <c r="G4" s="150"/>
      <c r="H4" s="150"/>
      <c r="J4" s="78"/>
    </row>
    <row r="5" spans="1:11" s="78" customFormat="1" ht="15.75" customHeight="1">
      <c r="A5" s="152"/>
      <c r="B5" s="153"/>
      <c r="C5" s="10" t="s">
        <v>2</v>
      </c>
      <c r="D5" s="11"/>
      <c r="E5" s="12" t="s">
        <v>3</v>
      </c>
      <c r="F5" s="11"/>
      <c r="G5" s="12" t="s">
        <v>4</v>
      </c>
      <c r="H5" s="13"/>
      <c r="J5" s="154" t="s">
        <v>5</v>
      </c>
      <c r="K5" s="13"/>
    </row>
    <row r="6" spans="1:11" ht="25.5" customHeight="1" thickBot="1">
      <c r="A6" s="155"/>
      <c r="B6" s="156"/>
      <c r="C6" s="157"/>
      <c r="D6" s="158" t="s">
        <v>133</v>
      </c>
      <c r="E6" s="159"/>
      <c r="F6" s="158" t="s">
        <v>133</v>
      </c>
      <c r="G6" s="159"/>
      <c r="H6" s="160" t="s">
        <v>133</v>
      </c>
      <c r="J6" s="161"/>
      <c r="K6" s="160" t="s">
        <v>133</v>
      </c>
    </row>
    <row r="7" spans="1:11" ht="15.75" customHeight="1">
      <c r="A7" s="385" t="s">
        <v>30</v>
      </c>
      <c r="B7" s="162" t="s">
        <v>31</v>
      </c>
      <c r="C7" s="163">
        <v>50435.55744463</v>
      </c>
      <c r="D7" s="164">
        <v>-6.295757433268463</v>
      </c>
      <c r="E7" s="165">
        <v>29752.93389319</v>
      </c>
      <c r="F7" s="166">
        <v>-5.6030452251848715</v>
      </c>
      <c r="G7" s="165">
        <v>1.46972692</v>
      </c>
      <c r="H7" s="167">
        <v>-98.02448125971645</v>
      </c>
      <c r="J7" s="168">
        <v>80674.05373428</v>
      </c>
      <c r="K7" s="167">
        <v>-3.985790133555682</v>
      </c>
    </row>
    <row r="8" spans="1:12" ht="15.75" customHeight="1">
      <c r="A8" s="386"/>
      <c r="B8" s="169" t="s">
        <v>32</v>
      </c>
      <c r="C8" s="163">
        <v>18694.9431135</v>
      </c>
      <c r="D8" s="164">
        <v>-5.845118449337221</v>
      </c>
      <c r="E8" s="165">
        <v>11141.5157653</v>
      </c>
      <c r="F8" s="166">
        <v>-5.476577563477221</v>
      </c>
      <c r="G8" s="165">
        <v>0.7541936</v>
      </c>
      <c r="H8" s="167">
        <v>-97.04839305534608</v>
      </c>
      <c r="J8" s="168">
        <v>38378.2771056</v>
      </c>
      <c r="K8" s="167">
        <v>-3.7686730707497134</v>
      </c>
      <c r="L8" s="170"/>
    </row>
    <row r="9" spans="1:12" ht="15.75" customHeight="1">
      <c r="A9" s="386"/>
      <c r="B9" s="169" t="s">
        <v>33</v>
      </c>
      <c r="C9" s="163">
        <v>17695.7345197</v>
      </c>
      <c r="D9" s="164">
        <v>-7.900993783040775</v>
      </c>
      <c r="E9" s="165">
        <v>10612.6963073</v>
      </c>
      <c r="F9" s="166">
        <v>-6.589646767697843</v>
      </c>
      <c r="G9" s="165">
        <v>0.3640262</v>
      </c>
      <c r="H9" s="167">
        <v>-98.68515520833309</v>
      </c>
      <c r="J9" s="168">
        <v>23242.2614933</v>
      </c>
      <c r="K9" s="167">
        <v>-4.922413721507425</v>
      </c>
      <c r="L9" s="170"/>
    </row>
    <row r="10" spans="1:12" ht="15.75" customHeight="1">
      <c r="A10" s="386"/>
      <c r="B10" s="169" t="s">
        <v>34</v>
      </c>
      <c r="C10" s="163">
        <v>3498.0702351</v>
      </c>
      <c r="D10" s="164">
        <v>-8.19430816868163</v>
      </c>
      <c r="E10" s="165">
        <v>1828.8805003</v>
      </c>
      <c r="F10" s="166">
        <v>-9.145832737404405</v>
      </c>
      <c r="G10" s="165">
        <v>0.1179128</v>
      </c>
      <c r="H10" s="167">
        <v>-97.8229642443431</v>
      </c>
      <c r="J10" s="168">
        <v>2947.9825404</v>
      </c>
      <c r="K10" s="167">
        <v>-7.607536409621602</v>
      </c>
      <c r="L10" s="170"/>
    </row>
    <row r="11" spans="1:11" ht="15.75" customHeight="1">
      <c r="A11" s="386"/>
      <c r="B11" s="171" t="s">
        <v>35</v>
      </c>
      <c r="C11" s="172">
        <v>9184.8765572</v>
      </c>
      <c r="D11" s="173">
        <v>-4.263457560353714</v>
      </c>
      <c r="E11" s="174">
        <v>5540.4677678</v>
      </c>
      <c r="F11" s="175">
        <v>-3.2940221228272577</v>
      </c>
      <c r="G11" s="174">
        <v>0.1764683</v>
      </c>
      <c r="H11" s="176">
        <v>-98.72911027355757</v>
      </c>
      <c r="J11" s="177">
        <v>13427.2144325</v>
      </c>
      <c r="K11" s="176">
        <v>-2.815026907967166</v>
      </c>
    </row>
    <row r="12" spans="1:11" ht="15.75" customHeight="1">
      <c r="A12" s="386"/>
      <c r="B12" s="178" t="s">
        <v>36</v>
      </c>
      <c r="C12" s="179">
        <v>904.39627791</v>
      </c>
      <c r="D12" s="180">
        <v>-5.441101433748386</v>
      </c>
      <c r="E12" s="181">
        <v>462.08265999</v>
      </c>
      <c r="F12" s="182">
        <v>-5.352061480681357</v>
      </c>
      <c r="G12" s="181">
        <v>0.03674652</v>
      </c>
      <c r="H12" s="183">
        <v>-96.7004482670231</v>
      </c>
      <c r="J12" s="184">
        <v>2009.49226739</v>
      </c>
      <c r="K12" s="183">
        <v>-5.196321177937762</v>
      </c>
    </row>
    <row r="13" spans="1:11" ht="15.75" customHeight="1">
      <c r="A13" s="387"/>
      <c r="B13" s="169" t="s">
        <v>37</v>
      </c>
      <c r="C13" s="185">
        <v>457.53674122</v>
      </c>
      <c r="D13" s="164">
        <v>16.06245542938592</v>
      </c>
      <c r="E13" s="165">
        <v>167.2908925</v>
      </c>
      <c r="F13" s="166">
        <v>19.35951430420775</v>
      </c>
      <c r="G13" s="165">
        <v>0.0203795</v>
      </c>
      <c r="H13" s="167">
        <v>-97.26035223754593</v>
      </c>
      <c r="J13" s="168">
        <v>668.82589509</v>
      </c>
      <c r="K13" s="167">
        <v>17.40079105506433</v>
      </c>
    </row>
    <row r="14" spans="1:11" ht="15.75" customHeight="1">
      <c r="A14" s="383" t="s">
        <v>38</v>
      </c>
      <c r="B14" s="186" t="s">
        <v>31</v>
      </c>
      <c r="C14" s="187">
        <v>21546.9746</v>
      </c>
      <c r="D14" s="188">
        <v>-11.485698991628794</v>
      </c>
      <c r="E14" s="189">
        <v>12591.7404</v>
      </c>
      <c r="F14" s="190">
        <v>-9.167847435656</v>
      </c>
      <c r="G14" s="189">
        <v>0.3965</v>
      </c>
      <c r="H14" s="191">
        <v>-98.82514689367653</v>
      </c>
      <c r="J14" s="192">
        <v>25376.6813</v>
      </c>
      <c r="K14" s="191">
        <v>-6.05764511074878</v>
      </c>
    </row>
    <row r="15" spans="1:11" ht="15.75" customHeight="1">
      <c r="A15" s="388"/>
      <c r="B15" s="169" t="s">
        <v>39</v>
      </c>
      <c r="C15" s="163">
        <v>323.594</v>
      </c>
      <c r="D15" s="164">
        <v>-7.601172310447552</v>
      </c>
      <c r="E15" s="165">
        <v>182.3389</v>
      </c>
      <c r="F15" s="166">
        <v>-6.97184751331605</v>
      </c>
      <c r="G15" s="165">
        <v>0.0105</v>
      </c>
      <c r="H15" s="167">
        <v>-97.46560463432296</v>
      </c>
      <c r="J15" s="168">
        <v>671.7465</v>
      </c>
      <c r="K15" s="167">
        <v>-5.454345083375131</v>
      </c>
    </row>
    <row r="16" spans="1:12" ht="15.75" customHeight="1">
      <c r="A16" s="388"/>
      <c r="B16" s="169" t="s">
        <v>126</v>
      </c>
      <c r="C16" s="163">
        <v>11196.0999</v>
      </c>
      <c r="D16" s="164">
        <v>-11.8582121150515</v>
      </c>
      <c r="E16" s="165">
        <v>6624.9626</v>
      </c>
      <c r="F16" s="166">
        <v>-9.255715836662702</v>
      </c>
      <c r="G16" s="165">
        <v>0.1859</v>
      </c>
      <c r="H16" s="167">
        <v>-98.93686985662897</v>
      </c>
      <c r="J16" s="168">
        <v>13315.1638</v>
      </c>
      <c r="K16" s="167">
        <v>-6.318766166278067</v>
      </c>
      <c r="L16" s="170"/>
    </row>
    <row r="17" spans="1:11" ht="15.75" customHeight="1">
      <c r="A17" s="388"/>
      <c r="B17" s="169" t="s">
        <v>40</v>
      </c>
      <c r="C17" s="163">
        <v>2537.9602</v>
      </c>
      <c r="D17" s="164">
        <v>-16.133924788993212</v>
      </c>
      <c r="E17" s="165">
        <v>1320.6403</v>
      </c>
      <c r="F17" s="166">
        <v>-16.644214646905354</v>
      </c>
      <c r="G17" s="165">
        <v>0.0879</v>
      </c>
      <c r="H17" s="167">
        <v>-98.0210279847806</v>
      </c>
      <c r="J17" s="168">
        <v>1967.8577</v>
      </c>
      <c r="K17" s="167">
        <v>-13.806989996463997</v>
      </c>
    </row>
    <row r="18" spans="1:12" ht="15.75" customHeight="1">
      <c r="A18" s="388"/>
      <c r="B18" s="171" t="s">
        <v>35</v>
      </c>
      <c r="C18" s="172">
        <v>7430.1002</v>
      </c>
      <c r="D18" s="173">
        <v>-9.510556997879902</v>
      </c>
      <c r="E18" s="174">
        <v>4445.0736</v>
      </c>
      <c r="F18" s="175">
        <v>-6.714967296844719</v>
      </c>
      <c r="G18" s="174">
        <v>0.1061</v>
      </c>
      <c r="H18" s="176">
        <v>-99.06233982006823</v>
      </c>
      <c r="J18" s="177">
        <v>9360.7093</v>
      </c>
      <c r="K18" s="176">
        <v>-4.008606535056231</v>
      </c>
      <c r="L18" s="193"/>
    </row>
    <row r="19" spans="1:11" ht="15.75" customHeight="1">
      <c r="A19" s="388"/>
      <c r="B19" s="178" t="s">
        <v>36</v>
      </c>
      <c r="C19" s="194">
        <v>299.7095</v>
      </c>
      <c r="D19" s="180">
        <v>-9.97424870530132</v>
      </c>
      <c r="E19" s="181">
        <v>170.0273</v>
      </c>
      <c r="F19" s="182">
        <v>-9.592791554982952</v>
      </c>
      <c r="G19" s="181">
        <v>0.0101</v>
      </c>
      <c r="H19" s="183">
        <v>-97.45720040281974</v>
      </c>
      <c r="J19" s="184">
        <v>619.5719</v>
      </c>
      <c r="K19" s="183">
        <v>-8.00256582918378</v>
      </c>
    </row>
    <row r="20" spans="1:11" ht="15.75" customHeight="1">
      <c r="A20" s="389"/>
      <c r="B20" s="169" t="s">
        <v>37</v>
      </c>
      <c r="C20" s="163">
        <v>59.2203</v>
      </c>
      <c r="D20" s="164">
        <v>11.479381501519143</v>
      </c>
      <c r="E20" s="165">
        <v>18.725</v>
      </c>
      <c r="F20" s="166">
        <v>13.05796900188983</v>
      </c>
      <c r="G20" s="165">
        <v>0.0061</v>
      </c>
      <c r="H20" s="167">
        <v>-93.32603938730853</v>
      </c>
      <c r="J20" s="168">
        <v>61.204</v>
      </c>
      <c r="K20" s="167">
        <v>12.151108244400135</v>
      </c>
    </row>
    <row r="21" spans="1:11" ht="15.75" customHeight="1">
      <c r="A21" s="383" t="s">
        <v>41</v>
      </c>
      <c r="B21" s="186" t="s">
        <v>31</v>
      </c>
      <c r="C21" s="187">
        <v>26887.5595</v>
      </c>
      <c r="D21" s="188">
        <v>-12.25209726242879</v>
      </c>
      <c r="E21" s="189">
        <v>15072.6658</v>
      </c>
      <c r="F21" s="190">
        <v>-11.417785401644707</v>
      </c>
      <c r="G21" s="189">
        <v>0.7268</v>
      </c>
      <c r="H21" s="191">
        <v>-98.25790987535954</v>
      </c>
      <c r="J21" s="192">
        <v>38569.6216</v>
      </c>
      <c r="K21" s="191">
        <v>-8.679293417604</v>
      </c>
    </row>
    <row r="22" spans="1:11" ht="15.75" customHeight="1">
      <c r="A22" s="390"/>
      <c r="B22" s="169" t="s">
        <v>39</v>
      </c>
      <c r="C22" s="163">
        <v>5120.6457</v>
      </c>
      <c r="D22" s="164">
        <v>-6.681287549097533</v>
      </c>
      <c r="E22" s="165">
        <v>2637.7918</v>
      </c>
      <c r="F22" s="166">
        <v>-6.2602718048336925</v>
      </c>
      <c r="G22" s="165">
        <v>0.2136</v>
      </c>
      <c r="H22" s="167">
        <v>-96.66635452757748</v>
      </c>
      <c r="J22" s="168">
        <v>11734.8741</v>
      </c>
      <c r="K22" s="167">
        <v>-5.558006745701391</v>
      </c>
    </row>
    <row r="23" spans="1:12" ht="15.75" customHeight="1">
      <c r="A23" s="390"/>
      <c r="B23" s="169" t="s">
        <v>126</v>
      </c>
      <c r="C23" s="163">
        <v>16788.903</v>
      </c>
      <c r="D23" s="164">
        <v>-13.511641395691043</v>
      </c>
      <c r="E23" s="165">
        <v>9887.5885</v>
      </c>
      <c r="F23" s="166">
        <v>-11.724325916246201</v>
      </c>
      <c r="G23" s="165">
        <v>0.3185</v>
      </c>
      <c r="H23" s="167">
        <v>-98.8092834765184</v>
      </c>
      <c r="J23" s="168">
        <v>22573.7937</v>
      </c>
      <c r="K23" s="167">
        <v>-9.783510939161005</v>
      </c>
      <c r="L23" s="170"/>
    </row>
    <row r="24" spans="1:11" ht="15.75" customHeight="1">
      <c r="A24" s="390"/>
      <c r="B24" s="169" t="s">
        <v>40</v>
      </c>
      <c r="C24" s="163">
        <v>4570.3172</v>
      </c>
      <c r="D24" s="164">
        <v>-15.202692040465877</v>
      </c>
      <c r="E24" s="165">
        <v>2401.4375</v>
      </c>
      <c r="F24" s="166">
        <v>-16.538102225500012</v>
      </c>
      <c r="G24" s="165">
        <v>0.1602</v>
      </c>
      <c r="H24" s="167">
        <v>-97.97133015905177</v>
      </c>
      <c r="J24" s="168">
        <v>3701.2582</v>
      </c>
      <c r="K24" s="167">
        <v>-14.040882425722018</v>
      </c>
    </row>
    <row r="25" spans="1:11" ht="15.75" customHeight="1">
      <c r="A25" s="195" t="s">
        <v>42</v>
      </c>
      <c r="B25" s="171" t="s">
        <v>35</v>
      </c>
      <c r="C25" s="172">
        <v>8765.5494</v>
      </c>
      <c r="D25" s="173">
        <v>-10.98379358682341</v>
      </c>
      <c r="E25" s="174">
        <v>5175.3268</v>
      </c>
      <c r="F25" s="175">
        <v>-8.11719557016852</v>
      </c>
      <c r="G25" s="174">
        <v>0.1395</v>
      </c>
      <c r="H25" s="176">
        <v>-98.96297177350411</v>
      </c>
      <c r="J25" s="177">
        <v>11857.0683</v>
      </c>
      <c r="K25" s="176">
        <v>-5.586276621936719</v>
      </c>
    </row>
    <row r="26" spans="1:11" ht="15.75" customHeight="1">
      <c r="A26" s="196" t="s">
        <v>43</v>
      </c>
      <c r="B26" s="178" t="s">
        <v>36</v>
      </c>
      <c r="C26" s="194">
        <v>13600.165</v>
      </c>
      <c r="D26" s="180">
        <v>-5.383186800452378</v>
      </c>
      <c r="E26" s="181">
        <v>6854.2873</v>
      </c>
      <c r="F26" s="182">
        <v>-5.343924868266953</v>
      </c>
      <c r="G26" s="181">
        <v>0.5691</v>
      </c>
      <c r="H26" s="183">
        <v>-96.60884643574327</v>
      </c>
      <c r="J26" s="184">
        <v>29494.8522</v>
      </c>
      <c r="K26" s="183">
        <v>-5.238434354000461</v>
      </c>
    </row>
    <row r="27" spans="1:11" ht="15.75" customHeight="1">
      <c r="A27" s="197"/>
      <c r="B27" s="169" t="s">
        <v>37</v>
      </c>
      <c r="C27" s="163">
        <v>407.6936</v>
      </c>
      <c r="D27" s="164">
        <v>15.456291730373465</v>
      </c>
      <c r="E27" s="165">
        <v>145.848</v>
      </c>
      <c r="F27" s="166">
        <v>18.184352290628098</v>
      </c>
      <c r="G27" s="165">
        <v>0.0345</v>
      </c>
      <c r="H27" s="167">
        <v>-94.82913669064749</v>
      </c>
      <c r="J27" s="168">
        <v>559.6956</v>
      </c>
      <c r="K27" s="167">
        <v>16.064469062572442</v>
      </c>
    </row>
    <row r="28" spans="1:11" ht="15.75" customHeight="1" thickBot="1">
      <c r="A28" s="378" t="s">
        <v>14</v>
      </c>
      <c r="B28" s="379"/>
      <c r="C28" s="198">
        <v>2938.93835</v>
      </c>
      <c r="D28" s="199">
        <v>-2.5722261923218355</v>
      </c>
      <c r="E28" s="200">
        <v>1212.5237833333333</v>
      </c>
      <c r="F28" s="199">
        <v>-0.9426116183990416</v>
      </c>
      <c r="G28" s="200">
        <v>0.0113</v>
      </c>
      <c r="H28" s="201">
        <v>-99.66053663250337</v>
      </c>
      <c r="J28" s="198">
        <v>1806.67815</v>
      </c>
      <c r="K28" s="201">
        <v>1.3549386156224301</v>
      </c>
    </row>
    <row r="29" spans="1:11" ht="15.75" customHeight="1">
      <c r="A29" s="14"/>
      <c r="B29" s="202"/>
      <c r="C29" s="203"/>
      <c r="D29" s="204"/>
      <c r="E29" s="203"/>
      <c r="F29" s="204"/>
      <c r="G29" s="203"/>
      <c r="H29" s="204"/>
      <c r="J29" s="203"/>
      <c r="K29" s="204"/>
    </row>
    <row r="30" spans="1:11" s="205" customFormat="1" ht="15.75" customHeight="1" thickBot="1">
      <c r="A30" s="149" t="s">
        <v>44</v>
      </c>
      <c r="B30" s="202"/>
      <c r="C30" s="203"/>
      <c r="D30" s="204"/>
      <c r="E30" s="203"/>
      <c r="F30" s="204"/>
      <c r="G30" s="203"/>
      <c r="H30" s="204"/>
      <c r="J30" s="203"/>
      <c r="K30" s="204"/>
    </row>
    <row r="31" spans="1:11" s="78" customFormat="1" ht="15.75" customHeight="1">
      <c r="A31" s="152"/>
      <c r="B31" s="206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4" t="s">
        <v>5</v>
      </c>
      <c r="K31" s="13"/>
    </row>
    <row r="32" spans="1:11" ht="23.25" customHeight="1" thickBot="1">
      <c r="A32" s="155"/>
      <c r="B32" s="207"/>
      <c r="C32" s="157"/>
      <c r="D32" s="158" t="s">
        <v>133</v>
      </c>
      <c r="E32" s="159"/>
      <c r="F32" s="158" t="s">
        <v>133</v>
      </c>
      <c r="G32" s="159"/>
      <c r="H32" s="160" t="s">
        <v>133</v>
      </c>
      <c r="J32" s="161"/>
      <c r="K32" s="160" t="s">
        <v>133</v>
      </c>
    </row>
    <row r="33" spans="1:11" ht="15.75" customHeight="1">
      <c r="A33" s="385" t="s">
        <v>45</v>
      </c>
      <c r="B33" s="186" t="s">
        <v>31</v>
      </c>
      <c r="C33" s="187">
        <v>171611.48495894784</v>
      </c>
      <c r="D33" s="188">
        <v>-3.8218375473680197</v>
      </c>
      <c r="E33" s="189">
        <v>245380.20863719963</v>
      </c>
      <c r="F33" s="190">
        <v>-4.704781423100243</v>
      </c>
      <c r="G33" s="189">
        <v>1300643.2920353983</v>
      </c>
      <c r="H33" s="191">
        <v>481.9534387029662</v>
      </c>
      <c r="J33" s="192">
        <v>446532.51457255956</v>
      </c>
      <c r="K33" s="191">
        <v>-5.269332527971088</v>
      </c>
    </row>
    <row r="34" spans="1:11" ht="15.75" customHeight="1">
      <c r="A34" s="386"/>
      <c r="B34" s="169" t="s">
        <v>32</v>
      </c>
      <c r="C34" s="163">
        <v>63611.21223757552</v>
      </c>
      <c r="D34" s="164">
        <v>-3.3593010792549336</v>
      </c>
      <c r="E34" s="165">
        <v>91886.98744259683</v>
      </c>
      <c r="F34" s="166">
        <v>-4.577110318729467</v>
      </c>
      <c r="G34" s="165">
        <v>667427.9646017699</v>
      </c>
      <c r="H34" s="167">
        <v>769.492035744679</v>
      </c>
      <c r="J34" s="168">
        <v>212424.5378492013</v>
      </c>
      <c r="K34" s="167">
        <v>-5.055117941319935</v>
      </c>
    </row>
    <row r="35" spans="1:11" ht="15.75" customHeight="1">
      <c r="A35" s="386"/>
      <c r="B35" s="169" t="s">
        <v>33</v>
      </c>
      <c r="C35" s="163">
        <v>60211.315830085376</v>
      </c>
      <c r="D35" s="164">
        <v>-5.469454327508188</v>
      </c>
      <c r="E35" s="165">
        <v>87525.67539850455</v>
      </c>
      <c r="F35" s="166">
        <v>-5.700771281738824</v>
      </c>
      <c r="G35" s="165">
        <v>322147.0796460177</v>
      </c>
      <c r="H35" s="167">
        <v>287.33039189565955</v>
      </c>
      <c r="J35" s="168">
        <v>128646.38614963047</v>
      </c>
      <c r="K35" s="167">
        <v>-6.193435093415658</v>
      </c>
    </row>
    <row r="36" spans="1:11" ht="15.75" customHeight="1">
      <c r="A36" s="386"/>
      <c r="B36" s="169" t="s">
        <v>34</v>
      </c>
      <c r="C36" s="163">
        <v>11902.496134701158</v>
      </c>
      <c r="D36" s="164">
        <v>-5.7705126132285045</v>
      </c>
      <c r="E36" s="165">
        <v>15083.254658083888</v>
      </c>
      <c r="F36" s="166">
        <v>-8.281281440011227</v>
      </c>
      <c r="G36" s="165">
        <v>104347.61061946902</v>
      </c>
      <c r="H36" s="167">
        <v>541.3168442036675</v>
      </c>
      <c r="J36" s="168">
        <v>16317.142820374509</v>
      </c>
      <c r="K36" s="167">
        <v>-8.842662378034944</v>
      </c>
    </row>
    <row r="37" spans="1:11" ht="15.75" customHeight="1">
      <c r="A37" s="386"/>
      <c r="B37" s="171" t="s">
        <v>35</v>
      </c>
      <c r="C37" s="172">
        <v>31252.362123213643</v>
      </c>
      <c r="D37" s="173">
        <v>-1.7358821842428114</v>
      </c>
      <c r="E37" s="174">
        <v>45693.68324115484</v>
      </c>
      <c r="F37" s="175">
        <v>-2.3737860878885897</v>
      </c>
      <c r="G37" s="174">
        <v>156166.6371681416</v>
      </c>
      <c r="H37" s="176">
        <v>274.38199468019013</v>
      </c>
      <c r="J37" s="177">
        <v>74319.90270375495</v>
      </c>
      <c r="K37" s="176">
        <v>-4.114220363157386</v>
      </c>
    </row>
    <row r="38" spans="1:11" ht="15.75" customHeight="1">
      <c r="A38" s="386"/>
      <c r="B38" s="178" t="s">
        <v>36</v>
      </c>
      <c r="C38" s="179">
        <v>3077.289041840568</v>
      </c>
      <c r="D38" s="180">
        <v>-2.9446174630754456</v>
      </c>
      <c r="E38" s="181">
        <v>3810.916258646033</v>
      </c>
      <c r="F38" s="182">
        <v>-4.451409364131109</v>
      </c>
      <c r="G38" s="181">
        <v>32519.04424778761</v>
      </c>
      <c r="H38" s="183">
        <v>871.9905147083712</v>
      </c>
      <c r="J38" s="184">
        <v>11122.580230407944</v>
      </c>
      <c r="K38" s="183">
        <v>-6.463680885255286</v>
      </c>
    </row>
    <row r="39" spans="1:11" ht="15.75" customHeight="1">
      <c r="A39" s="387"/>
      <c r="B39" s="169" t="s">
        <v>37</v>
      </c>
      <c r="C39" s="185">
        <v>1556.8095915315814</v>
      </c>
      <c r="D39" s="164">
        <v>19.12666264805813</v>
      </c>
      <c r="E39" s="165">
        <v>1379.6916382135018</v>
      </c>
      <c r="F39" s="166">
        <v>20.495317163416885</v>
      </c>
      <c r="G39" s="165">
        <v>18034.95575221239</v>
      </c>
      <c r="H39" s="167">
        <v>707.0525496337243</v>
      </c>
      <c r="J39" s="168">
        <v>3701.964819190402</v>
      </c>
      <c r="K39" s="167">
        <v>15.831347400143997</v>
      </c>
    </row>
    <row r="40" spans="1:11" ht="15.75" customHeight="1">
      <c r="A40" s="383" t="s">
        <v>46</v>
      </c>
      <c r="B40" s="186" t="s">
        <v>31</v>
      </c>
      <c r="C40" s="208">
        <v>9.148732058295813</v>
      </c>
      <c r="D40" s="188">
        <v>-9.935432876886793</v>
      </c>
      <c r="E40" s="209">
        <v>12.430820745275552</v>
      </c>
      <c r="F40" s="190">
        <v>-10.574853581735795</v>
      </c>
      <c r="G40" s="209">
        <v>64.31858407079646</v>
      </c>
      <c r="H40" s="191">
        <v>413.18943115643845</v>
      </c>
      <c r="J40" s="210">
        <v>21.348363348502332</v>
      </c>
      <c r="K40" s="191">
        <v>-9.900091865557897</v>
      </c>
    </row>
    <row r="41" spans="1:11" ht="15.75" customHeight="1">
      <c r="A41" s="384"/>
      <c r="B41" s="169" t="s">
        <v>39</v>
      </c>
      <c r="C41" s="211">
        <v>1.742345394894044</v>
      </c>
      <c r="D41" s="164">
        <v>-4.217546184404213</v>
      </c>
      <c r="E41" s="212">
        <v>2.175455719926978</v>
      </c>
      <c r="F41" s="166">
        <v>-5.368262048207157</v>
      </c>
      <c r="G41" s="212">
        <v>18.902654867256636</v>
      </c>
      <c r="H41" s="167">
        <v>882.0339369771843</v>
      </c>
      <c r="J41" s="213">
        <v>6.495276482975122</v>
      </c>
      <c r="K41" s="167">
        <v>-6.820531348295162</v>
      </c>
    </row>
    <row r="42" spans="1:11" ht="15.75" customHeight="1">
      <c r="A42" s="384"/>
      <c r="B42" s="169" t="s">
        <v>126</v>
      </c>
      <c r="C42" s="211">
        <v>5.712574066073894</v>
      </c>
      <c r="D42" s="164">
        <v>-11.228230694220244</v>
      </c>
      <c r="E42" s="212">
        <v>8.154552212426019</v>
      </c>
      <c r="F42" s="166">
        <v>-10.884311078657262</v>
      </c>
      <c r="G42" s="212">
        <v>28.1858407079646</v>
      </c>
      <c r="H42" s="167">
        <v>250.7643644327582</v>
      </c>
      <c r="J42" s="213">
        <v>12.494640343107044</v>
      </c>
      <c r="K42" s="167">
        <v>-10.989547926248363</v>
      </c>
    </row>
    <row r="43" spans="1:11" ht="15.75" customHeight="1">
      <c r="A43" s="384"/>
      <c r="B43" s="169" t="s">
        <v>40</v>
      </c>
      <c r="C43" s="211">
        <v>1.5550912117635949</v>
      </c>
      <c r="D43" s="164">
        <v>-12.96392738386541</v>
      </c>
      <c r="E43" s="212">
        <v>1.9805281620111725</v>
      </c>
      <c r="F43" s="166">
        <v>-15.743894384760168</v>
      </c>
      <c r="G43" s="212">
        <v>14.176991150442477</v>
      </c>
      <c r="H43" s="167">
        <v>497.61082791012916</v>
      </c>
      <c r="J43" s="213">
        <v>2.0486538789435187</v>
      </c>
      <c r="K43" s="167">
        <v>-15.190005787218169</v>
      </c>
    </row>
    <row r="44" spans="1:11" ht="15.75" customHeight="1">
      <c r="A44" s="195" t="s">
        <v>47</v>
      </c>
      <c r="B44" s="171" t="s">
        <v>35</v>
      </c>
      <c r="C44" s="214">
        <v>2.9825564051045848</v>
      </c>
      <c r="D44" s="173">
        <v>-8.63364425333782</v>
      </c>
      <c r="E44" s="215">
        <v>4.268227041099826</v>
      </c>
      <c r="F44" s="175">
        <v>-7.242855953490974</v>
      </c>
      <c r="G44" s="215">
        <v>12.345132743362832</v>
      </c>
      <c r="H44" s="176">
        <v>205.49046695183438</v>
      </c>
      <c r="J44" s="216">
        <v>6.56291121913441</v>
      </c>
      <c r="K44" s="176">
        <v>-6.848423305629893</v>
      </c>
    </row>
    <row r="45" spans="1:11" ht="15.75" customHeight="1">
      <c r="A45" s="196" t="s">
        <v>48</v>
      </c>
      <c r="B45" s="178" t="s">
        <v>36</v>
      </c>
      <c r="C45" s="217">
        <v>4.627577506006548</v>
      </c>
      <c r="D45" s="180">
        <v>-2.885173804421896</v>
      </c>
      <c r="E45" s="218">
        <v>5.652909571107107</v>
      </c>
      <c r="F45" s="182">
        <v>-4.443195325231713</v>
      </c>
      <c r="G45" s="218">
        <v>50.36283185840708</v>
      </c>
      <c r="H45" s="183">
        <v>898.9748199532505</v>
      </c>
      <c r="J45" s="219">
        <v>16.325460182268767</v>
      </c>
      <c r="K45" s="183">
        <v>-6.505231081661989</v>
      </c>
    </row>
    <row r="46" spans="1:11" ht="15.75" customHeight="1">
      <c r="A46" s="220" t="s">
        <v>49</v>
      </c>
      <c r="B46" s="169" t="s">
        <v>37</v>
      </c>
      <c r="C46" s="221">
        <v>0.13872138556428038</v>
      </c>
      <c r="D46" s="164">
        <v>18.504495400134545</v>
      </c>
      <c r="E46" s="212">
        <v>0.12028465091138349</v>
      </c>
      <c r="F46" s="166">
        <v>19.308972527464505</v>
      </c>
      <c r="G46" s="212">
        <v>3.0530973451327434</v>
      </c>
      <c r="H46" s="167">
        <v>1423.2463365590713</v>
      </c>
      <c r="J46" s="213">
        <v>0.30979264347664803</v>
      </c>
      <c r="K46" s="167">
        <v>14.512889700159874</v>
      </c>
    </row>
    <row r="47" spans="1:11" ht="15.75" customHeight="1">
      <c r="A47" s="383" t="s">
        <v>50</v>
      </c>
      <c r="B47" s="186" t="s">
        <v>31</v>
      </c>
      <c r="C47" s="187">
        <v>18757.952890677938</v>
      </c>
      <c r="D47" s="188">
        <v>6.78801389359019</v>
      </c>
      <c r="E47" s="189">
        <v>19739.662703322196</v>
      </c>
      <c r="F47" s="190">
        <v>6.564229854519581</v>
      </c>
      <c r="G47" s="189">
        <v>20221.889378095762</v>
      </c>
      <c r="H47" s="191">
        <v>13.39934210873605</v>
      </c>
      <c r="J47" s="192">
        <v>20916.475295230794</v>
      </c>
      <c r="K47" s="191">
        <v>5.139582751490778</v>
      </c>
    </row>
    <row r="48" spans="1:11" ht="15.75" customHeight="1">
      <c r="A48" s="384"/>
      <c r="B48" s="169" t="s">
        <v>32</v>
      </c>
      <c r="C48" s="163">
        <v>36508.95650425492</v>
      </c>
      <c r="D48" s="164">
        <v>0.8960358301131066</v>
      </c>
      <c r="E48" s="165">
        <v>42238.040793439424</v>
      </c>
      <c r="F48" s="166">
        <v>0.8360321247409672</v>
      </c>
      <c r="G48" s="165">
        <v>35308.68913857678</v>
      </c>
      <c r="H48" s="167">
        <v>-11.460082691125976</v>
      </c>
      <c r="J48" s="168">
        <v>32704.464298939518</v>
      </c>
      <c r="K48" s="167">
        <v>1.8946377700157768</v>
      </c>
    </row>
    <row r="49" spans="1:11" ht="15.75" customHeight="1">
      <c r="A49" s="384"/>
      <c r="B49" s="169" t="s">
        <v>33</v>
      </c>
      <c r="C49" s="163">
        <v>10540.137446562172</v>
      </c>
      <c r="D49" s="164">
        <v>6.487170878475567</v>
      </c>
      <c r="E49" s="165">
        <v>10733.35152175882</v>
      </c>
      <c r="F49" s="166">
        <v>5.816641109618374</v>
      </c>
      <c r="G49" s="165">
        <v>11429.394034536892</v>
      </c>
      <c r="H49" s="167">
        <v>10.42466999805822</v>
      </c>
      <c r="J49" s="168">
        <v>10296.125588008717</v>
      </c>
      <c r="K49" s="167">
        <v>5.388258031605957</v>
      </c>
    </row>
    <row r="50" spans="1:11" ht="15.75" customHeight="1">
      <c r="A50" s="384"/>
      <c r="B50" s="169" t="s">
        <v>34</v>
      </c>
      <c r="C50" s="163">
        <v>7653.889395466906</v>
      </c>
      <c r="D50" s="164">
        <v>8.264865996841195</v>
      </c>
      <c r="E50" s="165">
        <v>7615.773886682456</v>
      </c>
      <c r="F50" s="166">
        <v>8.857058951700637</v>
      </c>
      <c r="G50" s="165">
        <v>7360.349563046192</v>
      </c>
      <c r="H50" s="167">
        <v>7.313457898073921</v>
      </c>
      <c r="J50" s="168">
        <v>7964.811912878707</v>
      </c>
      <c r="K50" s="167">
        <v>7.48419271584693</v>
      </c>
    </row>
    <row r="51" spans="1:11" ht="15.75" customHeight="1">
      <c r="A51" s="195" t="s">
        <v>51</v>
      </c>
      <c r="B51" s="171" t="s">
        <v>35</v>
      </c>
      <c r="C51" s="172">
        <v>10478.380918371186</v>
      </c>
      <c r="D51" s="173">
        <v>7.549564621161963</v>
      </c>
      <c r="E51" s="174">
        <v>10705.541856409918</v>
      </c>
      <c r="F51" s="175">
        <v>5.249266690618498</v>
      </c>
      <c r="G51" s="174">
        <v>12650.05734767025</v>
      </c>
      <c r="H51" s="176">
        <v>22.55112194359164</v>
      </c>
      <c r="J51" s="177">
        <v>11324.22795650085</v>
      </c>
      <c r="K51" s="176">
        <v>2.935219176636622</v>
      </c>
    </row>
    <row r="52" spans="1:11" ht="15.75" customHeight="1">
      <c r="A52" s="196" t="s">
        <v>52</v>
      </c>
      <c r="B52" s="178" t="s">
        <v>36</v>
      </c>
      <c r="C52" s="179">
        <v>664.9891952854983</v>
      </c>
      <c r="D52" s="180">
        <v>-0.06120966384047222</v>
      </c>
      <c r="E52" s="181">
        <v>674.1512862905528</v>
      </c>
      <c r="F52" s="182">
        <v>-0.008595974852212862</v>
      </c>
      <c r="G52" s="181">
        <v>645.6953083816552</v>
      </c>
      <c r="H52" s="183">
        <v>-2.7011997405642205</v>
      </c>
      <c r="J52" s="184">
        <v>681.3027079315217</v>
      </c>
      <c r="K52" s="183">
        <v>0.04444119910387201</v>
      </c>
    </row>
    <row r="53" spans="1:11" ht="15.75" customHeight="1">
      <c r="A53" s="222" t="s">
        <v>53</v>
      </c>
      <c r="B53" s="171" t="s">
        <v>37</v>
      </c>
      <c r="C53" s="223">
        <v>11222.563739533807</v>
      </c>
      <c r="D53" s="173">
        <v>0.5250157353295464</v>
      </c>
      <c r="E53" s="174">
        <v>11470.221909110855</v>
      </c>
      <c r="F53" s="175">
        <v>0.9943465364093242</v>
      </c>
      <c r="G53" s="174">
        <v>5907.101449275362</v>
      </c>
      <c r="H53" s="176">
        <v>-47.01759457654033</v>
      </c>
      <c r="J53" s="177">
        <v>11949.815133261724</v>
      </c>
      <c r="K53" s="176">
        <v>1.151361827857471</v>
      </c>
    </row>
    <row r="54" spans="1:11" ht="16.5" customHeight="1">
      <c r="A54" s="380" t="s">
        <v>54</v>
      </c>
      <c r="B54" s="224" t="s">
        <v>31</v>
      </c>
      <c r="C54" s="225">
        <v>23407.257111924195</v>
      </c>
      <c r="D54" s="188">
        <v>5.86339325875656</v>
      </c>
      <c r="E54" s="226">
        <v>23628.928923272593</v>
      </c>
      <c r="F54" s="190">
        <v>3.924603909332518</v>
      </c>
      <c r="G54" s="226">
        <v>37067.51374527112</v>
      </c>
      <c r="H54" s="191">
        <v>68.15027594944573</v>
      </c>
      <c r="I54" s="227"/>
      <c r="J54" s="228">
        <v>31790.624148430314</v>
      </c>
      <c r="K54" s="191">
        <v>2.205453524808476</v>
      </c>
    </row>
    <row r="55" spans="1:11" ht="16.5" customHeight="1">
      <c r="A55" s="381"/>
      <c r="B55" s="229" t="s">
        <v>32</v>
      </c>
      <c r="C55" s="203">
        <v>577728.3606463656</v>
      </c>
      <c r="D55" s="164">
        <v>1.9005153041664329</v>
      </c>
      <c r="E55" s="230">
        <v>611033.3979913228</v>
      </c>
      <c r="F55" s="166">
        <v>1.6073305874292743</v>
      </c>
      <c r="G55" s="230">
        <v>718279.619047619</v>
      </c>
      <c r="H55" s="167">
        <v>16.461976873344426</v>
      </c>
      <c r="I55" s="227"/>
      <c r="J55" s="231">
        <v>571320.8346541441</v>
      </c>
      <c r="K55" s="167">
        <v>1.7829185424882183</v>
      </c>
    </row>
    <row r="56" spans="1:11" ht="16.5" customHeight="1">
      <c r="A56" s="381"/>
      <c r="B56" s="229" t="s">
        <v>33</v>
      </c>
      <c r="C56" s="203">
        <v>15805.26672479941</v>
      </c>
      <c r="D56" s="164">
        <v>4.489605245103576</v>
      </c>
      <c r="E56" s="230">
        <v>16019.25467066033</v>
      </c>
      <c r="F56" s="166">
        <v>2.938002204266681</v>
      </c>
      <c r="G56" s="230">
        <v>19581.828940290477</v>
      </c>
      <c r="H56" s="167">
        <v>23.67674831396866</v>
      </c>
      <c r="I56" s="227"/>
      <c r="J56" s="231">
        <v>17455.48296844835</v>
      </c>
      <c r="K56" s="167">
        <v>1.4905359244617813</v>
      </c>
    </row>
    <row r="57" spans="1:11" ht="16.5" customHeight="1">
      <c r="A57" s="381"/>
      <c r="B57" s="229" t="s">
        <v>34</v>
      </c>
      <c r="C57" s="203">
        <v>13782.998784220494</v>
      </c>
      <c r="D57" s="164">
        <v>9.467018219626382</v>
      </c>
      <c r="E57" s="230">
        <v>13848.437763863483</v>
      </c>
      <c r="F57" s="166">
        <v>8.99563464939817</v>
      </c>
      <c r="G57" s="230">
        <v>13414.425483503981</v>
      </c>
      <c r="H57" s="167">
        <v>10.008415425497972</v>
      </c>
      <c r="I57" s="227"/>
      <c r="J57" s="231">
        <v>14980.669285182561</v>
      </c>
      <c r="K57" s="167">
        <v>7.192524761100742</v>
      </c>
    </row>
    <row r="58" spans="1:11" ht="16.5" customHeight="1">
      <c r="A58" s="381"/>
      <c r="B58" s="232" t="s">
        <v>35</v>
      </c>
      <c r="C58" s="233">
        <v>12361.712910951053</v>
      </c>
      <c r="D58" s="173">
        <v>5.798576345975803</v>
      </c>
      <c r="E58" s="234">
        <v>12464.288032936058</v>
      </c>
      <c r="F58" s="175">
        <v>3.6671961995268276</v>
      </c>
      <c r="G58" s="234">
        <v>16632.262016965127</v>
      </c>
      <c r="H58" s="176">
        <v>35.53841291787714</v>
      </c>
      <c r="I58" s="227"/>
      <c r="J58" s="235">
        <v>14344.227560298235</v>
      </c>
      <c r="K58" s="176">
        <v>1.2434235862249068</v>
      </c>
    </row>
    <row r="59" spans="1:11" ht="16.5" customHeight="1">
      <c r="A59" s="381"/>
      <c r="B59" s="236" t="s">
        <v>36</v>
      </c>
      <c r="C59" s="237">
        <v>30175.762793972164</v>
      </c>
      <c r="D59" s="180">
        <v>5.035389548390114</v>
      </c>
      <c r="E59" s="238">
        <v>27176.96863915383</v>
      </c>
      <c r="F59" s="182">
        <v>4.690699057344176</v>
      </c>
      <c r="G59" s="238">
        <v>36382.69306930693</v>
      </c>
      <c r="H59" s="183">
        <v>29.760588944398137</v>
      </c>
      <c r="I59" s="227"/>
      <c r="J59" s="239">
        <v>32433.56045343567</v>
      </c>
      <c r="K59" s="183">
        <v>3.050350997871874</v>
      </c>
    </row>
    <row r="60" spans="1:11" ht="16.5" customHeight="1" thickBot="1">
      <c r="A60" s="382"/>
      <c r="B60" s="240" t="s">
        <v>37</v>
      </c>
      <c r="C60" s="241">
        <v>77260.11878021556</v>
      </c>
      <c r="D60" s="242">
        <v>4.111140433448071</v>
      </c>
      <c r="E60" s="243">
        <v>89340.9305740988</v>
      </c>
      <c r="F60" s="244">
        <v>5.57372943981737</v>
      </c>
      <c r="G60" s="243">
        <v>33409.016393442624</v>
      </c>
      <c r="H60" s="245">
        <v>-58.950195821589766</v>
      </c>
      <c r="I60" s="227"/>
      <c r="J60" s="246">
        <v>109278.13461375074</v>
      </c>
      <c r="K60" s="245">
        <v>4.680901413139907</v>
      </c>
    </row>
    <row r="61" spans="1:10" ht="15.75" customHeight="1">
      <c r="A61" s="247" t="s">
        <v>55</v>
      </c>
      <c r="J61" s="205"/>
    </row>
    <row r="62" spans="1:10" ht="15.75" customHeight="1">
      <c r="A62" s="248"/>
      <c r="J62" s="205"/>
    </row>
    <row r="63" ht="15.75" customHeight="1">
      <c r="A63" s="247"/>
    </row>
    <row r="64" ht="15.75" customHeight="1">
      <c r="J64" s="205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B1" sqref="B1:J1"/>
    </sheetView>
  </sheetViews>
  <sheetFormatPr defaultColWidth="10.25390625" defaultRowHeight="15.75" customHeight="1"/>
  <cols>
    <col min="1" max="1" width="9.125" style="151" customWidth="1"/>
    <col min="2" max="2" width="10.125" style="8" customWidth="1"/>
    <col min="3" max="3" width="14.75390625" style="151" customWidth="1"/>
    <col min="4" max="4" width="14.25390625" style="151" customWidth="1"/>
    <col min="5" max="5" width="11.375" style="151" customWidth="1"/>
    <col min="6" max="6" width="14.25390625" style="151" customWidth="1"/>
    <col min="7" max="7" width="11.375" style="151" customWidth="1"/>
    <col min="8" max="8" width="14.25390625" style="151" customWidth="1"/>
    <col min="9" max="9" width="11.375" style="151" customWidth="1"/>
    <col min="10" max="10" width="2.125" style="151" customWidth="1"/>
    <col min="11" max="11" width="10.75390625" style="151" bestFit="1" customWidth="1"/>
    <col min="12" max="12" width="10.375" style="151" bestFit="1" customWidth="1"/>
    <col min="13" max="13" width="10.75390625" style="151" bestFit="1" customWidth="1"/>
    <col min="14" max="14" width="10.375" style="151" bestFit="1" customWidth="1"/>
    <col min="15" max="15" width="10.75390625" style="151" bestFit="1" customWidth="1"/>
    <col min="16" max="16" width="10.375" style="151" bestFit="1" customWidth="1"/>
    <col min="17" max="17" width="10.75390625" style="151" bestFit="1" customWidth="1"/>
    <col min="18" max="16384" width="10.25390625" style="151" customWidth="1"/>
  </cols>
  <sheetData>
    <row r="1" spans="2:10" s="148" customFormat="1" ht="15.75" customHeight="1">
      <c r="B1" s="391" t="s">
        <v>135</v>
      </c>
      <c r="C1" s="391"/>
      <c r="D1" s="391"/>
      <c r="E1" s="391"/>
      <c r="F1" s="391"/>
      <c r="G1" s="391"/>
      <c r="H1" s="391"/>
      <c r="I1" s="391"/>
      <c r="J1" s="391"/>
    </row>
    <row r="2" spans="2:9" ht="15.75" customHeight="1">
      <c r="B2" s="149"/>
      <c r="C2" s="150"/>
      <c r="D2" s="150"/>
      <c r="E2" s="150"/>
      <c r="F2" s="150"/>
      <c r="G2" s="150"/>
      <c r="H2" s="150"/>
      <c r="I2" s="150"/>
    </row>
    <row r="3" spans="2:9" ht="15.75" customHeight="1">
      <c r="B3" s="149" t="s">
        <v>56</v>
      </c>
      <c r="C3" s="150"/>
      <c r="D3" s="150"/>
      <c r="E3" s="150"/>
      <c r="F3" s="150"/>
      <c r="G3" s="150"/>
      <c r="H3" s="150"/>
      <c r="I3" s="150"/>
    </row>
    <row r="4" spans="2:9" ht="15.75" customHeight="1" thickBot="1">
      <c r="B4" s="149" t="s">
        <v>29</v>
      </c>
      <c r="C4" s="150"/>
      <c r="D4" s="150"/>
      <c r="E4" s="150"/>
      <c r="F4" s="150"/>
      <c r="G4" s="150"/>
      <c r="H4" s="150"/>
      <c r="I4" s="150"/>
    </row>
    <row r="5" spans="2:9" s="78" customFormat="1" ht="15.75" customHeight="1">
      <c r="B5" s="152"/>
      <c r="C5" s="153"/>
      <c r="D5" s="10" t="s">
        <v>57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5"/>
      <c r="C6" s="156"/>
      <c r="D6" s="157"/>
      <c r="E6" s="158" t="s">
        <v>133</v>
      </c>
      <c r="F6" s="159"/>
      <c r="G6" s="158" t="s">
        <v>133</v>
      </c>
      <c r="H6" s="159"/>
      <c r="I6" s="160" t="s">
        <v>133</v>
      </c>
    </row>
    <row r="7" spans="2:9" ht="15.75" customHeight="1">
      <c r="B7" s="385" t="s">
        <v>30</v>
      </c>
      <c r="C7" s="162" t="s">
        <v>31</v>
      </c>
      <c r="D7" s="163">
        <v>47935.31202038</v>
      </c>
      <c r="E7" s="164">
        <v>-6.225603804558972</v>
      </c>
      <c r="F7" s="165">
        <v>28982.60480094</v>
      </c>
      <c r="G7" s="166">
        <v>-5.621610443169246</v>
      </c>
      <c r="H7" s="165">
        <v>1.46972692</v>
      </c>
      <c r="I7" s="167">
        <v>-98.02448125971645</v>
      </c>
    </row>
    <row r="8" spans="2:11" ht="15.75" customHeight="1">
      <c r="B8" s="386"/>
      <c r="C8" s="169" t="s">
        <v>32</v>
      </c>
      <c r="D8" s="163">
        <v>17954.6201435</v>
      </c>
      <c r="E8" s="164">
        <v>-5.754932313167586</v>
      </c>
      <c r="F8" s="165">
        <v>10870.9764832</v>
      </c>
      <c r="G8" s="166">
        <v>-5.470141416682267</v>
      </c>
      <c r="H8" s="165">
        <v>0.7541936</v>
      </c>
      <c r="I8" s="167">
        <v>-97.04839305534608</v>
      </c>
      <c r="K8" s="170"/>
    </row>
    <row r="9" spans="2:11" ht="15.75" customHeight="1">
      <c r="B9" s="386"/>
      <c r="C9" s="169" t="s">
        <v>33</v>
      </c>
      <c r="D9" s="163">
        <v>16725.5799978</v>
      </c>
      <c r="E9" s="164">
        <v>-7.814397800122308</v>
      </c>
      <c r="F9" s="165">
        <v>10322.4396092</v>
      </c>
      <c r="G9" s="166">
        <v>-6.623647537569482</v>
      </c>
      <c r="H9" s="165">
        <v>0.3640262</v>
      </c>
      <c r="I9" s="167">
        <v>-98.68515520833309</v>
      </c>
      <c r="K9" s="170"/>
    </row>
    <row r="10" spans="2:9" ht="15.75" customHeight="1">
      <c r="B10" s="386"/>
      <c r="C10" s="169" t="s">
        <v>34</v>
      </c>
      <c r="D10" s="163">
        <v>3232.5455162</v>
      </c>
      <c r="E10" s="164">
        <v>-8.465718229659402</v>
      </c>
      <c r="F10" s="165">
        <v>1779.8616456</v>
      </c>
      <c r="G10" s="166">
        <v>-9.20470195587231</v>
      </c>
      <c r="H10" s="165">
        <v>0.1179128</v>
      </c>
      <c r="I10" s="167">
        <v>-97.8229642443431</v>
      </c>
    </row>
    <row r="11" spans="2:9" ht="15.75" customHeight="1">
      <c r="B11" s="386"/>
      <c r="C11" s="171" t="s">
        <v>35</v>
      </c>
      <c r="D11" s="172">
        <v>8690.7752301</v>
      </c>
      <c r="E11" s="173">
        <v>-4.205520999479447</v>
      </c>
      <c r="F11" s="174">
        <v>5390.3345404</v>
      </c>
      <c r="G11" s="175">
        <v>-3.335621006683425</v>
      </c>
      <c r="H11" s="174">
        <v>0.1764683</v>
      </c>
      <c r="I11" s="176">
        <v>-98.72911027355757</v>
      </c>
    </row>
    <row r="12" spans="2:9" ht="15.75" customHeight="1">
      <c r="B12" s="386"/>
      <c r="C12" s="178" t="s">
        <v>36</v>
      </c>
      <c r="D12" s="179">
        <v>884.63883196</v>
      </c>
      <c r="E12" s="180">
        <v>-5.323341562612825</v>
      </c>
      <c r="F12" s="181">
        <v>454.44150404</v>
      </c>
      <c r="G12" s="182">
        <v>-5.295141380368932</v>
      </c>
      <c r="H12" s="181">
        <v>0.03674652</v>
      </c>
      <c r="I12" s="183">
        <v>-96.7004482670231</v>
      </c>
    </row>
    <row r="13" spans="2:9" ht="15.75" customHeight="1">
      <c r="B13" s="387"/>
      <c r="C13" s="169" t="s">
        <v>37</v>
      </c>
      <c r="D13" s="185">
        <v>447.15230082</v>
      </c>
      <c r="E13" s="164">
        <v>16.10600566801972</v>
      </c>
      <c r="F13" s="165">
        <v>164.5510185</v>
      </c>
      <c r="G13" s="166">
        <v>19.462068392931982</v>
      </c>
      <c r="H13" s="165">
        <v>0.0203795</v>
      </c>
      <c r="I13" s="167">
        <v>-97.26035223754593</v>
      </c>
    </row>
    <row r="14" spans="2:11" ht="15.75" customHeight="1">
      <c r="B14" s="383" t="s">
        <v>38</v>
      </c>
      <c r="C14" s="186" t="s">
        <v>31</v>
      </c>
      <c r="D14" s="187">
        <v>20129.815</v>
      </c>
      <c r="E14" s="188">
        <v>-11.30520385875522</v>
      </c>
      <c r="F14" s="189">
        <v>12265.0949</v>
      </c>
      <c r="G14" s="190">
        <v>-9.205798954471973</v>
      </c>
      <c r="H14" s="189">
        <v>0.3965</v>
      </c>
      <c r="I14" s="191">
        <v>-98.82514689367653</v>
      </c>
      <c r="K14" s="170"/>
    </row>
    <row r="15" spans="2:11" ht="15.75" customHeight="1">
      <c r="B15" s="388"/>
      <c r="C15" s="169" t="s">
        <v>39</v>
      </c>
      <c r="D15" s="163">
        <v>310.235</v>
      </c>
      <c r="E15" s="164">
        <v>-7.479285839754425</v>
      </c>
      <c r="F15" s="165">
        <v>178.1168</v>
      </c>
      <c r="G15" s="166">
        <v>-6.936276955760505</v>
      </c>
      <c r="H15" s="165">
        <v>0.0105</v>
      </c>
      <c r="I15" s="167">
        <v>-97.46560463432296</v>
      </c>
      <c r="K15" s="170"/>
    </row>
    <row r="16" spans="2:9" ht="15.75" customHeight="1">
      <c r="B16" s="388"/>
      <c r="C16" s="169" t="s">
        <v>127</v>
      </c>
      <c r="D16" s="163">
        <v>10459.7816</v>
      </c>
      <c r="E16" s="164">
        <v>-11.6395144684235</v>
      </c>
      <c r="F16" s="165">
        <v>6451.3543</v>
      </c>
      <c r="G16" s="166">
        <v>-9.29157191617702</v>
      </c>
      <c r="H16" s="165">
        <v>0.1859</v>
      </c>
      <c r="I16" s="167">
        <v>-98.93686985662897</v>
      </c>
    </row>
    <row r="17" spans="2:9" ht="15.75" customHeight="1">
      <c r="B17" s="388"/>
      <c r="C17" s="169" t="s">
        <v>40</v>
      </c>
      <c r="D17" s="163">
        <v>2336.1647</v>
      </c>
      <c r="E17" s="164">
        <v>-16.391105428143092</v>
      </c>
      <c r="F17" s="165">
        <v>1286.0318</v>
      </c>
      <c r="G17" s="166">
        <v>-16.700760647044206</v>
      </c>
      <c r="H17" s="165">
        <v>0.0879</v>
      </c>
      <c r="I17" s="167">
        <v>-98.0210279847806</v>
      </c>
    </row>
    <row r="18" spans="2:12" ht="15.75" customHeight="1">
      <c r="B18" s="388"/>
      <c r="C18" s="171" t="s">
        <v>35</v>
      </c>
      <c r="D18" s="172">
        <v>6965.7225</v>
      </c>
      <c r="E18" s="173">
        <v>-9.259627938971533</v>
      </c>
      <c r="F18" s="174">
        <v>4331.1668</v>
      </c>
      <c r="G18" s="175">
        <v>-6.754896546485938</v>
      </c>
      <c r="H18" s="174">
        <v>0.1061</v>
      </c>
      <c r="I18" s="176">
        <v>-99.06233982006823</v>
      </c>
      <c r="L18" s="193"/>
    </row>
    <row r="19" spans="2:9" ht="15.75" customHeight="1">
      <c r="B19" s="388"/>
      <c r="C19" s="178" t="s">
        <v>36</v>
      </c>
      <c r="D19" s="194">
        <v>288.0505</v>
      </c>
      <c r="E19" s="180">
        <v>-9.816166813346257</v>
      </c>
      <c r="F19" s="181">
        <v>166.1537</v>
      </c>
      <c r="G19" s="182">
        <v>-9.551999773544807</v>
      </c>
      <c r="H19" s="181">
        <v>0.0101</v>
      </c>
      <c r="I19" s="183">
        <v>-97.45720040281974</v>
      </c>
    </row>
    <row r="20" spans="2:9" ht="15.75" customHeight="1">
      <c r="B20" s="389"/>
      <c r="C20" s="169" t="s">
        <v>37</v>
      </c>
      <c r="D20" s="163">
        <v>57.9112</v>
      </c>
      <c r="E20" s="164">
        <v>11.450637301222272</v>
      </c>
      <c r="F20" s="165">
        <v>18.4252</v>
      </c>
      <c r="G20" s="166">
        <v>13.04358496122508</v>
      </c>
      <c r="H20" s="165">
        <v>0.0061</v>
      </c>
      <c r="I20" s="167">
        <v>-93.32603938730853</v>
      </c>
    </row>
    <row r="21" spans="2:9" ht="15.75" customHeight="1">
      <c r="B21" s="383" t="s">
        <v>41</v>
      </c>
      <c r="C21" s="186" t="s">
        <v>31</v>
      </c>
      <c r="D21" s="187">
        <v>25377.6393</v>
      </c>
      <c r="E21" s="188">
        <v>-12.119023948522738</v>
      </c>
      <c r="F21" s="189">
        <v>14706.4873</v>
      </c>
      <c r="G21" s="190">
        <v>-11.44260983289142</v>
      </c>
      <c r="H21" s="189">
        <v>0.7268</v>
      </c>
      <c r="I21" s="191">
        <v>-98.25790987535954</v>
      </c>
    </row>
    <row r="22" spans="2:9" ht="15.75" customHeight="1">
      <c r="B22" s="390"/>
      <c r="C22" s="169" t="s">
        <v>39</v>
      </c>
      <c r="D22" s="163">
        <v>4993.3244</v>
      </c>
      <c r="E22" s="164">
        <v>-6.547978394278161</v>
      </c>
      <c r="F22" s="165">
        <v>2591.4234</v>
      </c>
      <c r="G22" s="166">
        <v>-6.194509145138312</v>
      </c>
      <c r="H22" s="165">
        <v>0.2136</v>
      </c>
      <c r="I22" s="167">
        <v>-96.66635452757748</v>
      </c>
    </row>
    <row r="23" spans="2:9" ht="15.75" customHeight="1">
      <c r="B23" s="390"/>
      <c r="C23" s="169" t="s">
        <v>127</v>
      </c>
      <c r="D23" s="163">
        <v>15760.7042</v>
      </c>
      <c r="E23" s="164">
        <v>-13.347180670862983</v>
      </c>
      <c r="F23" s="165">
        <v>9633.7098</v>
      </c>
      <c r="G23" s="166">
        <v>-11.775640068055509</v>
      </c>
      <c r="H23" s="165">
        <v>0.3185</v>
      </c>
      <c r="I23" s="167">
        <v>-98.8092834765184</v>
      </c>
    </row>
    <row r="24" spans="2:9" ht="15.75" customHeight="1">
      <c r="B24" s="390"/>
      <c r="C24" s="169" t="s">
        <v>40</v>
      </c>
      <c r="D24" s="163">
        <v>4224.7051</v>
      </c>
      <c r="E24" s="164">
        <v>-15.51297632284367</v>
      </c>
      <c r="F24" s="165">
        <v>2337.8463</v>
      </c>
      <c r="G24" s="166">
        <v>-16.603628943796494</v>
      </c>
      <c r="H24" s="165">
        <v>0.1602</v>
      </c>
      <c r="I24" s="167">
        <v>-97.97133015905177</v>
      </c>
    </row>
    <row r="25" spans="2:9" ht="15.75" customHeight="1">
      <c r="B25" s="195" t="s">
        <v>42</v>
      </c>
      <c r="C25" s="171" t="s">
        <v>35</v>
      </c>
      <c r="D25" s="172">
        <v>8225.5667</v>
      </c>
      <c r="E25" s="173">
        <v>-10.69848450623941</v>
      </c>
      <c r="F25" s="174">
        <v>5043.3423</v>
      </c>
      <c r="G25" s="175">
        <v>-8.15805590483862</v>
      </c>
      <c r="H25" s="174">
        <v>0.1395</v>
      </c>
      <c r="I25" s="176">
        <v>-98.96297177350411</v>
      </c>
    </row>
    <row r="26" spans="2:9" ht="15.75" customHeight="1">
      <c r="B26" s="196" t="s">
        <v>43</v>
      </c>
      <c r="C26" s="178" t="s">
        <v>36</v>
      </c>
      <c r="D26" s="194">
        <v>13303.3137</v>
      </c>
      <c r="E26" s="180">
        <v>-5.264505936993871</v>
      </c>
      <c r="F26" s="181">
        <v>6741.486</v>
      </c>
      <c r="G26" s="182">
        <v>-5.286212061738482</v>
      </c>
      <c r="H26" s="181">
        <v>0.5691</v>
      </c>
      <c r="I26" s="183">
        <v>-96.60884643574327</v>
      </c>
    </row>
    <row r="27" spans="2:9" ht="15.75" customHeight="1">
      <c r="B27" s="197"/>
      <c r="C27" s="169" t="s">
        <v>37</v>
      </c>
      <c r="D27" s="163">
        <v>398.9056</v>
      </c>
      <c r="E27" s="164">
        <v>15.512412994080833</v>
      </c>
      <c r="F27" s="165">
        <v>143.5078</v>
      </c>
      <c r="G27" s="166">
        <v>18.280566034470098</v>
      </c>
      <c r="H27" s="165">
        <v>0.0345</v>
      </c>
      <c r="I27" s="167">
        <v>-94.82913669064749</v>
      </c>
    </row>
    <row r="28" spans="2:9" ht="15.75" customHeight="1" thickBot="1">
      <c r="B28" s="378" t="s">
        <v>14</v>
      </c>
      <c r="C28" s="379"/>
      <c r="D28" s="198">
        <v>2666.935183333333</v>
      </c>
      <c r="E28" s="199">
        <v>-2.7699268010255054</v>
      </c>
      <c r="F28" s="200">
        <v>1178.3174666666666</v>
      </c>
      <c r="G28" s="199">
        <v>-0.9816367342402259</v>
      </c>
      <c r="H28" s="200">
        <v>0.0113</v>
      </c>
      <c r="I28" s="201">
        <v>-99.66053663250337</v>
      </c>
    </row>
    <row r="29" spans="2:9" ht="15.75" customHeight="1">
      <c r="B29" s="14"/>
      <c r="C29" s="202"/>
      <c r="D29" s="203"/>
      <c r="E29" s="204"/>
      <c r="F29" s="203"/>
      <c r="G29" s="204"/>
      <c r="H29" s="203"/>
      <c r="I29" s="204"/>
    </row>
    <row r="30" spans="2:9" s="205" customFormat="1" ht="15.75" customHeight="1" thickBot="1">
      <c r="B30" s="149" t="s">
        <v>44</v>
      </c>
      <c r="C30" s="202"/>
      <c r="D30" s="203"/>
      <c r="E30" s="204"/>
      <c r="F30" s="203"/>
      <c r="G30" s="204"/>
      <c r="H30" s="203"/>
      <c r="I30" s="204"/>
    </row>
    <row r="31" spans="2:9" s="78" customFormat="1" ht="15.75" customHeight="1">
      <c r="B31" s="152"/>
      <c r="C31" s="206"/>
      <c r="D31" s="10" t="s">
        <v>57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5"/>
      <c r="C32" s="207"/>
      <c r="D32" s="157"/>
      <c r="E32" s="158" t="s">
        <v>133</v>
      </c>
      <c r="F32" s="159"/>
      <c r="G32" s="158" t="s">
        <v>133</v>
      </c>
      <c r="H32" s="159"/>
      <c r="I32" s="160" t="s">
        <v>133</v>
      </c>
    </row>
    <row r="33" spans="2:9" ht="15.75" customHeight="1">
      <c r="B33" s="385" t="s">
        <v>45</v>
      </c>
      <c r="C33" s="186" t="s">
        <v>31</v>
      </c>
      <c r="D33" s="187">
        <v>179739.32145012575</v>
      </c>
      <c r="E33" s="188">
        <v>-3.5541236264027702</v>
      </c>
      <c r="F33" s="189">
        <v>245966.01188412044</v>
      </c>
      <c r="G33" s="190">
        <v>-4.685972940671206</v>
      </c>
      <c r="H33" s="189">
        <v>1300643.2920353983</v>
      </c>
      <c r="I33" s="191">
        <v>481.9534387029662</v>
      </c>
    </row>
    <row r="34" spans="2:9" ht="15.75" customHeight="1">
      <c r="B34" s="386"/>
      <c r="C34" s="169" t="s">
        <v>32</v>
      </c>
      <c r="D34" s="163">
        <v>67323.04652810867</v>
      </c>
      <c r="E34" s="164">
        <v>-3.07004346899285</v>
      </c>
      <c r="F34" s="165">
        <v>92258.46845801942</v>
      </c>
      <c r="G34" s="166">
        <v>-4.533002298164789</v>
      </c>
      <c r="H34" s="165">
        <v>667427.9646017699</v>
      </c>
      <c r="I34" s="167">
        <v>769.492035744679</v>
      </c>
    </row>
    <row r="35" spans="2:9" ht="15.75" customHeight="1">
      <c r="B35" s="386"/>
      <c r="C35" s="169" t="s">
        <v>33</v>
      </c>
      <c r="D35" s="163">
        <v>62714.61002248705</v>
      </c>
      <c r="E35" s="164">
        <v>-5.188179781345696</v>
      </c>
      <c r="F35" s="165">
        <v>87603.21306617877</v>
      </c>
      <c r="G35" s="166">
        <v>-5.697943913884359</v>
      </c>
      <c r="H35" s="165">
        <v>322147.0796460177</v>
      </c>
      <c r="I35" s="167">
        <v>287.33039189565955</v>
      </c>
    </row>
    <row r="36" spans="2:9" ht="15.75" customHeight="1">
      <c r="B36" s="386"/>
      <c r="C36" s="169" t="s">
        <v>34</v>
      </c>
      <c r="D36" s="163">
        <v>12120.82519440808</v>
      </c>
      <c r="E36" s="164">
        <v>-5.8580552716214385</v>
      </c>
      <c r="F36" s="165">
        <v>15105.11127900902</v>
      </c>
      <c r="G36" s="166">
        <v>-8.304586089311385</v>
      </c>
      <c r="H36" s="165">
        <v>104347.61061946902</v>
      </c>
      <c r="I36" s="167">
        <v>541.3168442036675</v>
      </c>
    </row>
    <row r="37" spans="2:9" ht="15.75" customHeight="1">
      <c r="B37" s="386"/>
      <c r="C37" s="171" t="s">
        <v>35</v>
      </c>
      <c r="D37" s="172">
        <v>32587.125792977185</v>
      </c>
      <c r="E37" s="173">
        <v>-1.4764919445407543</v>
      </c>
      <c r="F37" s="174">
        <v>45746.02934172466</v>
      </c>
      <c r="G37" s="175">
        <v>-2.3773209279628844</v>
      </c>
      <c r="H37" s="174">
        <v>156166.6371681416</v>
      </c>
      <c r="I37" s="176">
        <v>274.38199468019013</v>
      </c>
    </row>
    <row r="38" spans="2:9" ht="15.75" customHeight="1">
      <c r="B38" s="386"/>
      <c r="C38" s="178" t="s">
        <v>36</v>
      </c>
      <c r="D38" s="179">
        <v>3317.0616124772587</v>
      </c>
      <c r="E38" s="180">
        <v>-2.6261573992255904</v>
      </c>
      <c r="F38" s="181">
        <v>3856.6983592763513</v>
      </c>
      <c r="G38" s="182">
        <v>-4.356267366843355</v>
      </c>
      <c r="H38" s="181">
        <v>32519.04424778761</v>
      </c>
      <c r="I38" s="183">
        <v>871.9905147083712</v>
      </c>
    </row>
    <row r="39" spans="2:9" ht="15.75" customHeight="1">
      <c r="B39" s="387"/>
      <c r="C39" s="169" t="s">
        <v>37</v>
      </c>
      <c r="D39" s="185">
        <v>1676.6522996675005</v>
      </c>
      <c r="E39" s="164">
        <v>19.413677114504438</v>
      </c>
      <c r="F39" s="165">
        <v>1396.4913799122162</v>
      </c>
      <c r="G39" s="166">
        <v>20.646377553527557</v>
      </c>
      <c r="H39" s="165">
        <v>18034.95575221239</v>
      </c>
      <c r="I39" s="167">
        <v>707.0525496337243</v>
      </c>
    </row>
    <row r="40" spans="2:9" ht="15.75" customHeight="1">
      <c r="B40" s="383" t="s">
        <v>46</v>
      </c>
      <c r="C40" s="186" t="s">
        <v>31</v>
      </c>
      <c r="D40" s="208">
        <v>9.515656570356219</v>
      </c>
      <c r="E40" s="188">
        <v>-9.615437734336552</v>
      </c>
      <c r="F40" s="209">
        <v>12.48092107265716</v>
      </c>
      <c r="G40" s="190">
        <v>-10.564679877180495</v>
      </c>
      <c r="H40" s="209">
        <v>64.31858407079646</v>
      </c>
      <c r="I40" s="191">
        <v>413.18943115643845</v>
      </c>
    </row>
    <row r="41" spans="2:9" ht="15.75" customHeight="1">
      <c r="B41" s="384"/>
      <c r="C41" s="169" t="s">
        <v>39</v>
      </c>
      <c r="D41" s="211">
        <v>1.8723081202742142</v>
      </c>
      <c r="E41" s="164">
        <v>-3.8856821443722964</v>
      </c>
      <c r="F41" s="212">
        <v>2.1992573931122807</v>
      </c>
      <c r="G41" s="166">
        <v>-5.26455117916565</v>
      </c>
      <c r="H41" s="212">
        <v>18.902654867256636</v>
      </c>
      <c r="I41" s="167">
        <v>882.0339369771843</v>
      </c>
    </row>
    <row r="42" spans="2:9" ht="15.75" customHeight="1">
      <c r="B42" s="384"/>
      <c r="C42" s="169" t="s">
        <v>127</v>
      </c>
      <c r="D42" s="211">
        <v>5.909669008266299</v>
      </c>
      <c r="E42" s="164">
        <v>-10.878582646124187</v>
      </c>
      <c r="F42" s="212">
        <v>8.17581854850436</v>
      </c>
      <c r="G42" s="166">
        <v>-10.901011668759637</v>
      </c>
      <c r="H42" s="212">
        <v>28.1858407079646</v>
      </c>
      <c r="I42" s="167">
        <v>250.7643644327582</v>
      </c>
    </row>
    <row r="43" spans="2:9" ht="15.75" customHeight="1">
      <c r="B43" s="384"/>
      <c r="C43" s="169" t="s">
        <v>40</v>
      </c>
      <c r="D43" s="211">
        <v>1.5841049030369199</v>
      </c>
      <c r="E43" s="164">
        <v>-13.106078297133877</v>
      </c>
      <c r="F43" s="212">
        <v>1.9840546933531553</v>
      </c>
      <c r="G43" s="166">
        <v>-15.776863699138033</v>
      </c>
      <c r="H43" s="212">
        <v>14.176991150442477</v>
      </c>
      <c r="I43" s="167">
        <v>497.61082791012916</v>
      </c>
    </row>
    <row r="44" spans="2:9" ht="15.75" customHeight="1">
      <c r="B44" s="195" t="s">
        <v>47</v>
      </c>
      <c r="C44" s="171" t="s">
        <v>35</v>
      </c>
      <c r="D44" s="214">
        <v>3.0842769450883605</v>
      </c>
      <c r="E44" s="173">
        <v>-8.154429431507964</v>
      </c>
      <c r="F44" s="215">
        <v>4.280121820027902</v>
      </c>
      <c r="G44" s="175">
        <v>-7.247563920378369</v>
      </c>
      <c r="H44" s="215">
        <v>12.345132743362832</v>
      </c>
      <c r="I44" s="176">
        <v>205.49046695183438</v>
      </c>
    </row>
    <row r="45" spans="2:9" ht="15.75" customHeight="1">
      <c r="B45" s="196" t="s">
        <v>48</v>
      </c>
      <c r="C45" s="178" t="s">
        <v>36</v>
      </c>
      <c r="D45" s="217">
        <v>4.988240352872968</v>
      </c>
      <c r="E45" s="180">
        <v>-2.5656456422318854</v>
      </c>
      <c r="F45" s="218">
        <v>5.721281565205801</v>
      </c>
      <c r="G45" s="182">
        <v>-4.347249525772341</v>
      </c>
      <c r="H45" s="218">
        <v>50.36283185840708</v>
      </c>
      <c r="I45" s="183">
        <v>898.9748199532505</v>
      </c>
    </row>
    <row r="46" spans="2:9" ht="15.75" customHeight="1">
      <c r="B46" s="220" t="s">
        <v>49</v>
      </c>
      <c r="C46" s="169" t="s">
        <v>37</v>
      </c>
      <c r="D46" s="221">
        <v>0.14957453877878585</v>
      </c>
      <c r="E46" s="164">
        <v>18.803173949784878</v>
      </c>
      <c r="F46" s="212">
        <v>0.12179043768736462</v>
      </c>
      <c r="G46" s="166">
        <v>19.45316215438912</v>
      </c>
      <c r="H46" s="212">
        <v>3.0530973451327434</v>
      </c>
      <c r="I46" s="167">
        <v>1423.2463365590713</v>
      </c>
    </row>
    <row r="47" spans="2:9" ht="15.75" customHeight="1">
      <c r="B47" s="383" t="s">
        <v>50</v>
      </c>
      <c r="C47" s="186" t="s">
        <v>31</v>
      </c>
      <c r="D47" s="187">
        <v>18888.798699404637</v>
      </c>
      <c r="E47" s="188">
        <v>6.706138698905264</v>
      </c>
      <c r="F47" s="189">
        <v>19707.360574771654</v>
      </c>
      <c r="G47" s="190">
        <v>6.5731379151281715</v>
      </c>
      <c r="H47" s="189">
        <v>20221.889378095762</v>
      </c>
      <c r="I47" s="191">
        <v>13.39934210873605</v>
      </c>
    </row>
    <row r="48" spans="2:9" ht="15.75" customHeight="1">
      <c r="B48" s="384"/>
      <c r="C48" s="169" t="s">
        <v>32</v>
      </c>
      <c r="D48" s="163">
        <v>35957.24752731867</v>
      </c>
      <c r="E48" s="164">
        <v>0.8486130823969376</v>
      </c>
      <c r="F48" s="165">
        <v>41949.827585874235</v>
      </c>
      <c r="G48" s="166">
        <v>0.772201842189375</v>
      </c>
      <c r="H48" s="165">
        <v>35308.68913857678</v>
      </c>
      <c r="I48" s="167">
        <v>-11.460082691125976</v>
      </c>
    </row>
    <row r="49" spans="2:9" ht="15.75" customHeight="1">
      <c r="B49" s="384"/>
      <c r="C49" s="169" t="s">
        <v>33</v>
      </c>
      <c r="D49" s="163">
        <v>10612.20348123785</v>
      </c>
      <c r="E49" s="164">
        <v>6.3850004114987655</v>
      </c>
      <c r="F49" s="165">
        <v>10714.916499975949</v>
      </c>
      <c r="G49" s="166">
        <v>5.839648521633052</v>
      </c>
      <c r="H49" s="165">
        <v>11429.394034536892</v>
      </c>
      <c r="I49" s="167">
        <v>10.42466999805822</v>
      </c>
    </row>
    <row r="50" spans="2:9" ht="15.75" customHeight="1">
      <c r="B50" s="384"/>
      <c r="C50" s="169" t="s">
        <v>34</v>
      </c>
      <c r="D50" s="163">
        <v>7651.529372310508</v>
      </c>
      <c r="E50" s="164">
        <v>8.341231335256168</v>
      </c>
      <c r="F50" s="165">
        <v>7613.253470084838</v>
      </c>
      <c r="G50" s="166">
        <v>8.872001136521646</v>
      </c>
      <c r="H50" s="165">
        <v>7360.349563046192</v>
      </c>
      <c r="I50" s="167">
        <v>7.313457898073921</v>
      </c>
    </row>
    <row r="51" spans="2:9" ht="15.75" customHeight="1">
      <c r="B51" s="195" t="s">
        <v>51</v>
      </c>
      <c r="C51" s="171" t="s">
        <v>35</v>
      </c>
      <c r="D51" s="172">
        <v>10565.564108914223</v>
      </c>
      <c r="E51" s="173">
        <v>7.270832382697506</v>
      </c>
      <c r="F51" s="174">
        <v>10688.02040345348</v>
      </c>
      <c r="G51" s="175">
        <v>5.2507979286222906</v>
      </c>
      <c r="H51" s="174">
        <v>12650.05734767025</v>
      </c>
      <c r="I51" s="176">
        <v>22.55112194359164</v>
      </c>
    </row>
    <row r="52" spans="2:9" ht="15.75" customHeight="1">
      <c r="B52" s="196" t="s">
        <v>52</v>
      </c>
      <c r="C52" s="178" t="s">
        <v>36</v>
      </c>
      <c r="D52" s="179">
        <v>664.9762998222014</v>
      </c>
      <c r="E52" s="180">
        <v>-0.062105155201734874</v>
      </c>
      <c r="F52" s="181">
        <v>674.0969335840792</v>
      </c>
      <c r="G52" s="182">
        <v>-0.009427686110768718</v>
      </c>
      <c r="H52" s="181">
        <v>645.6953083816552</v>
      </c>
      <c r="I52" s="183">
        <v>-2.7011997405642205</v>
      </c>
    </row>
    <row r="53" spans="2:9" ht="15.75" customHeight="1">
      <c r="B53" s="222" t="s">
        <v>53</v>
      </c>
      <c r="C53" s="171" t="s">
        <v>37</v>
      </c>
      <c r="D53" s="223">
        <v>11209.476648610598</v>
      </c>
      <c r="E53" s="173">
        <v>0.5138778236493948</v>
      </c>
      <c r="F53" s="174">
        <v>11466.34667244568</v>
      </c>
      <c r="G53" s="175">
        <v>0.9988981267789825</v>
      </c>
      <c r="H53" s="174">
        <v>5907.101449275362</v>
      </c>
      <c r="I53" s="176">
        <v>-47.01759457654033</v>
      </c>
    </row>
    <row r="54" spans="2:17" ht="16.5" customHeight="1">
      <c r="B54" s="380" t="s">
        <v>54</v>
      </c>
      <c r="C54" s="224" t="s">
        <v>31</v>
      </c>
      <c r="D54" s="225">
        <v>23813.091188557868</v>
      </c>
      <c r="E54" s="188">
        <v>5.727055334911739</v>
      </c>
      <c r="F54" s="226">
        <v>23630.15128479764</v>
      </c>
      <c r="G54" s="190">
        <v>3.9475962892227443</v>
      </c>
      <c r="H54" s="226">
        <v>37067.51374527112</v>
      </c>
      <c r="I54" s="191">
        <v>68.15027594944573</v>
      </c>
      <c r="J54" s="227"/>
      <c r="K54" s="249"/>
      <c r="L54" s="249"/>
      <c r="M54" s="250"/>
      <c r="N54" s="250"/>
      <c r="O54" s="250"/>
      <c r="P54" s="250"/>
      <c r="Q54" s="250"/>
    </row>
    <row r="55" spans="2:17" ht="16.5" customHeight="1">
      <c r="B55" s="381"/>
      <c r="C55" s="229" t="s">
        <v>32</v>
      </c>
      <c r="D55" s="203">
        <v>578742.570744758</v>
      </c>
      <c r="E55" s="164">
        <v>1.8637486126622917</v>
      </c>
      <c r="F55" s="230">
        <v>610328.5306720085</v>
      </c>
      <c r="G55" s="166">
        <v>1.575410365198124</v>
      </c>
      <c r="H55" s="230">
        <v>718279.619047619</v>
      </c>
      <c r="I55" s="167">
        <v>16.461976873344426</v>
      </c>
      <c r="J55" s="227"/>
      <c r="K55" s="249"/>
      <c r="L55" s="249"/>
      <c r="M55" s="250"/>
      <c r="N55" s="250"/>
      <c r="O55" s="250"/>
      <c r="P55" s="250"/>
      <c r="Q55" s="250"/>
    </row>
    <row r="56" spans="2:17" ht="16.5" customHeight="1">
      <c r="B56" s="381"/>
      <c r="C56" s="229" t="s">
        <v>33</v>
      </c>
      <c r="D56" s="203">
        <v>15990.37211044636</v>
      </c>
      <c r="E56" s="164">
        <v>4.328990096975247</v>
      </c>
      <c r="F56" s="230">
        <v>16000.422747205188</v>
      </c>
      <c r="G56" s="166">
        <v>2.9412089206772833</v>
      </c>
      <c r="H56" s="230">
        <v>19581.828940290477</v>
      </c>
      <c r="I56" s="167">
        <v>23.67674831396866</v>
      </c>
      <c r="J56" s="227"/>
      <c r="K56" s="249"/>
      <c r="L56" s="249"/>
      <c r="M56" s="250"/>
      <c r="N56" s="250"/>
      <c r="O56" s="250"/>
      <c r="P56" s="250"/>
      <c r="Q56" s="250"/>
    </row>
    <row r="57" spans="2:12" ht="16.5" customHeight="1">
      <c r="B57" s="381"/>
      <c r="C57" s="229" t="s">
        <v>34</v>
      </c>
      <c r="D57" s="203">
        <v>13836.976118164956</v>
      </c>
      <c r="E57" s="164">
        <v>9.479119702596094</v>
      </c>
      <c r="F57" s="230">
        <v>13839.950502001584</v>
      </c>
      <c r="G57" s="166">
        <v>8.998952150582767</v>
      </c>
      <c r="H57" s="230">
        <v>13414.425483503981</v>
      </c>
      <c r="I57" s="167">
        <v>10.008415425497972</v>
      </c>
      <c r="J57" s="227"/>
      <c r="K57" s="203"/>
      <c r="L57" s="204"/>
    </row>
    <row r="58" spans="2:12" ht="16.5" customHeight="1">
      <c r="B58" s="381"/>
      <c r="C58" s="251" t="s">
        <v>35</v>
      </c>
      <c r="D58" s="233">
        <v>12476.487873440265</v>
      </c>
      <c r="E58" s="173">
        <v>5.569854767724422</v>
      </c>
      <c r="F58" s="234">
        <v>12445.455899782017</v>
      </c>
      <c r="G58" s="175">
        <v>3.666975973174985</v>
      </c>
      <c r="H58" s="234">
        <v>16632.262016965127</v>
      </c>
      <c r="I58" s="176">
        <v>35.53841291787714</v>
      </c>
      <c r="J58" s="227"/>
      <c r="K58" s="203"/>
      <c r="L58" s="204"/>
    </row>
    <row r="59" spans="2:12" ht="16.5" customHeight="1">
      <c r="B59" s="381"/>
      <c r="C59" s="252" t="s">
        <v>36</v>
      </c>
      <c r="D59" s="237">
        <v>30711.24097892557</v>
      </c>
      <c r="E59" s="180">
        <v>4.981852170149608</v>
      </c>
      <c r="F59" s="238">
        <v>27350.670134941323</v>
      </c>
      <c r="G59" s="182">
        <v>4.706415158453424</v>
      </c>
      <c r="H59" s="238">
        <v>36382.69306930693</v>
      </c>
      <c r="I59" s="183">
        <v>29.760588944398137</v>
      </c>
      <c r="J59" s="227"/>
      <c r="K59" s="203"/>
      <c r="L59" s="204"/>
    </row>
    <row r="60" spans="2:12" ht="16.5" customHeight="1" thickBot="1">
      <c r="B60" s="382"/>
      <c r="C60" s="253" t="s">
        <v>37</v>
      </c>
      <c r="D60" s="241">
        <v>77213.44071958447</v>
      </c>
      <c r="E60" s="242">
        <v>4.177067515742607</v>
      </c>
      <c r="F60" s="243">
        <v>89307.58879143781</v>
      </c>
      <c r="G60" s="244">
        <v>5.677883830301809</v>
      </c>
      <c r="H60" s="243">
        <v>33409.016393442624</v>
      </c>
      <c r="I60" s="245">
        <v>-58.950195821589766</v>
      </c>
      <c r="J60" s="227"/>
      <c r="K60" s="203"/>
      <c r="L60" s="204"/>
    </row>
    <row r="61" ht="15.75" customHeight="1">
      <c r="B61" s="247" t="s">
        <v>55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B1" sqref="B1:H1"/>
    </sheetView>
  </sheetViews>
  <sheetFormatPr defaultColWidth="10.25390625" defaultRowHeight="15.75" customHeight="1"/>
  <cols>
    <col min="1" max="1" width="9.125" style="151" customWidth="1"/>
    <col min="2" max="2" width="10.125" style="8" customWidth="1"/>
    <col min="3" max="3" width="14.75390625" style="151" customWidth="1"/>
    <col min="4" max="4" width="20.00390625" style="151" customWidth="1"/>
    <col min="5" max="5" width="15.75390625" style="151" customWidth="1"/>
    <col min="6" max="6" width="20.00390625" style="151" customWidth="1"/>
    <col min="7" max="7" width="15.75390625" style="151" customWidth="1"/>
    <col min="8" max="8" width="2.125" style="151" customWidth="1"/>
    <col min="9" max="16384" width="10.25390625" style="151" customWidth="1"/>
  </cols>
  <sheetData>
    <row r="1" spans="2:8" s="148" customFormat="1" ht="15.75" customHeight="1">
      <c r="B1" s="391" t="s">
        <v>135</v>
      </c>
      <c r="C1" s="391"/>
      <c r="D1" s="391"/>
      <c r="E1" s="391"/>
      <c r="F1" s="391"/>
      <c r="G1" s="391"/>
      <c r="H1" s="391"/>
    </row>
    <row r="2" spans="2:7" ht="15.75" customHeight="1">
      <c r="B2" s="149"/>
      <c r="C2" s="150"/>
      <c r="D2" s="150"/>
      <c r="E2" s="150"/>
      <c r="F2" s="150"/>
      <c r="G2" s="150"/>
    </row>
    <row r="3" spans="2:7" ht="15.75" customHeight="1">
      <c r="B3" s="149" t="s">
        <v>58</v>
      </c>
      <c r="C3" s="150"/>
      <c r="D3" s="150"/>
      <c r="E3" s="150"/>
      <c r="F3" s="150"/>
      <c r="G3" s="150"/>
    </row>
    <row r="4" spans="2:7" ht="15.75" customHeight="1" thickBot="1">
      <c r="B4" s="149" t="s">
        <v>29</v>
      </c>
      <c r="C4" s="150"/>
      <c r="D4" s="150"/>
      <c r="E4" s="150"/>
      <c r="F4" s="150"/>
      <c r="G4" s="150"/>
    </row>
    <row r="5" spans="2:7" s="78" customFormat="1" ht="15.75" customHeight="1">
      <c r="B5" s="152"/>
      <c r="C5" s="153"/>
      <c r="D5" s="10" t="s">
        <v>59</v>
      </c>
      <c r="E5" s="11"/>
      <c r="F5" s="12" t="s">
        <v>3</v>
      </c>
      <c r="G5" s="13"/>
    </row>
    <row r="6" spans="2:7" ht="23.25" customHeight="1" thickBot="1">
      <c r="B6" s="155"/>
      <c r="C6" s="156"/>
      <c r="D6" s="157"/>
      <c r="E6" s="158" t="s">
        <v>133</v>
      </c>
      <c r="F6" s="159"/>
      <c r="G6" s="160" t="s">
        <v>133</v>
      </c>
    </row>
    <row r="7" spans="2:7" ht="15.75" customHeight="1">
      <c r="B7" s="385" t="s">
        <v>30</v>
      </c>
      <c r="C7" s="162" t="s">
        <v>31</v>
      </c>
      <c r="D7" s="163">
        <v>2500.24542425</v>
      </c>
      <c r="E7" s="164">
        <v>-7.62074931149786</v>
      </c>
      <c r="F7" s="165">
        <v>770.32909225</v>
      </c>
      <c r="G7" s="167">
        <v>-4.89920717224679</v>
      </c>
    </row>
    <row r="8" spans="2:9" ht="15.75" customHeight="1">
      <c r="B8" s="386"/>
      <c r="C8" s="169" t="s">
        <v>32</v>
      </c>
      <c r="D8" s="254">
        <v>740.32297</v>
      </c>
      <c r="E8" s="164">
        <v>-7.980694771761762</v>
      </c>
      <c r="F8" s="165">
        <v>270.5392821</v>
      </c>
      <c r="G8" s="167">
        <v>-5.734475604646121</v>
      </c>
      <c r="I8" s="170"/>
    </row>
    <row r="9" spans="2:9" ht="15.75" customHeight="1">
      <c r="B9" s="386"/>
      <c r="C9" s="169" t="s">
        <v>33</v>
      </c>
      <c r="D9" s="254">
        <v>970.1545219</v>
      </c>
      <c r="E9" s="164">
        <v>-9.368746557613633</v>
      </c>
      <c r="F9" s="165">
        <v>290.2566981</v>
      </c>
      <c r="G9" s="167">
        <v>-5.364162970639157</v>
      </c>
      <c r="I9" s="170"/>
    </row>
    <row r="10" spans="2:7" ht="15.75" customHeight="1">
      <c r="B10" s="386"/>
      <c r="C10" s="169" t="s">
        <v>34</v>
      </c>
      <c r="D10" s="254">
        <v>265.5247189</v>
      </c>
      <c r="E10" s="164">
        <v>-4.756207936946183</v>
      </c>
      <c r="F10" s="165">
        <v>49.0188547</v>
      </c>
      <c r="G10" s="167">
        <v>-6.955352232369023</v>
      </c>
    </row>
    <row r="11" spans="2:7" ht="15.75" customHeight="1">
      <c r="B11" s="386"/>
      <c r="C11" s="171" t="s">
        <v>35</v>
      </c>
      <c r="D11" s="255">
        <v>494.1013271</v>
      </c>
      <c r="E11" s="173">
        <v>-5.271170650278265</v>
      </c>
      <c r="F11" s="174">
        <v>150.1332274</v>
      </c>
      <c r="G11" s="176">
        <v>-1.7763776016694948</v>
      </c>
    </row>
    <row r="12" spans="2:7" ht="15.75" customHeight="1">
      <c r="B12" s="386"/>
      <c r="C12" s="178" t="s">
        <v>36</v>
      </c>
      <c r="D12" s="256">
        <v>19.75744595</v>
      </c>
      <c r="E12" s="180">
        <v>-10.429428733309706</v>
      </c>
      <c r="F12" s="181">
        <v>7.64115595</v>
      </c>
      <c r="G12" s="183">
        <v>-8.618471796530415</v>
      </c>
    </row>
    <row r="13" spans="2:7" ht="15.75" customHeight="1">
      <c r="B13" s="387"/>
      <c r="C13" s="169" t="s">
        <v>37</v>
      </c>
      <c r="D13" s="257">
        <v>10.3844404</v>
      </c>
      <c r="E13" s="164">
        <v>14.21768813020303</v>
      </c>
      <c r="F13" s="165">
        <v>2.739874</v>
      </c>
      <c r="G13" s="167">
        <v>13.507344780785473</v>
      </c>
    </row>
    <row r="14" spans="2:9" ht="15.75" customHeight="1">
      <c r="B14" s="383" t="s">
        <v>38</v>
      </c>
      <c r="C14" s="186" t="s">
        <v>31</v>
      </c>
      <c r="D14" s="258">
        <v>1417.1596</v>
      </c>
      <c r="E14" s="188">
        <v>-13.972414539974835</v>
      </c>
      <c r="F14" s="189">
        <v>326.6455</v>
      </c>
      <c r="G14" s="191">
        <v>-7.719491640821744</v>
      </c>
      <c r="I14" s="170"/>
    </row>
    <row r="15" spans="2:7" ht="15.75" customHeight="1">
      <c r="B15" s="388"/>
      <c r="C15" s="169" t="s">
        <v>39</v>
      </c>
      <c r="D15" s="254">
        <v>13.359</v>
      </c>
      <c r="E15" s="164">
        <v>-10.344087031804733</v>
      </c>
      <c r="F15" s="165">
        <v>4.2221</v>
      </c>
      <c r="G15" s="167">
        <v>-8.448077715376115</v>
      </c>
    </row>
    <row r="16" spans="2:7" ht="15.75" customHeight="1">
      <c r="B16" s="388"/>
      <c r="C16" s="169" t="s">
        <v>128</v>
      </c>
      <c r="D16" s="254">
        <v>736.3183</v>
      </c>
      <c r="E16" s="164">
        <v>-14.851976447783983</v>
      </c>
      <c r="F16" s="165">
        <v>173.6083</v>
      </c>
      <c r="G16" s="167">
        <v>-7.9028910001130015</v>
      </c>
    </row>
    <row r="17" spans="2:7" ht="15.75" customHeight="1">
      <c r="B17" s="388"/>
      <c r="C17" s="169" t="s">
        <v>40</v>
      </c>
      <c r="D17" s="254">
        <v>201.7955</v>
      </c>
      <c r="E17" s="164">
        <v>-13.037135867206729</v>
      </c>
      <c r="F17" s="165">
        <v>34.6085</v>
      </c>
      <c r="G17" s="167">
        <v>-14.487160163768749</v>
      </c>
    </row>
    <row r="18" spans="2:10" ht="15.75" customHeight="1">
      <c r="B18" s="388"/>
      <c r="C18" s="171" t="s">
        <v>35</v>
      </c>
      <c r="D18" s="255">
        <v>464.3777</v>
      </c>
      <c r="E18" s="173">
        <v>-13.114616379991006</v>
      </c>
      <c r="F18" s="174">
        <v>113.9068</v>
      </c>
      <c r="G18" s="176">
        <v>-5.170915266654447</v>
      </c>
      <c r="J18" s="193"/>
    </row>
    <row r="19" spans="2:7" ht="15.75" customHeight="1">
      <c r="B19" s="388"/>
      <c r="C19" s="178" t="s">
        <v>36</v>
      </c>
      <c r="D19" s="259">
        <v>11.659</v>
      </c>
      <c r="E19" s="180">
        <v>-13.711181503300864</v>
      </c>
      <c r="F19" s="181">
        <v>3.8736</v>
      </c>
      <c r="G19" s="183">
        <v>-11.308528906697191</v>
      </c>
    </row>
    <row r="20" spans="2:7" ht="15.75" customHeight="1">
      <c r="B20" s="389"/>
      <c r="C20" s="169" t="s">
        <v>37</v>
      </c>
      <c r="D20" s="254">
        <v>1.3091</v>
      </c>
      <c r="E20" s="164">
        <v>12.7659574468085</v>
      </c>
      <c r="F20" s="165">
        <v>0.2998</v>
      </c>
      <c r="G20" s="167">
        <v>13.949068795134934</v>
      </c>
    </row>
    <row r="21" spans="2:7" ht="15.75" customHeight="1">
      <c r="B21" s="383" t="s">
        <v>41</v>
      </c>
      <c r="C21" s="186" t="s">
        <v>31</v>
      </c>
      <c r="D21" s="258">
        <v>1509.9202</v>
      </c>
      <c r="E21" s="188">
        <v>-14.429884477072378</v>
      </c>
      <c r="F21" s="189">
        <v>366.1785</v>
      </c>
      <c r="G21" s="191">
        <v>-10.409149862094907</v>
      </c>
    </row>
    <row r="22" spans="2:7" ht="15.75" customHeight="1">
      <c r="B22" s="390"/>
      <c r="C22" s="169" t="s">
        <v>39</v>
      </c>
      <c r="D22" s="254">
        <v>127.3213</v>
      </c>
      <c r="E22" s="164">
        <v>-11.625390435205105</v>
      </c>
      <c r="F22" s="165">
        <v>46.3684</v>
      </c>
      <c r="G22" s="167">
        <v>-9.794545465156773</v>
      </c>
    </row>
    <row r="23" spans="2:7" ht="15.75" customHeight="1">
      <c r="B23" s="390"/>
      <c r="C23" s="169" t="s">
        <v>128</v>
      </c>
      <c r="D23" s="254">
        <v>1028.1988</v>
      </c>
      <c r="E23" s="164">
        <v>-15.95665542409202</v>
      </c>
      <c r="F23" s="165">
        <v>253.8787</v>
      </c>
      <c r="G23" s="167">
        <v>-9.732049873048936</v>
      </c>
    </row>
    <row r="24" spans="2:7" ht="15.75" customHeight="1">
      <c r="B24" s="390"/>
      <c r="C24" s="169" t="s">
        <v>40</v>
      </c>
      <c r="D24" s="254">
        <v>345.6121</v>
      </c>
      <c r="E24" s="164">
        <v>-11.216968268370195</v>
      </c>
      <c r="F24" s="165">
        <v>63.5912</v>
      </c>
      <c r="G24" s="167">
        <v>-14.05549323566379</v>
      </c>
    </row>
    <row r="25" spans="2:7" ht="15.75" customHeight="1">
      <c r="B25" s="195" t="s">
        <v>42</v>
      </c>
      <c r="C25" s="171" t="s">
        <v>35</v>
      </c>
      <c r="D25" s="255">
        <v>539.9827</v>
      </c>
      <c r="E25" s="173">
        <v>-15.114971023409836</v>
      </c>
      <c r="F25" s="174">
        <v>131.9845</v>
      </c>
      <c r="G25" s="176">
        <v>-6.528146830365486</v>
      </c>
    </row>
    <row r="26" spans="2:7" ht="15.75" customHeight="1">
      <c r="B26" s="196" t="s">
        <v>43</v>
      </c>
      <c r="C26" s="178" t="s">
        <v>36</v>
      </c>
      <c r="D26" s="259">
        <v>296.8513</v>
      </c>
      <c r="E26" s="180">
        <v>-10.412802478070333</v>
      </c>
      <c r="F26" s="181">
        <v>112.8013</v>
      </c>
      <c r="G26" s="183">
        <v>-8.669866423122457</v>
      </c>
    </row>
    <row r="27" spans="2:7" ht="15.75" customHeight="1">
      <c r="B27" s="197"/>
      <c r="C27" s="169" t="s">
        <v>37</v>
      </c>
      <c r="D27" s="254">
        <v>8.788</v>
      </c>
      <c r="E27" s="164">
        <v>12.9650101550248</v>
      </c>
      <c r="F27" s="165">
        <v>2.3402</v>
      </c>
      <c r="G27" s="167">
        <v>12.56914714512483</v>
      </c>
    </row>
    <row r="28" spans="2:7" ht="15.75" customHeight="1" thickBot="1">
      <c r="B28" s="378" t="s">
        <v>14</v>
      </c>
      <c r="C28" s="379"/>
      <c r="D28" s="198">
        <v>272.00316666666663</v>
      </c>
      <c r="E28" s="199">
        <v>-0.5903596918093399</v>
      </c>
      <c r="F28" s="200">
        <v>34.206316666666666</v>
      </c>
      <c r="G28" s="201">
        <v>0.4207400013700209</v>
      </c>
    </row>
    <row r="29" spans="2:7" ht="15.75" customHeight="1">
      <c r="B29" s="14"/>
      <c r="C29" s="202"/>
      <c r="D29" s="260"/>
      <c r="E29" s="204"/>
      <c r="F29" s="203"/>
      <c r="G29" s="204"/>
    </row>
    <row r="30" spans="2:7" s="205" customFormat="1" ht="15.75" customHeight="1" thickBot="1">
      <c r="B30" s="149" t="s">
        <v>44</v>
      </c>
      <c r="C30" s="202"/>
      <c r="D30" s="260"/>
      <c r="E30" s="204"/>
      <c r="F30" s="203"/>
      <c r="G30" s="261"/>
    </row>
    <row r="31" spans="2:7" s="78" customFormat="1" ht="15.75" customHeight="1">
      <c r="B31" s="152"/>
      <c r="C31" s="206"/>
      <c r="D31" s="262" t="s">
        <v>59</v>
      </c>
      <c r="E31" s="11"/>
      <c r="F31" s="12" t="s">
        <v>3</v>
      </c>
      <c r="G31" s="13"/>
    </row>
    <row r="32" spans="2:7" ht="23.25" customHeight="1" thickBot="1">
      <c r="B32" s="155"/>
      <c r="C32" s="207"/>
      <c r="D32" s="263"/>
      <c r="E32" s="158" t="s">
        <v>133</v>
      </c>
      <c r="F32" s="159"/>
      <c r="G32" s="160" t="s">
        <v>133</v>
      </c>
    </row>
    <row r="33" spans="2:7" ht="15.75" customHeight="1">
      <c r="B33" s="385" t="s">
        <v>45</v>
      </c>
      <c r="C33" s="186" t="s">
        <v>31</v>
      </c>
      <c r="D33" s="258">
        <v>91919.71751247994</v>
      </c>
      <c r="E33" s="188">
        <v>-7.072140687656486</v>
      </c>
      <c r="F33" s="189">
        <v>225200.8305239919</v>
      </c>
      <c r="G33" s="191">
        <v>-5.297657808082505</v>
      </c>
    </row>
    <row r="34" spans="2:7" ht="15.75" customHeight="1">
      <c r="B34" s="386"/>
      <c r="C34" s="169" t="s">
        <v>32</v>
      </c>
      <c r="D34" s="254">
        <v>27217.439380301334</v>
      </c>
      <c r="E34" s="164">
        <v>-7.434223740314167</v>
      </c>
      <c r="F34" s="165">
        <v>79090.44540993647</v>
      </c>
      <c r="G34" s="167">
        <v>-6.129426656218797</v>
      </c>
    </row>
    <row r="35" spans="2:7" ht="15.75" customHeight="1">
      <c r="B35" s="386"/>
      <c r="C35" s="169" t="s">
        <v>33</v>
      </c>
      <c r="D35" s="254">
        <v>35667.03041692529</v>
      </c>
      <c r="E35" s="164">
        <v>-8.83051868872019</v>
      </c>
      <c r="F35" s="165">
        <v>84854.70707895569</v>
      </c>
      <c r="G35" s="167">
        <v>-5.760665547704832</v>
      </c>
    </row>
    <row r="36" spans="2:7" ht="15.75" customHeight="1">
      <c r="B36" s="386"/>
      <c r="C36" s="169" t="s">
        <v>34</v>
      </c>
      <c r="D36" s="254">
        <v>9761.82454616031</v>
      </c>
      <c r="E36" s="164">
        <v>-4.190587786276893</v>
      </c>
      <c r="F36" s="165">
        <v>14330.351665067708</v>
      </c>
      <c r="G36" s="167">
        <v>-7.345188089271602</v>
      </c>
    </row>
    <row r="37" spans="2:7" ht="15.75" customHeight="1">
      <c r="B37" s="386"/>
      <c r="C37" s="171" t="s">
        <v>35</v>
      </c>
      <c r="D37" s="255">
        <v>18165.2784838902</v>
      </c>
      <c r="E37" s="173">
        <v>-4.708608686197252</v>
      </c>
      <c r="F37" s="174">
        <v>43890.49802205148</v>
      </c>
      <c r="G37" s="176">
        <v>-2.1879121812979463</v>
      </c>
    </row>
    <row r="38" spans="2:7" ht="15.75" customHeight="1">
      <c r="B38" s="386"/>
      <c r="C38" s="178" t="s">
        <v>36</v>
      </c>
      <c r="D38" s="256">
        <v>726.3682328453284</v>
      </c>
      <c r="E38" s="180">
        <v>-9.897499891355807</v>
      </c>
      <c r="F38" s="181">
        <v>2233.8435396191444</v>
      </c>
      <c r="G38" s="183">
        <v>-9.001339561705194</v>
      </c>
    </row>
    <row r="39" spans="2:7" ht="15.75" customHeight="1">
      <c r="B39" s="387"/>
      <c r="C39" s="169" t="s">
        <v>37</v>
      </c>
      <c r="D39" s="257">
        <v>381.7764523574787</v>
      </c>
      <c r="E39" s="164">
        <v>14.895987729262842</v>
      </c>
      <c r="F39" s="165">
        <v>800.9848083614186</v>
      </c>
      <c r="G39" s="167">
        <v>13.031774889566577</v>
      </c>
    </row>
    <row r="40" spans="2:7" ht="15.75" customHeight="1">
      <c r="B40" s="383" t="s">
        <v>46</v>
      </c>
      <c r="C40" s="186" t="s">
        <v>31</v>
      </c>
      <c r="D40" s="264">
        <v>5.551112578958946</v>
      </c>
      <c r="E40" s="188">
        <v>-13.921712967029762</v>
      </c>
      <c r="F40" s="209">
        <v>10.70499649431221</v>
      </c>
      <c r="G40" s="191">
        <v>-10.784515094508535</v>
      </c>
    </row>
    <row r="41" spans="2:7" ht="15.75" customHeight="1">
      <c r="B41" s="384"/>
      <c r="C41" s="169" t="s">
        <v>39</v>
      </c>
      <c r="D41" s="265">
        <v>0.4680875651570233</v>
      </c>
      <c r="E41" s="164">
        <v>-11.100563998808227</v>
      </c>
      <c r="F41" s="212">
        <v>1.355550802264104</v>
      </c>
      <c r="G41" s="167">
        <v>-10.172485749843545</v>
      </c>
    </row>
    <row r="42" spans="2:7" ht="15.75" customHeight="1">
      <c r="B42" s="384"/>
      <c r="C42" s="169" t="s">
        <v>128</v>
      </c>
      <c r="D42" s="265">
        <v>3.780098638557517</v>
      </c>
      <c r="E42" s="164">
        <v>-15.457550882031128</v>
      </c>
      <c r="F42" s="212">
        <v>7.421982976828353</v>
      </c>
      <c r="G42" s="167">
        <v>-10.110252000015578</v>
      </c>
    </row>
    <row r="43" spans="2:7" ht="15.75" customHeight="1">
      <c r="B43" s="384"/>
      <c r="C43" s="169" t="s">
        <v>40</v>
      </c>
      <c r="D43" s="265">
        <v>1.2706179278550067</v>
      </c>
      <c r="E43" s="164">
        <v>-10.689716353078168</v>
      </c>
      <c r="F43" s="212">
        <v>1.8590484506029343</v>
      </c>
      <c r="G43" s="167">
        <v>-14.415581120828534</v>
      </c>
    </row>
    <row r="44" spans="2:7" ht="15.75" customHeight="1">
      <c r="B44" s="195" t="s">
        <v>47</v>
      </c>
      <c r="C44" s="171" t="s">
        <v>35</v>
      </c>
      <c r="D44" s="266">
        <v>1.9852074026098963</v>
      </c>
      <c r="E44" s="173">
        <v>-14.610868006936911</v>
      </c>
      <c r="F44" s="215">
        <v>3.858483252849498</v>
      </c>
      <c r="G44" s="176">
        <v>-6.9197725804855565</v>
      </c>
    </row>
    <row r="45" spans="2:7" ht="15.75" customHeight="1">
      <c r="B45" s="196" t="s">
        <v>48</v>
      </c>
      <c r="C45" s="178" t="s">
        <v>36</v>
      </c>
      <c r="D45" s="267">
        <v>1.091352367833953</v>
      </c>
      <c r="E45" s="180">
        <v>-9.88077489850015</v>
      </c>
      <c r="F45" s="218">
        <v>3.297674552312219</v>
      </c>
      <c r="G45" s="183">
        <v>-9.052518856531478</v>
      </c>
    </row>
    <row r="46" spans="2:7" ht="15.75" customHeight="1">
      <c r="B46" s="220" t="s">
        <v>49</v>
      </c>
      <c r="C46" s="169" t="s">
        <v>37</v>
      </c>
      <c r="D46" s="268">
        <v>0.03230844738939927</v>
      </c>
      <c r="E46" s="164">
        <v>13.635870530071003</v>
      </c>
      <c r="F46" s="212">
        <v>0.06841426461681785</v>
      </c>
      <c r="G46" s="167">
        <v>12.097508088059385</v>
      </c>
    </row>
    <row r="47" spans="2:7" ht="15.75" customHeight="1">
      <c r="B47" s="383" t="s">
        <v>50</v>
      </c>
      <c r="C47" s="186" t="s">
        <v>31</v>
      </c>
      <c r="D47" s="258">
        <v>16558.791810653303</v>
      </c>
      <c r="E47" s="188">
        <v>7.957375216760212</v>
      </c>
      <c r="F47" s="189">
        <v>21036.983117523283</v>
      </c>
      <c r="G47" s="191">
        <v>6.150117653049165</v>
      </c>
    </row>
    <row r="48" spans="2:7" ht="15.75" customHeight="1">
      <c r="B48" s="384"/>
      <c r="C48" s="169" t="s">
        <v>32</v>
      </c>
      <c r="D48" s="254">
        <v>58146.04233541442</v>
      </c>
      <c r="E48" s="164">
        <v>4.1241434405105935</v>
      </c>
      <c r="F48" s="165">
        <v>58345.615138758294</v>
      </c>
      <c r="G48" s="167">
        <v>4.500913920834336</v>
      </c>
    </row>
    <row r="49" spans="2:7" ht="15.75" customHeight="1">
      <c r="B49" s="384"/>
      <c r="C49" s="169" t="s">
        <v>33</v>
      </c>
      <c r="D49" s="254">
        <v>9435.476115124819</v>
      </c>
      <c r="E49" s="164">
        <v>7.838703825652971</v>
      </c>
      <c r="F49" s="165">
        <v>11432.888938693952</v>
      </c>
      <c r="G49" s="167">
        <v>4.838801475237716</v>
      </c>
    </row>
    <row r="50" spans="2:7" ht="15.75" customHeight="1">
      <c r="B50" s="384"/>
      <c r="C50" s="169" t="s">
        <v>34</v>
      </c>
      <c r="D50" s="254">
        <v>7682.737927867687</v>
      </c>
      <c r="E50" s="164">
        <v>7.277021526988818</v>
      </c>
      <c r="F50" s="165">
        <v>7708.433666922468</v>
      </c>
      <c r="G50" s="167">
        <v>8.261308686969016</v>
      </c>
    </row>
    <row r="51" spans="2:7" ht="15.75" customHeight="1">
      <c r="B51" s="195" t="s">
        <v>51</v>
      </c>
      <c r="C51" s="171" t="s">
        <v>35</v>
      </c>
      <c r="D51" s="255">
        <v>9150.317724993782</v>
      </c>
      <c r="E51" s="173">
        <v>11.596627216615943</v>
      </c>
      <c r="F51" s="174">
        <v>11375.06505688168</v>
      </c>
      <c r="G51" s="176">
        <v>5.0836364826023015</v>
      </c>
    </row>
    <row r="52" spans="2:7" ht="15.75" customHeight="1">
      <c r="B52" s="196" t="s">
        <v>52</v>
      </c>
      <c r="C52" s="178" t="s">
        <v>36</v>
      </c>
      <c r="D52" s="256">
        <v>665.5671021147625</v>
      </c>
      <c r="E52" s="180">
        <v>-0.018558740198699297</v>
      </c>
      <c r="F52" s="181">
        <v>677.3996354651941</v>
      </c>
      <c r="G52" s="183">
        <v>0.056273460444231205</v>
      </c>
    </row>
    <row r="53" spans="2:7" ht="15.75" customHeight="1">
      <c r="B53" s="222" t="s">
        <v>53</v>
      </c>
      <c r="C53" s="171" t="s">
        <v>37</v>
      </c>
      <c r="D53" s="269">
        <v>11816.614019116978</v>
      </c>
      <c r="E53" s="173">
        <v>1.1089079472122734</v>
      </c>
      <c r="F53" s="174">
        <v>11707.862575848218</v>
      </c>
      <c r="G53" s="176">
        <v>0.8334411865545519</v>
      </c>
    </row>
    <row r="54" spans="2:7" ht="15.75" customHeight="1">
      <c r="B54" s="380" t="s">
        <v>54</v>
      </c>
      <c r="C54" s="224" t="s">
        <v>31</v>
      </c>
      <c r="D54" s="270">
        <v>17642.65241720128</v>
      </c>
      <c r="E54" s="271">
        <v>7.383288970057663</v>
      </c>
      <c r="F54" s="226">
        <v>23583.03090812517</v>
      </c>
      <c r="G54" s="191">
        <v>3.0562082055267012</v>
      </c>
    </row>
    <row r="55" spans="2:7" ht="15.75" customHeight="1">
      <c r="B55" s="381"/>
      <c r="C55" s="229" t="s">
        <v>32</v>
      </c>
      <c r="D55" s="260">
        <v>554175.4397784265</v>
      </c>
      <c r="E55" s="272">
        <v>2.636069592957412</v>
      </c>
      <c r="F55" s="230">
        <v>640769.4798796807</v>
      </c>
      <c r="G55" s="167">
        <v>2.964003423427556</v>
      </c>
    </row>
    <row r="56" spans="2:7" ht="15.75" customHeight="1">
      <c r="B56" s="381"/>
      <c r="C56" s="229" t="s">
        <v>33</v>
      </c>
      <c r="D56" s="260">
        <v>13175.749154951058</v>
      </c>
      <c r="E56" s="272">
        <v>6.439644352763892</v>
      </c>
      <c r="F56" s="230">
        <v>16719.05652552326</v>
      </c>
      <c r="G56" s="167">
        <v>2.7565773313003064</v>
      </c>
    </row>
    <row r="57" spans="2:7" ht="15.75" customHeight="1">
      <c r="B57" s="381"/>
      <c r="C57" s="229" t="s">
        <v>34</v>
      </c>
      <c r="D57" s="260">
        <v>13158.109021261624</v>
      </c>
      <c r="E57" s="272">
        <v>9.522372581491183</v>
      </c>
      <c r="F57" s="230">
        <v>14163.819495210713</v>
      </c>
      <c r="G57" s="167">
        <v>8.807809383741883</v>
      </c>
    </row>
    <row r="58" spans="2:7" ht="15.75" customHeight="1">
      <c r="B58" s="381"/>
      <c r="C58" s="232" t="s">
        <v>35</v>
      </c>
      <c r="D58" s="273">
        <v>10640.074385570195</v>
      </c>
      <c r="E58" s="274">
        <v>9.027347757380966</v>
      </c>
      <c r="F58" s="234">
        <v>13180.356870704822</v>
      </c>
      <c r="G58" s="176">
        <v>3.579637697158205</v>
      </c>
    </row>
    <row r="59" spans="2:7" ht="15.75" customHeight="1">
      <c r="B59" s="381"/>
      <c r="C59" s="236" t="s">
        <v>36</v>
      </c>
      <c r="D59" s="275">
        <v>16946.089673213824</v>
      </c>
      <c r="E59" s="276">
        <v>3.8032190348239396</v>
      </c>
      <c r="F59" s="238">
        <v>19726.239028294094</v>
      </c>
      <c r="G59" s="183">
        <v>3.0330505030600676</v>
      </c>
    </row>
    <row r="60" spans="2:7" ht="15.75" customHeight="1" thickBot="1">
      <c r="B60" s="382"/>
      <c r="C60" s="253" t="s">
        <v>37</v>
      </c>
      <c r="D60" s="277">
        <v>79325.03552058667</v>
      </c>
      <c r="E60" s="278">
        <v>1.287383813576298</v>
      </c>
      <c r="F60" s="243">
        <v>91390.06004002668</v>
      </c>
      <c r="G60" s="245">
        <v>-0.3876503941805822</v>
      </c>
    </row>
    <row r="61" ht="15.75" customHeight="1">
      <c r="B61" s="247" t="s">
        <v>55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1" ht="17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78"/>
    </row>
    <row r="3" spans="1:11" ht="13.5">
      <c r="A3" s="280" t="s">
        <v>132</v>
      </c>
      <c r="B3" s="280"/>
      <c r="C3" s="280"/>
      <c r="D3" s="280"/>
      <c r="E3" s="280"/>
      <c r="F3" s="280"/>
      <c r="G3" s="280"/>
      <c r="H3" s="280"/>
      <c r="I3" s="280"/>
      <c r="J3" s="280"/>
      <c r="K3" s="78"/>
    </row>
    <row r="4" spans="1:11" ht="14.25" thickBot="1">
      <c r="A4" s="280"/>
      <c r="B4" s="280"/>
      <c r="C4" s="280"/>
      <c r="D4" s="280"/>
      <c r="E4" s="280"/>
      <c r="F4" s="280"/>
      <c r="G4" s="280"/>
      <c r="H4" s="280"/>
      <c r="I4" s="280"/>
      <c r="J4" s="281" t="s">
        <v>60</v>
      </c>
      <c r="K4" s="78"/>
    </row>
    <row r="5" spans="1:11" ht="18.75" customHeight="1">
      <c r="A5" s="282"/>
      <c r="B5" s="15" t="s">
        <v>61</v>
      </c>
      <c r="C5" s="11"/>
      <c r="D5" s="12" t="s">
        <v>62</v>
      </c>
      <c r="E5" s="11"/>
      <c r="F5" s="12" t="s">
        <v>4</v>
      </c>
      <c r="G5" s="13"/>
      <c r="H5" s="283"/>
      <c r="I5" s="15" t="s">
        <v>63</v>
      </c>
      <c r="J5" s="13"/>
      <c r="K5" s="78"/>
    </row>
    <row r="6" spans="1:11" ht="21.75" customHeight="1" thickBot="1">
      <c r="A6" s="284"/>
      <c r="B6" s="285"/>
      <c r="C6" s="19" t="s">
        <v>133</v>
      </c>
      <c r="D6" s="159"/>
      <c r="E6" s="19" t="s">
        <v>133</v>
      </c>
      <c r="F6" s="159"/>
      <c r="G6" s="22" t="s">
        <v>133</v>
      </c>
      <c r="H6" s="286"/>
      <c r="I6" s="161"/>
      <c r="J6" s="22" t="s">
        <v>133</v>
      </c>
      <c r="K6" s="78"/>
    </row>
    <row r="7" spans="1:11" ht="18.75" customHeight="1">
      <c r="A7" s="287" t="s">
        <v>64</v>
      </c>
      <c r="B7" s="288">
        <v>179739.32145012575</v>
      </c>
      <c r="C7" s="289">
        <v>-3.5541236264027702</v>
      </c>
      <c r="D7" s="291">
        <v>245966.01188412044</v>
      </c>
      <c r="E7" s="292">
        <v>-4.685972940671206</v>
      </c>
      <c r="F7" s="291">
        <v>1300643.2920353983</v>
      </c>
      <c r="G7" s="293">
        <v>481.9534387029662</v>
      </c>
      <c r="H7" s="78"/>
      <c r="I7" s="288">
        <v>446532.51457255956</v>
      </c>
      <c r="J7" s="294">
        <v>-5.269332527971088</v>
      </c>
      <c r="K7" s="78"/>
    </row>
    <row r="8" spans="1:11" ht="12.75" customHeight="1">
      <c r="A8" s="295" t="s">
        <v>65</v>
      </c>
      <c r="B8" s="42">
        <v>198118.57281310484</v>
      </c>
      <c r="C8" s="296">
        <v>-3.136937163387259</v>
      </c>
      <c r="D8" s="38">
        <v>252740.83626833314</v>
      </c>
      <c r="E8" s="297">
        <v>-4.0063590490437235</v>
      </c>
      <c r="F8" s="38">
        <v>384045.5652173913</v>
      </c>
      <c r="G8" s="298">
        <v>26.964988267948</v>
      </c>
      <c r="H8" s="78"/>
      <c r="I8" s="299">
        <v>522248.245124146</v>
      </c>
      <c r="J8" s="300">
        <v>-4.862979448720068</v>
      </c>
      <c r="K8" s="78"/>
    </row>
    <row r="9" spans="1:11" ht="12.75" customHeight="1">
      <c r="A9" s="295" t="s">
        <v>66</v>
      </c>
      <c r="B9" s="42">
        <v>178981.49346178642</v>
      </c>
      <c r="C9" s="296">
        <v>-1.6859460615660709</v>
      </c>
      <c r="D9" s="38">
        <v>220230.69079166162</v>
      </c>
      <c r="E9" s="297">
        <v>-4.273520276499838</v>
      </c>
      <c r="F9" s="38">
        <v>-1548852</v>
      </c>
      <c r="G9" s="298">
        <v>-859.5630885031992</v>
      </c>
      <c r="H9" s="78"/>
      <c r="I9" s="301">
        <v>399542.3359073268</v>
      </c>
      <c r="J9" s="300">
        <v>-2.997503721136283</v>
      </c>
      <c r="K9" s="78"/>
    </row>
    <row r="10" spans="1:11" ht="12.75" customHeight="1">
      <c r="A10" s="295" t="s">
        <v>67</v>
      </c>
      <c r="B10" s="42">
        <v>192053.6224085365</v>
      </c>
      <c r="C10" s="296">
        <v>0.0791413839918107</v>
      </c>
      <c r="D10" s="38">
        <v>228603.48064969073</v>
      </c>
      <c r="E10" s="297">
        <v>-1.2540242646165893</v>
      </c>
      <c r="F10" s="38">
        <v>169155</v>
      </c>
      <c r="G10" s="298">
        <v>1.2745608284846952</v>
      </c>
      <c r="H10" s="78"/>
      <c r="I10" s="301">
        <v>371667.16577336815</v>
      </c>
      <c r="J10" s="300">
        <v>-2.8585618581544736</v>
      </c>
      <c r="K10" s="78"/>
    </row>
    <row r="11" spans="1:11" ht="12.75" customHeight="1">
      <c r="A11" s="295" t="s">
        <v>68</v>
      </c>
      <c r="B11" s="42">
        <v>186298.52376044448</v>
      </c>
      <c r="C11" s="296">
        <v>-2.1439470887634826</v>
      </c>
      <c r="D11" s="38">
        <v>249925.21127657915</v>
      </c>
      <c r="E11" s="297">
        <v>-3.5320978010495026</v>
      </c>
      <c r="F11" s="38">
        <v>4452003</v>
      </c>
      <c r="G11" s="298">
        <v>2004.4570146918209</v>
      </c>
      <c r="H11" s="78"/>
      <c r="I11" s="301">
        <v>403132.1288160488</v>
      </c>
      <c r="J11" s="300">
        <v>-4.238824746790982</v>
      </c>
      <c r="K11" s="78"/>
    </row>
    <row r="12" spans="1:11" ht="12.75" customHeight="1">
      <c r="A12" s="295" t="s">
        <v>69</v>
      </c>
      <c r="B12" s="42">
        <v>202740.41348914665</v>
      </c>
      <c r="C12" s="296">
        <v>-1.171549736893411</v>
      </c>
      <c r="D12" s="38">
        <v>240379.87617925566</v>
      </c>
      <c r="E12" s="297">
        <v>-1.5029126662068535</v>
      </c>
      <c r="F12" s="38" t="s">
        <v>136</v>
      </c>
      <c r="G12" s="298" t="s">
        <v>136</v>
      </c>
      <c r="H12" s="78"/>
      <c r="I12" s="301">
        <v>393836.92949185683</v>
      </c>
      <c r="J12" s="300">
        <v>-2.696648503245626</v>
      </c>
      <c r="K12" s="78"/>
    </row>
    <row r="13" spans="1:11" ht="12.75" customHeight="1">
      <c r="A13" s="302" t="s">
        <v>70</v>
      </c>
      <c r="B13" s="303">
        <v>188625.19820394195</v>
      </c>
      <c r="C13" s="304">
        <v>-2.7796289843253703</v>
      </c>
      <c r="D13" s="50">
        <v>224089.0861077357</v>
      </c>
      <c r="E13" s="305">
        <v>-4.024007358029792</v>
      </c>
      <c r="F13" s="50">
        <v>2497920</v>
      </c>
      <c r="G13" s="306">
        <v>1232.1870625922488</v>
      </c>
      <c r="H13" s="78"/>
      <c r="I13" s="307">
        <v>401082.6938230089</v>
      </c>
      <c r="J13" s="308">
        <v>-4.813260001410242</v>
      </c>
      <c r="K13" s="78"/>
    </row>
    <row r="14" spans="1:11" ht="12.75" customHeight="1">
      <c r="A14" s="295" t="s">
        <v>71</v>
      </c>
      <c r="B14" s="42">
        <v>177820.82297059815</v>
      </c>
      <c r="C14" s="296">
        <v>-3.7599062750450827</v>
      </c>
      <c r="D14" s="38">
        <v>219606.585415606</v>
      </c>
      <c r="E14" s="297">
        <v>-4.714185095906245</v>
      </c>
      <c r="F14" s="38">
        <v>3480801.5999999996</v>
      </c>
      <c r="G14" s="298">
        <v>1957.3394261818516</v>
      </c>
      <c r="H14" s="78"/>
      <c r="I14" s="301">
        <v>397443.26475389395</v>
      </c>
      <c r="J14" s="300">
        <v>-4.993421809778781</v>
      </c>
      <c r="K14" s="78"/>
    </row>
    <row r="15" spans="1:11" ht="12.75" customHeight="1">
      <c r="A15" s="295" t="s">
        <v>72</v>
      </c>
      <c r="B15" s="42">
        <v>158318.17127424854</v>
      </c>
      <c r="C15" s="296">
        <v>-3.4503875683675034</v>
      </c>
      <c r="D15" s="38">
        <v>206457.15522480974</v>
      </c>
      <c r="E15" s="297">
        <v>-5.319616221712465</v>
      </c>
      <c r="F15" s="38">
        <v>80115</v>
      </c>
      <c r="G15" s="298">
        <v>-55.8201418126243</v>
      </c>
      <c r="H15" s="78"/>
      <c r="I15" s="301">
        <v>401604.86373848986</v>
      </c>
      <c r="J15" s="300">
        <v>-5.334998451209856</v>
      </c>
      <c r="K15" s="78"/>
    </row>
    <row r="16" spans="1:11" ht="12.75" customHeight="1">
      <c r="A16" s="295" t="s">
        <v>73</v>
      </c>
      <c r="B16" s="42">
        <v>170071.8041167687</v>
      </c>
      <c r="C16" s="296">
        <v>-2.904261927706628</v>
      </c>
      <c r="D16" s="38">
        <v>223727.42913567866</v>
      </c>
      <c r="E16" s="297">
        <v>-4.500116448532026</v>
      </c>
      <c r="F16" s="38">
        <v>1363695.4285714284</v>
      </c>
      <c r="G16" s="298">
        <v>616.153656721492</v>
      </c>
      <c r="H16" s="78"/>
      <c r="I16" s="301">
        <v>395866.1556590303</v>
      </c>
      <c r="J16" s="300">
        <v>-4.59633390818091</v>
      </c>
      <c r="K16" s="78"/>
    </row>
    <row r="17" spans="1:11" ht="12.75" customHeight="1">
      <c r="A17" s="309" t="s">
        <v>74</v>
      </c>
      <c r="B17" s="44">
        <v>167134.551327484</v>
      </c>
      <c r="C17" s="310">
        <v>-4.22783512286685</v>
      </c>
      <c r="D17" s="68">
        <v>216371.06728275595</v>
      </c>
      <c r="E17" s="311">
        <v>-5.738509648124008</v>
      </c>
      <c r="F17" s="68">
        <v>279057</v>
      </c>
      <c r="G17" s="312">
        <v>32.13871896662795</v>
      </c>
      <c r="H17" s="78"/>
      <c r="I17" s="313">
        <v>407721.51040737424</v>
      </c>
      <c r="J17" s="314">
        <v>-5.415676075968662</v>
      </c>
      <c r="K17" s="78"/>
    </row>
    <row r="18" spans="1:11" ht="12.75" customHeight="1">
      <c r="A18" s="295" t="s">
        <v>75</v>
      </c>
      <c r="B18" s="42">
        <v>161676.50364901853</v>
      </c>
      <c r="C18" s="296">
        <v>-4.572041442934321</v>
      </c>
      <c r="D18" s="38">
        <v>227758.82226898824</v>
      </c>
      <c r="E18" s="297">
        <v>-5.667639578377887</v>
      </c>
      <c r="F18" s="38">
        <v>840940.5</v>
      </c>
      <c r="G18" s="298">
        <v>286.97519416078626</v>
      </c>
      <c r="H18" s="78"/>
      <c r="I18" s="301">
        <v>396420.2192387662</v>
      </c>
      <c r="J18" s="300">
        <v>-6.217282247926136</v>
      </c>
      <c r="K18" s="78"/>
    </row>
    <row r="19" spans="1:11" ht="12.75" customHeight="1">
      <c r="A19" s="295" t="s">
        <v>76</v>
      </c>
      <c r="B19" s="42">
        <v>163681.6995807488</v>
      </c>
      <c r="C19" s="296">
        <v>-4.220538997185088</v>
      </c>
      <c r="D19" s="38">
        <v>229676.6887116079</v>
      </c>
      <c r="E19" s="297">
        <v>-5.560609374065791</v>
      </c>
      <c r="F19" s="38">
        <v>646391.4084507042</v>
      </c>
      <c r="G19" s="298">
        <v>214.12739417331545</v>
      </c>
      <c r="H19" s="78"/>
      <c r="I19" s="301">
        <v>383452.0024733461</v>
      </c>
      <c r="J19" s="300">
        <v>-6.707359393835162</v>
      </c>
      <c r="K19" s="78"/>
    </row>
    <row r="20" spans="1:11" ht="12.75" customHeight="1">
      <c r="A20" s="295" t="s">
        <v>77</v>
      </c>
      <c r="B20" s="42">
        <v>153544.0735038872</v>
      </c>
      <c r="C20" s="296">
        <v>-5.174720724376812</v>
      </c>
      <c r="D20" s="38">
        <v>251581.46082946463</v>
      </c>
      <c r="E20" s="297">
        <v>-6.793275233963314</v>
      </c>
      <c r="F20" s="38">
        <v>7370918</v>
      </c>
      <c r="G20" s="298">
        <v>3469.7597797073627</v>
      </c>
      <c r="H20" s="78"/>
      <c r="I20" s="301">
        <v>429251.1564691403</v>
      </c>
      <c r="J20" s="300">
        <v>-7.823096681712499</v>
      </c>
      <c r="K20" s="78"/>
    </row>
    <row r="21" spans="1:11" ht="12.75" customHeight="1">
      <c r="A21" s="295" t="s">
        <v>78</v>
      </c>
      <c r="B21" s="42">
        <v>168198.32974139732</v>
      </c>
      <c r="C21" s="296">
        <v>-5.707387056307795</v>
      </c>
      <c r="D21" s="38">
        <v>242529.717850842</v>
      </c>
      <c r="E21" s="297">
        <v>-6.492384061340829</v>
      </c>
      <c r="F21" s="38">
        <v>1871573.076923077</v>
      </c>
      <c r="G21" s="298">
        <v>730.8086956728591</v>
      </c>
      <c r="H21" s="78"/>
      <c r="I21" s="301">
        <v>401979.1679211035</v>
      </c>
      <c r="J21" s="300">
        <v>-7.052986802308837</v>
      </c>
      <c r="K21" s="78"/>
    </row>
    <row r="22" spans="1:11" ht="12.75" customHeight="1">
      <c r="A22" s="295" t="s">
        <v>79</v>
      </c>
      <c r="B22" s="42">
        <v>187492.39060323563</v>
      </c>
      <c r="C22" s="296">
        <v>-1.905964502249759</v>
      </c>
      <c r="D22" s="38">
        <v>228322.81884487942</v>
      </c>
      <c r="E22" s="297">
        <v>-2.8418124636562965</v>
      </c>
      <c r="F22" s="38" t="s">
        <v>136</v>
      </c>
      <c r="G22" s="298" t="s">
        <v>136</v>
      </c>
      <c r="H22" s="78"/>
      <c r="I22" s="301">
        <v>365082.8902006559</v>
      </c>
      <c r="J22" s="300">
        <v>-4.007219441336758</v>
      </c>
      <c r="K22" s="78"/>
    </row>
    <row r="23" spans="1:11" ht="12.75" customHeight="1">
      <c r="A23" s="302" t="s">
        <v>80</v>
      </c>
      <c r="B23" s="303">
        <v>187392.2600027261</v>
      </c>
      <c r="C23" s="304">
        <v>-4.348114744461853</v>
      </c>
      <c r="D23" s="50">
        <v>214753.44182787367</v>
      </c>
      <c r="E23" s="305">
        <v>-5.628085955738541</v>
      </c>
      <c r="F23" s="50" t="s">
        <v>136</v>
      </c>
      <c r="G23" s="306" t="s">
        <v>136</v>
      </c>
      <c r="H23" s="78"/>
      <c r="I23" s="307">
        <v>438819.09891270567</v>
      </c>
      <c r="J23" s="308">
        <v>-4.982539535790494</v>
      </c>
      <c r="K23" s="78"/>
    </row>
    <row r="24" spans="1:11" ht="12.75" customHeight="1">
      <c r="A24" s="295" t="s">
        <v>81</v>
      </c>
      <c r="B24" s="42">
        <v>201500.16948160878</v>
      </c>
      <c r="C24" s="296">
        <v>-4.001209124910247</v>
      </c>
      <c r="D24" s="38">
        <v>251238.90071301573</v>
      </c>
      <c r="E24" s="297">
        <v>-4.426050974931556</v>
      </c>
      <c r="F24" s="38" t="s">
        <v>136</v>
      </c>
      <c r="G24" s="298" t="s">
        <v>136</v>
      </c>
      <c r="H24" s="78"/>
      <c r="I24" s="301">
        <v>464690.7780630702</v>
      </c>
      <c r="J24" s="300">
        <v>-6.334969433370816</v>
      </c>
      <c r="K24" s="78"/>
    </row>
    <row r="25" spans="1:11" ht="12.75" customHeight="1">
      <c r="A25" s="295" t="s">
        <v>82</v>
      </c>
      <c r="B25" s="42">
        <v>194782.57575395514</v>
      </c>
      <c r="C25" s="296">
        <v>-5.58211246978972</v>
      </c>
      <c r="D25" s="38">
        <v>244725.7430303969</v>
      </c>
      <c r="E25" s="297">
        <v>-7.144454779719425</v>
      </c>
      <c r="F25" s="38" t="s">
        <v>136</v>
      </c>
      <c r="G25" s="298" t="s">
        <v>136</v>
      </c>
      <c r="H25" s="78"/>
      <c r="I25" s="301">
        <v>429008.95866020344</v>
      </c>
      <c r="J25" s="300">
        <v>-6.862457968871823</v>
      </c>
      <c r="K25" s="78"/>
    </row>
    <row r="26" spans="1:11" ht="12.75" customHeight="1">
      <c r="A26" s="295" t="s">
        <v>83</v>
      </c>
      <c r="B26" s="42">
        <v>172922.29927993863</v>
      </c>
      <c r="C26" s="296">
        <v>-4.054957345385844</v>
      </c>
      <c r="D26" s="38">
        <v>233962.66047102946</v>
      </c>
      <c r="E26" s="297">
        <v>-5.689365148180201</v>
      </c>
      <c r="F26" s="38" t="s">
        <v>136</v>
      </c>
      <c r="G26" s="298" t="s">
        <v>136</v>
      </c>
      <c r="H26" s="78"/>
      <c r="I26" s="301">
        <v>403499.7016585628</v>
      </c>
      <c r="J26" s="300">
        <v>-4.646677663738103</v>
      </c>
      <c r="K26" s="78"/>
    </row>
    <row r="27" spans="1:11" ht="12.75" customHeight="1">
      <c r="A27" s="309" t="s">
        <v>84</v>
      </c>
      <c r="B27" s="44">
        <v>176791.51094712867</v>
      </c>
      <c r="C27" s="310">
        <v>-2.703141753762779</v>
      </c>
      <c r="D27" s="68">
        <v>229432.911567549</v>
      </c>
      <c r="E27" s="311">
        <v>-3.595828742388832</v>
      </c>
      <c r="F27" s="68" t="s">
        <v>136</v>
      </c>
      <c r="G27" s="312" t="s">
        <v>136</v>
      </c>
      <c r="H27" s="78"/>
      <c r="I27" s="313">
        <v>398656.09220839565</v>
      </c>
      <c r="J27" s="314">
        <v>-3.6038804603320926</v>
      </c>
      <c r="K27" s="78"/>
    </row>
    <row r="28" spans="1:11" ht="12.75" customHeight="1">
      <c r="A28" s="295" t="s">
        <v>85</v>
      </c>
      <c r="B28" s="42">
        <v>183059.7544254911</v>
      </c>
      <c r="C28" s="296">
        <v>-3.5645238593430406</v>
      </c>
      <c r="D28" s="38">
        <v>243107.33092779625</v>
      </c>
      <c r="E28" s="297">
        <v>-4.1460647375542266</v>
      </c>
      <c r="F28" s="38">
        <v>1253029.2307692308</v>
      </c>
      <c r="G28" s="298">
        <v>712.3507475661196</v>
      </c>
      <c r="H28" s="78"/>
      <c r="I28" s="301">
        <v>406694.568190874</v>
      </c>
      <c r="J28" s="300">
        <v>-5.431120158753913</v>
      </c>
      <c r="K28" s="78"/>
    </row>
    <row r="29" spans="1:11" ht="12.75" customHeight="1">
      <c r="A29" s="295" t="s">
        <v>86</v>
      </c>
      <c r="B29" s="42">
        <v>178076.45984444767</v>
      </c>
      <c r="C29" s="296">
        <v>-2.4186423314790204</v>
      </c>
      <c r="D29" s="38">
        <v>236614.8008369109</v>
      </c>
      <c r="E29" s="297">
        <v>-2.368476012006397</v>
      </c>
      <c r="F29" s="38">
        <v>472799.99999999994</v>
      </c>
      <c r="G29" s="298">
        <v>186.51000980348323</v>
      </c>
      <c r="H29" s="78"/>
      <c r="I29" s="301">
        <v>388678.31937664055</v>
      </c>
      <c r="J29" s="300">
        <v>-4.472076993134081</v>
      </c>
      <c r="K29" s="78"/>
    </row>
    <row r="30" spans="1:11" ht="12.75" customHeight="1">
      <c r="A30" s="295" t="s">
        <v>87</v>
      </c>
      <c r="B30" s="42">
        <v>164172.27694406736</v>
      </c>
      <c r="C30" s="296">
        <v>-3.1327632573884046</v>
      </c>
      <c r="D30" s="38">
        <v>214103.56978993263</v>
      </c>
      <c r="E30" s="297">
        <v>-4.8734190370460055</v>
      </c>
      <c r="F30" s="38" t="s">
        <v>136</v>
      </c>
      <c r="G30" s="298" t="s">
        <v>136</v>
      </c>
      <c r="H30" s="78"/>
      <c r="I30" s="301">
        <v>447170.2869521387</v>
      </c>
      <c r="J30" s="300">
        <v>-4.664722355808976</v>
      </c>
      <c r="K30" s="78"/>
    </row>
    <row r="31" spans="1:11" ht="12.75" customHeight="1">
      <c r="A31" s="295" t="s">
        <v>88</v>
      </c>
      <c r="B31" s="42">
        <v>190340.8917791051</v>
      </c>
      <c r="C31" s="296">
        <v>-3.71315780606119</v>
      </c>
      <c r="D31" s="38">
        <v>245300.8004267909</v>
      </c>
      <c r="E31" s="297">
        <v>-5.315732983093042</v>
      </c>
      <c r="F31" s="38" t="s">
        <v>136</v>
      </c>
      <c r="G31" s="298" t="s">
        <v>136</v>
      </c>
      <c r="H31" s="78"/>
      <c r="I31" s="301">
        <v>406085.0711926535</v>
      </c>
      <c r="J31" s="300">
        <v>-4.551406952775906</v>
      </c>
      <c r="K31" s="78"/>
    </row>
    <row r="32" spans="1:11" ht="12.75" customHeight="1">
      <c r="A32" s="295" t="s">
        <v>89</v>
      </c>
      <c r="B32" s="42">
        <v>182917.26118178954</v>
      </c>
      <c r="C32" s="296">
        <v>-3.653178831559984</v>
      </c>
      <c r="D32" s="38">
        <v>245774.3499924482</v>
      </c>
      <c r="E32" s="297">
        <v>-4.404430066218339</v>
      </c>
      <c r="F32" s="38">
        <v>-792.4137931034484</v>
      </c>
      <c r="G32" s="298">
        <v>-100.4071112248539</v>
      </c>
      <c r="H32" s="78"/>
      <c r="I32" s="301">
        <v>436558.4037852428</v>
      </c>
      <c r="J32" s="300">
        <v>-5.35138070314359</v>
      </c>
      <c r="K32" s="78"/>
    </row>
    <row r="33" spans="1:11" ht="12.75" customHeight="1">
      <c r="A33" s="302" t="s">
        <v>90</v>
      </c>
      <c r="B33" s="303">
        <v>182965.38233265697</v>
      </c>
      <c r="C33" s="304">
        <v>-4.201911561018733</v>
      </c>
      <c r="D33" s="50">
        <v>262103.85216736354</v>
      </c>
      <c r="E33" s="305">
        <v>-5.372042976510727</v>
      </c>
      <c r="F33" s="50">
        <v>2061507.8181818184</v>
      </c>
      <c r="G33" s="306">
        <v>809.233385416349</v>
      </c>
      <c r="H33" s="78"/>
      <c r="I33" s="307">
        <v>484086.0153704093</v>
      </c>
      <c r="J33" s="308">
        <v>-4.93724725011873</v>
      </c>
      <c r="K33" s="78"/>
    </row>
    <row r="34" spans="1:11" ht="12.75" customHeight="1">
      <c r="A34" s="295" t="s">
        <v>91</v>
      </c>
      <c r="B34" s="42">
        <v>183573.91631017</v>
      </c>
      <c r="C34" s="296">
        <v>-4.161662841905596</v>
      </c>
      <c r="D34" s="38">
        <v>277304.0232827179</v>
      </c>
      <c r="E34" s="297">
        <v>-5.1882036521407855</v>
      </c>
      <c r="F34" s="38">
        <v>2118463.058823529</v>
      </c>
      <c r="G34" s="298">
        <v>539.0884071556115</v>
      </c>
      <c r="H34" s="78"/>
      <c r="I34" s="301">
        <v>501699.07411135506</v>
      </c>
      <c r="J34" s="300">
        <v>-5.174837419102488</v>
      </c>
      <c r="K34" s="78"/>
    </row>
    <row r="35" spans="1:11" ht="12.75" customHeight="1">
      <c r="A35" s="295" t="s">
        <v>92</v>
      </c>
      <c r="B35" s="42">
        <v>189696.6181468449</v>
      </c>
      <c r="C35" s="296">
        <v>-3.4838907463735325</v>
      </c>
      <c r="D35" s="38">
        <v>256283.60825413032</v>
      </c>
      <c r="E35" s="297">
        <v>-4.533628757292149</v>
      </c>
      <c r="F35" s="38">
        <v>1176030.4615384615</v>
      </c>
      <c r="G35" s="298">
        <v>395.24895334671317</v>
      </c>
      <c r="H35" s="78"/>
      <c r="I35" s="301">
        <v>481840.7296940606</v>
      </c>
      <c r="J35" s="300">
        <v>-5.868813518018584</v>
      </c>
      <c r="K35" s="78"/>
    </row>
    <row r="36" spans="1:11" ht="12.75" customHeight="1">
      <c r="A36" s="295" t="s">
        <v>93</v>
      </c>
      <c r="B36" s="42">
        <v>179119.02645699334</v>
      </c>
      <c r="C36" s="296">
        <v>-3.9239072028372135</v>
      </c>
      <c r="D36" s="38">
        <v>241466.95146169263</v>
      </c>
      <c r="E36" s="297">
        <v>-4.551285626093588</v>
      </c>
      <c r="F36" s="38">
        <v>738460</v>
      </c>
      <c r="G36" s="298">
        <v>236.9135277737717</v>
      </c>
      <c r="H36" s="78"/>
      <c r="I36" s="301">
        <v>445996.4832011101</v>
      </c>
      <c r="J36" s="300">
        <v>-5.110663226216715</v>
      </c>
      <c r="K36" s="78"/>
    </row>
    <row r="37" spans="1:11" ht="12.75" customHeight="1">
      <c r="A37" s="309" t="s">
        <v>94</v>
      </c>
      <c r="B37" s="44">
        <v>182690.60023260387</v>
      </c>
      <c r="C37" s="310">
        <v>-3.4162184995148834</v>
      </c>
      <c r="D37" s="68">
        <v>242752.31417963502</v>
      </c>
      <c r="E37" s="311">
        <v>-5.104385839194336</v>
      </c>
      <c r="F37" s="68">
        <v>1146150</v>
      </c>
      <c r="G37" s="312">
        <v>343.44117860206904</v>
      </c>
      <c r="H37" s="78"/>
      <c r="I37" s="313">
        <v>456827.2634257128</v>
      </c>
      <c r="J37" s="314">
        <v>-4.514970822522201</v>
      </c>
      <c r="K37" s="78"/>
    </row>
    <row r="38" spans="1:11" ht="12.75" customHeight="1">
      <c r="A38" s="295" t="s">
        <v>95</v>
      </c>
      <c r="B38" s="42">
        <v>200411.91220971785</v>
      </c>
      <c r="C38" s="296">
        <v>-0.8640648197307428</v>
      </c>
      <c r="D38" s="38">
        <v>251383.4083831515</v>
      </c>
      <c r="E38" s="297">
        <v>-1.9103237327895215</v>
      </c>
      <c r="F38" s="38">
        <v>6804388</v>
      </c>
      <c r="G38" s="298">
        <v>2439.7396245933082</v>
      </c>
      <c r="H38" s="78"/>
      <c r="I38" s="301">
        <v>453420.1080741315</v>
      </c>
      <c r="J38" s="300">
        <v>-1.9494047340723881</v>
      </c>
      <c r="K38" s="78"/>
    </row>
    <row r="39" spans="1:11" ht="12.75" customHeight="1">
      <c r="A39" s="295" t="s">
        <v>96</v>
      </c>
      <c r="B39" s="42">
        <v>230457.15704779237</v>
      </c>
      <c r="C39" s="296">
        <v>-1.3030506234377697</v>
      </c>
      <c r="D39" s="38">
        <v>271063.84437401465</v>
      </c>
      <c r="E39" s="297">
        <v>-1.4983062964298028</v>
      </c>
      <c r="F39" s="38">
        <v>1145284.2857142857</v>
      </c>
      <c r="G39" s="298">
        <v>339.2278289412352</v>
      </c>
      <c r="H39" s="78"/>
      <c r="I39" s="301">
        <v>455074.9083663418</v>
      </c>
      <c r="J39" s="300">
        <v>-4.0344665853338455</v>
      </c>
      <c r="K39" s="78"/>
    </row>
    <row r="40" spans="1:11" ht="12.75" customHeight="1">
      <c r="A40" s="295" t="s">
        <v>97</v>
      </c>
      <c r="B40" s="42">
        <v>207900.9275260321</v>
      </c>
      <c r="C40" s="296">
        <v>-2.548925262244211</v>
      </c>
      <c r="D40" s="38">
        <v>272219.0273931913</v>
      </c>
      <c r="E40" s="297">
        <v>-3.502307916453674</v>
      </c>
      <c r="F40" s="38">
        <v>9314574</v>
      </c>
      <c r="G40" s="298">
        <v>3551.5576228751074</v>
      </c>
      <c r="H40" s="78"/>
      <c r="I40" s="301">
        <v>468688.58460121986</v>
      </c>
      <c r="J40" s="300">
        <v>-4.832387140588025</v>
      </c>
      <c r="K40" s="78"/>
    </row>
    <row r="41" spans="1:11" ht="12.75" customHeight="1">
      <c r="A41" s="295" t="s">
        <v>98</v>
      </c>
      <c r="B41" s="42">
        <v>201277.27128516286</v>
      </c>
      <c r="C41" s="296">
        <v>-2.468152390161265</v>
      </c>
      <c r="D41" s="38">
        <v>256576.31657908292</v>
      </c>
      <c r="E41" s="297">
        <v>-3.19926281617127</v>
      </c>
      <c r="F41" s="38">
        <v>-2200260</v>
      </c>
      <c r="G41" s="298">
        <v>-904.1079510614951</v>
      </c>
      <c r="H41" s="78"/>
      <c r="I41" s="301">
        <v>501742.45128167846</v>
      </c>
      <c r="J41" s="300">
        <v>-4.299297766465898</v>
      </c>
      <c r="K41" s="78"/>
    </row>
    <row r="42" spans="1:11" ht="12.75" customHeight="1">
      <c r="A42" s="295" t="s">
        <v>99</v>
      </c>
      <c r="B42" s="42">
        <v>228451.12706238293</v>
      </c>
      <c r="C42" s="296">
        <v>-0.5497475483054473</v>
      </c>
      <c r="D42" s="38">
        <v>276056.59119693487</v>
      </c>
      <c r="E42" s="297">
        <v>-0.9451895317724137</v>
      </c>
      <c r="F42" s="38">
        <v>8646130</v>
      </c>
      <c r="G42" s="298">
        <v>3500.655950728659</v>
      </c>
      <c r="H42" s="78"/>
      <c r="I42" s="301">
        <v>494335.7250107054</v>
      </c>
      <c r="J42" s="300">
        <v>-4.372023852211527</v>
      </c>
      <c r="K42" s="78"/>
    </row>
    <row r="43" spans="1:11" ht="12.75" customHeight="1">
      <c r="A43" s="302" t="s">
        <v>100</v>
      </c>
      <c r="B43" s="303">
        <v>209941.10800158305</v>
      </c>
      <c r="C43" s="304">
        <v>-0.6782911157250737</v>
      </c>
      <c r="D43" s="50">
        <v>248412.70860896393</v>
      </c>
      <c r="E43" s="305">
        <v>-2.2905661661882846</v>
      </c>
      <c r="F43" s="50">
        <v>4940664</v>
      </c>
      <c r="G43" s="306">
        <v>2085.00778370029</v>
      </c>
      <c r="H43" s="78"/>
      <c r="I43" s="307">
        <v>519319.16686073545</v>
      </c>
      <c r="J43" s="308">
        <v>-1.5240382915678907</v>
      </c>
      <c r="K43" s="78"/>
    </row>
    <row r="44" spans="1:11" ht="12.75" customHeight="1">
      <c r="A44" s="295" t="s">
        <v>101</v>
      </c>
      <c r="B44" s="42">
        <v>218978.75983323375</v>
      </c>
      <c r="C44" s="296">
        <v>-2.8689450854310223</v>
      </c>
      <c r="D44" s="38">
        <v>277630.0363386746</v>
      </c>
      <c r="E44" s="297">
        <v>-4.533692384770362</v>
      </c>
      <c r="F44" s="38">
        <v>787734.5454545455</v>
      </c>
      <c r="G44" s="298">
        <v>278.94703379932065</v>
      </c>
      <c r="H44" s="78"/>
      <c r="I44" s="301">
        <v>469388.1411967924</v>
      </c>
      <c r="J44" s="300">
        <v>-4.311112282645183</v>
      </c>
      <c r="K44" s="78"/>
    </row>
    <row r="45" spans="1:11" ht="12.75" customHeight="1">
      <c r="A45" s="295" t="s">
        <v>102</v>
      </c>
      <c r="B45" s="42">
        <v>200144.95079193247</v>
      </c>
      <c r="C45" s="296">
        <v>-2.9868694836235363</v>
      </c>
      <c r="D45" s="38">
        <v>255340.2381288389</v>
      </c>
      <c r="E45" s="297">
        <v>-4.417451066338344</v>
      </c>
      <c r="F45" s="38" t="s">
        <v>136</v>
      </c>
      <c r="G45" s="298" t="s">
        <v>136</v>
      </c>
      <c r="H45" s="78"/>
      <c r="I45" s="301">
        <v>470396.8089059512</v>
      </c>
      <c r="J45" s="300">
        <v>-2.824204541180137</v>
      </c>
      <c r="K45" s="78"/>
    </row>
    <row r="46" spans="1:11" ht="12.75" customHeight="1">
      <c r="A46" s="295" t="s">
        <v>103</v>
      </c>
      <c r="B46" s="42">
        <v>215552.21173466314</v>
      </c>
      <c r="C46" s="296">
        <v>-0.7504368514470201</v>
      </c>
      <c r="D46" s="38">
        <v>283334.8253510968</v>
      </c>
      <c r="E46" s="297">
        <v>-1.5946078009062603</v>
      </c>
      <c r="F46" s="38">
        <v>-51360</v>
      </c>
      <c r="G46" s="298">
        <v>-131.05343902880503</v>
      </c>
      <c r="H46" s="78"/>
      <c r="I46" s="301">
        <v>570719.5310624379</v>
      </c>
      <c r="J46" s="300">
        <v>-2.6903958152795724</v>
      </c>
      <c r="K46" s="78"/>
    </row>
    <row r="47" spans="1:11" ht="12.75" customHeight="1">
      <c r="A47" s="309" t="s">
        <v>104</v>
      </c>
      <c r="B47" s="44">
        <v>182814.45967821512</v>
      </c>
      <c r="C47" s="310">
        <v>-5.041631941028541</v>
      </c>
      <c r="D47" s="68">
        <v>248647.70512341234</v>
      </c>
      <c r="E47" s="311">
        <v>-6.127332446465871</v>
      </c>
      <c r="F47" s="68">
        <v>746689.0909090909</v>
      </c>
      <c r="G47" s="312">
        <v>234.29666781561673</v>
      </c>
      <c r="H47" s="78"/>
      <c r="I47" s="313">
        <v>552021.988379262</v>
      </c>
      <c r="J47" s="314">
        <v>-5.97909193565323</v>
      </c>
      <c r="K47" s="78"/>
    </row>
    <row r="48" spans="1:11" ht="12.75" customHeight="1">
      <c r="A48" s="302" t="s">
        <v>105</v>
      </c>
      <c r="B48" s="303">
        <v>224065.94801046498</v>
      </c>
      <c r="C48" s="304">
        <v>-0.9648066119873846</v>
      </c>
      <c r="D48" s="50">
        <v>291409.3340956433</v>
      </c>
      <c r="E48" s="305">
        <v>-1.7596009396239793</v>
      </c>
      <c r="F48" s="50" t="s">
        <v>136</v>
      </c>
      <c r="G48" s="306" t="s">
        <v>136</v>
      </c>
      <c r="H48" s="78"/>
      <c r="I48" s="307">
        <v>521527.14892370184</v>
      </c>
      <c r="J48" s="308">
        <v>-3.058521363977775</v>
      </c>
      <c r="K48" s="78"/>
    </row>
    <row r="49" spans="1:11" ht="12.75" customHeight="1">
      <c r="A49" s="295" t="s">
        <v>106</v>
      </c>
      <c r="B49" s="42">
        <v>216671.62216920554</v>
      </c>
      <c r="C49" s="296">
        <v>-1.4342937104924687</v>
      </c>
      <c r="D49" s="38">
        <v>288583.49250844953</v>
      </c>
      <c r="E49" s="297">
        <v>-3.3137423913332356</v>
      </c>
      <c r="F49" s="38">
        <v>16079070</v>
      </c>
      <c r="G49" s="298">
        <v>7351.732984713267</v>
      </c>
      <c r="H49" s="78"/>
      <c r="I49" s="301">
        <v>527261.5902481969</v>
      </c>
      <c r="J49" s="300">
        <v>-3.6217674593165867</v>
      </c>
      <c r="K49" s="78"/>
    </row>
    <row r="50" spans="1:11" ht="12.75" customHeight="1">
      <c r="A50" s="295" t="s">
        <v>107</v>
      </c>
      <c r="B50" s="42">
        <v>206751.696475471</v>
      </c>
      <c r="C50" s="296">
        <v>-2.6249887304029613</v>
      </c>
      <c r="D50" s="38">
        <v>275103.1615512624</v>
      </c>
      <c r="E50" s="297">
        <v>-3.767059505293261</v>
      </c>
      <c r="F50" s="38">
        <v>597162.4736842106</v>
      </c>
      <c r="G50" s="298">
        <v>189.6091182163501</v>
      </c>
      <c r="H50" s="78"/>
      <c r="I50" s="301">
        <v>513923.9039783741</v>
      </c>
      <c r="J50" s="300">
        <v>-4.22691755501819</v>
      </c>
      <c r="K50" s="78"/>
    </row>
    <row r="51" spans="1:11" ht="12.75" customHeight="1">
      <c r="A51" s="295" t="s">
        <v>108</v>
      </c>
      <c r="B51" s="42">
        <v>220165.46722410567</v>
      </c>
      <c r="C51" s="296">
        <v>-1.7568150559100388</v>
      </c>
      <c r="D51" s="38">
        <v>283436.4051780593</v>
      </c>
      <c r="E51" s="297">
        <v>-2.6149106572794523</v>
      </c>
      <c r="F51" s="38">
        <v>534211.4482758621</v>
      </c>
      <c r="G51" s="298">
        <v>39.71545600415996</v>
      </c>
      <c r="H51" s="78"/>
      <c r="I51" s="301">
        <v>507856.16831921134</v>
      </c>
      <c r="J51" s="300">
        <v>-3.9381847475001592</v>
      </c>
      <c r="K51" s="78"/>
    </row>
    <row r="52" spans="1:11" ht="12.75" customHeight="1">
      <c r="A52" s="309" t="s">
        <v>109</v>
      </c>
      <c r="B52" s="44">
        <v>195599.28446742182</v>
      </c>
      <c r="C52" s="310">
        <v>-2.373651618294403</v>
      </c>
      <c r="D52" s="68">
        <v>254473.91895769254</v>
      </c>
      <c r="E52" s="311">
        <v>-3.5669064095903167</v>
      </c>
      <c r="F52" s="68" t="s">
        <v>136</v>
      </c>
      <c r="G52" s="312" t="s">
        <v>136</v>
      </c>
      <c r="H52" s="78"/>
      <c r="I52" s="313">
        <v>438682.9648711768</v>
      </c>
      <c r="J52" s="314">
        <v>-4.021990953228325</v>
      </c>
      <c r="K52" s="78"/>
    </row>
    <row r="53" spans="1:11" ht="12.75" customHeight="1">
      <c r="A53" s="295" t="s">
        <v>110</v>
      </c>
      <c r="B53" s="42">
        <v>225441.67851863356</v>
      </c>
      <c r="C53" s="296">
        <v>-0.6385820484177884</v>
      </c>
      <c r="D53" s="38">
        <v>294036.3119693102</v>
      </c>
      <c r="E53" s="297">
        <v>-2.2284263868701686</v>
      </c>
      <c r="F53" s="38">
        <v>2147050</v>
      </c>
      <c r="G53" s="298">
        <v>925.814283922731</v>
      </c>
      <c r="H53" s="78"/>
      <c r="I53" s="301">
        <v>534425.7910067026</v>
      </c>
      <c r="J53" s="300">
        <v>-3.833270612096044</v>
      </c>
      <c r="K53" s="78"/>
    </row>
    <row r="54" spans="1:11" ht="12.75" customHeight="1" thickBot="1">
      <c r="A54" s="295" t="s">
        <v>111</v>
      </c>
      <c r="B54" s="42">
        <v>159942.99496050377</v>
      </c>
      <c r="C54" s="296">
        <v>-5.052701328684634</v>
      </c>
      <c r="D54" s="38">
        <v>271997.2958252744</v>
      </c>
      <c r="E54" s="297">
        <v>-5.719947993709056</v>
      </c>
      <c r="F54" s="38">
        <v>2801544.9230769235</v>
      </c>
      <c r="G54" s="298">
        <v>1320.0912775033296</v>
      </c>
      <c r="H54" s="78"/>
      <c r="I54" s="301">
        <v>486196.4812391699</v>
      </c>
      <c r="J54" s="300">
        <v>-6.222528274711465</v>
      </c>
      <c r="K54" s="78"/>
    </row>
    <row r="55" spans="1:11" ht="12.75" customHeight="1" thickBot="1">
      <c r="A55" s="315"/>
      <c r="B55" s="316"/>
      <c r="C55" s="317"/>
      <c r="D55" s="316"/>
      <c r="E55" s="317"/>
      <c r="F55" s="316"/>
      <c r="G55" s="317"/>
      <c r="H55" s="78"/>
      <c r="I55" s="316"/>
      <c r="J55" s="317"/>
      <c r="K55" s="78"/>
    </row>
    <row r="56" spans="1:10" ht="13.5">
      <c r="A56" s="318" t="s">
        <v>112</v>
      </c>
      <c r="B56" s="339">
        <f>LARGE(B8:B54,1)</f>
        <v>230457.15704779237</v>
      </c>
      <c r="C56" s="357" t="str">
        <f>INDEX(A8:A54,MATCH(B56,$B$8:$B$54,0))</f>
        <v>島根県</v>
      </c>
      <c r="D56" s="368">
        <f>LARGE(D8:D54,1)</f>
        <v>294036.3119693102</v>
      </c>
      <c r="E56" s="319" t="str">
        <f>INDEX(A8:A54,MATCH(D56,$D$8:$D$54,0))</f>
        <v>鹿児島県</v>
      </c>
      <c r="F56" s="362">
        <f>LARGE(F8:F54,1)</f>
        <v>16079070</v>
      </c>
      <c r="G56" s="320" t="str">
        <f>INDEX(A8:A54,MATCH(F56,$F$8:$F$54,0))</f>
        <v>長崎県</v>
      </c>
      <c r="I56" s="339">
        <f>LARGE(I8:I54,1)</f>
        <v>570719.5310624379</v>
      </c>
      <c r="J56" s="320" t="str">
        <f>INDEX(A8:A54,MATCH(I56,$I$8:$I$54,0))</f>
        <v>高知県</v>
      </c>
    </row>
    <row r="57" spans="1:10" ht="13.5">
      <c r="A57" s="321" t="s">
        <v>113</v>
      </c>
      <c r="B57" s="323">
        <f>LARGE(B8:B54,2)</f>
        <v>228451.12706238293</v>
      </c>
      <c r="C57" s="358" t="str">
        <f>INDEX(A8:A54,MATCH(B57,$B$8:$B$54,0))</f>
        <v>山口県</v>
      </c>
      <c r="D57" s="369">
        <f>LARGE(D8:D54,2)</f>
        <v>291409.3340956433</v>
      </c>
      <c r="E57" s="322" t="str">
        <f>INDEX(A8:A54,MATCH(D57,$D$8:$D$54,0))</f>
        <v>佐賀県</v>
      </c>
      <c r="F57" s="363">
        <f>LARGE(F8:F54,2)</f>
        <v>9314574</v>
      </c>
      <c r="G57" s="324" t="str">
        <f>INDEX(A8:A54,MATCH(F57,$F$8:$F$54,0))</f>
        <v>岡山県</v>
      </c>
      <c r="I57" s="323">
        <f>LARGE(I8:I54,2)</f>
        <v>552021.988379262</v>
      </c>
      <c r="J57" s="324" t="str">
        <f>INDEX(A8:A54,MATCH(I57,$I$8:$I$54,0))</f>
        <v>福岡県</v>
      </c>
    </row>
    <row r="58" spans="1:10" ht="13.5">
      <c r="A58" s="321" t="s">
        <v>114</v>
      </c>
      <c r="B58" s="340">
        <f>LARGE(B8:B54,3)</f>
        <v>225441.67851863356</v>
      </c>
      <c r="C58" s="358" t="str">
        <f>INDEX(A8:A54,MATCH(B58,$B$8:$B$54,0))</f>
        <v>鹿児島県</v>
      </c>
      <c r="D58" s="370">
        <f>LARGE(D8:D54,3)</f>
        <v>288583.49250844953</v>
      </c>
      <c r="E58" s="322" t="str">
        <f>INDEX(A8:A54,MATCH(D58,$D$8:$D$54,0))</f>
        <v>長崎県</v>
      </c>
      <c r="F58" s="364">
        <f>LARGE(F8:F54,3)</f>
        <v>8646130</v>
      </c>
      <c r="G58" s="332" t="str">
        <f>INDEX(A8:A54,MATCH(F58,$F$8:$F$54,0))</f>
        <v>山口県</v>
      </c>
      <c r="I58" s="340">
        <f>LARGE(I8:I54,3)</f>
        <v>534425.7910067026</v>
      </c>
      <c r="J58" s="324" t="str">
        <f>INDEX(A8:A54,MATCH(I58,$I$8:$I$54,0))</f>
        <v>鹿児島県</v>
      </c>
    </row>
    <row r="59" spans="1:10" ht="13.5">
      <c r="A59" s="325" t="s">
        <v>115</v>
      </c>
      <c r="B59" s="341">
        <f>SMALL(B8:B54,3)</f>
        <v>159942.99496050377</v>
      </c>
      <c r="C59" s="359" t="str">
        <f>INDEX(A8:A54,MATCH(B59,$B$8:$B$54,0))</f>
        <v>沖縄県</v>
      </c>
      <c r="D59" s="371">
        <f>SMALL(D8:D54,3)</f>
        <v>214753.44182787367</v>
      </c>
      <c r="E59" s="327" t="str">
        <f>INDEX(A8:A54,MATCH(D59,$D$8:$D$54,0))</f>
        <v>富山県</v>
      </c>
      <c r="F59" s="365">
        <f>SMALL(F8:F54,3)</f>
        <v>-51360</v>
      </c>
      <c r="G59" s="328" t="str">
        <f>INDEX(A8:A54,MATCH(F59,$F$8:$F$54,0))</f>
        <v>高知県</v>
      </c>
      <c r="I59" s="341">
        <f>SMALL(I8:I54,3)</f>
        <v>383452.0024733461</v>
      </c>
      <c r="J59" s="328" t="str">
        <f>INDEX(A8:A54,MATCH(I59,$I$8:$I$54,0))</f>
        <v>千葉県</v>
      </c>
    </row>
    <row r="60" spans="1:10" ht="13.5">
      <c r="A60" s="321" t="s">
        <v>116</v>
      </c>
      <c r="B60" s="340">
        <f>SMALL(B8:B54,2)</f>
        <v>158318.17127424854</v>
      </c>
      <c r="C60" s="358" t="str">
        <f>INDEX(A8:A54,MATCH(B60,$B$8:$B$54,0))</f>
        <v>茨城県</v>
      </c>
      <c r="D60" s="370">
        <f>SMALL(D8:D54,2)</f>
        <v>214103.56978993263</v>
      </c>
      <c r="E60" s="322" t="str">
        <f>INDEX(A8:A54,MATCH(D60,$D$8:$D$54,0))</f>
        <v>愛知県</v>
      </c>
      <c r="F60" s="364">
        <f>SMALL(F8:F54,2)</f>
        <v>-1548852</v>
      </c>
      <c r="G60" s="324" t="str">
        <f>INDEX(A8:A54,MATCH(F60,$F$8:$F$54,0))</f>
        <v>青森県</v>
      </c>
      <c r="I60" s="340">
        <f>SMALL(I8:I54,2)</f>
        <v>371667.16577336815</v>
      </c>
      <c r="J60" s="324" t="str">
        <f>INDEX(A8:A54,MATCH(I60,$I$8:$I$54,0))</f>
        <v>岩手県</v>
      </c>
    </row>
    <row r="61" spans="1:10" ht="13.5">
      <c r="A61" s="329" t="s">
        <v>117</v>
      </c>
      <c r="B61" s="343">
        <f>SMALL(B8:B54,1)</f>
        <v>153544.0735038872</v>
      </c>
      <c r="C61" s="360" t="str">
        <f>INDEX(A8:A54,MATCH(B61,$B$8:$B$54,0))</f>
        <v>東京都</v>
      </c>
      <c r="D61" s="372">
        <f>SMALL(D8:D54,1)</f>
        <v>206457.15522480974</v>
      </c>
      <c r="E61" s="331" t="str">
        <f>INDEX(A8:A54,MATCH(D61,$D$8:$D$54,0))</f>
        <v>茨城県</v>
      </c>
      <c r="F61" s="366">
        <f>SMALL(F8:F54,1)</f>
        <v>-2200260</v>
      </c>
      <c r="G61" s="324" t="str">
        <f>INDEX(A8:A54,MATCH(F61,$F$8:$F$54,0))</f>
        <v>広島県</v>
      </c>
      <c r="I61" s="343">
        <f>SMALL(I8:I54,1)</f>
        <v>365082.8902006559</v>
      </c>
      <c r="J61" s="332" t="str">
        <f>INDEX(A8:A54,MATCH(I61,$I$8:$I$54,0))</f>
        <v>新潟県</v>
      </c>
    </row>
    <row r="62" spans="1:11" ht="14.25" thickBot="1">
      <c r="A62" s="333" t="s">
        <v>118</v>
      </c>
      <c r="B62" s="334">
        <f>IF(B61=0,0,B56/B61)</f>
        <v>1.5009186078546888</v>
      </c>
      <c r="C62" s="361"/>
      <c r="D62" s="373">
        <f>IF(D61=0,0,D56/D61)</f>
        <v>1.4242001525650014</v>
      </c>
      <c r="E62" s="335"/>
      <c r="F62" s="367">
        <f>IF(F61=0,0,F56/F61)</f>
        <v>-7.30780453219165</v>
      </c>
      <c r="G62" s="374"/>
      <c r="H62" s="336"/>
      <c r="I62" s="334">
        <f>IF(I61=0,0,I56/I61)</f>
        <v>1.5632601427822612</v>
      </c>
      <c r="J62" s="337"/>
      <c r="K62" s="78"/>
    </row>
    <row r="63" spans="1:11" ht="13.5">
      <c r="A63" s="338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7.25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3.5">
      <c r="A3" s="280" t="s">
        <v>119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4.25" thickBot="1">
      <c r="A4" s="280"/>
      <c r="B4" s="280"/>
      <c r="C4" s="280"/>
      <c r="D4" s="280"/>
      <c r="E4" s="280"/>
      <c r="F4" s="280"/>
      <c r="G4" s="280"/>
      <c r="H4" s="280"/>
      <c r="I4" s="280"/>
      <c r="J4" s="281" t="s">
        <v>60</v>
      </c>
    </row>
    <row r="5" spans="1:10" ht="18.75" customHeight="1">
      <c r="A5" s="282"/>
      <c r="B5" s="15" t="s">
        <v>61</v>
      </c>
      <c r="C5" s="11"/>
      <c r="D5" s="12" t="s">
        <v>3</v>
      </c>
      <c r="E5" s="11"/>
      <c r="F5" s="12" t="s">
        <v>4</v>
      </c>
      <c r="G5" s="13"/>
      <c r="H5" s="283"/>
      <c r="I5" s="15" t="s">
        <v>63</v>
      </c>
      <c r="J5" s="13"/>
    </row>
    <row r="6" spans="1:10" ht="21.75" customHeight="1" thickBot="1">
      <c r="A6" s="284"/>
      <c r="B6" s="285"/>
      <c r="C6" s="19" t="s">
        <v>133</v>
      </c>
      <c r="D6" s="159"/>
      <c r="E6" s="19" t="s">
        <v>133</v>
      </c>
      <c r="F6" s="159"/>
      <c r="G6" s="22" t="s">
        <v>133</v>
      </c>
      <c r="H6" s="286"/>
      <c r="I6" s="161"/>
      <c r="J6" s="22" t="s">
        <v>133</v>
      </c>
    </row>
    <row r="7" spans="1:10" ht="18.75" customHeight="1">
      <c r="A7" s="287" t="s">
        <v>64</v>
      </c>
      <c r="B7" s="288">
        <v>67323.04652810867</v>
      </c>
      <c r="C7" s="289">
        <v>-3.07004346899285</v>
      </c>
      <c r="D7" s="291">
        <v>92258.46845801942</v>
      </c>
      <c r="E7" s="292">
        <v>-4.533002298164789</v>
      </c>
      <c r="F7" s="291">
        <v>667427.9646017699</v>
      </c>
      <c r="G7" s="293">
        <v>769.492035744679</v>
      </c>
      <c r="H7" s="78"/>
      <c r="I7" s="288">
        <v>212424.5378492013</v>
      </c>
      <c r="J7" s="294">
        <v>-5.055117941319935</v>
      </c>
    </row>
    <row r="8" spans="1:10" ht="12.75" customHeight="1">
      <c r="A8" s="295" t="s">
        <v>65</v>
      </c>
      <c r="B8" s="42">
        <v>81411.68530647582</v>
      </c>
      <c r="C8" s="296">
        <v>-2.7645961724680888</v>
      </c>
      <c r="D8" s="38">
        <v>105271.78668537177</v>
      </c>
      <c r="E8" s="297">
        <v>-3.5892498705333793</v>
      </c>
      <c r="F8" s="38">
        <v>158380</v>
      </c>
      <c r="G8" s="298">
        <v>31.978981704370028</v>
      </c>
      <c r="H8" s="78"/>
      <c r="I8" s="299">
        <v>279054.6936093169</v>
      </c>
      <c r="J8" s="300">
        <v>-4.38174243211337</v>
      </c>
    </row>
    <row r="9" spans="1:10" ht="12.75" customHeight="1">
      <c r="A9" s="295" t="s">
        <v>66</v>
      </c>
      <c r="B9" s="42">
        <v>65373.82851957093</v>
      </c>
      <c r="C9" s="296">
        <v>-1.752610058609278</v>
      </c>
      <c r="D9" s="38">
        <v>77341.98681768887</v>
      </c>
      <c r="E9" s="297">
        <v>-6.990490252748117</v>
      </c>
      <c r="F9" s="38">
        <v>-1875640</v>
      </c>
      <c r="G9" s="298">
        <v>-4111.135693294656</v>
      </c>
      <c r="H9" s="78"/>
      <c r="I9" s="301">
        <v>178553.0276943357</v>
      </c>
      <c r="J9" s="300">
        <v>-1.2279369630915085</v>
      </c>
    </row>
    <row r="10" spans="1:10" ht="12.75" customHeight="1">
      <c r="A10" s="295" t="s">
        <v>67</v>
      </c>
      <c r="B10" s="42">
        <v>71707.88537856554</v>
      </c>
      <c r="C10" s="296">
        <v>0.6664432589758178</v>
      </c>
      <c r="D10" s="38">
        <v>80124.72055635402</v>
      </c>
      <c r="E10" s="297">
        <v>-0.9278717315041263</v>
      </c>
      <c r="F10" s="38">
        <v>0</v>
      </c>
      <c r="G10" s="298">
        <v>-100</v>
      </c>
      <c r="H10" s="78"/>
      <c r="I10" s="301">
        <v>165771.8489470108</v>
      </c>
      <c r="J10" s="300">
        <v>-1.931922758984058</v>
      </c>
    </row>
    <row r="11" spans="1:10" ht="12.75" customHeight="1">
      <c r="A11" s="295" t="s">
        <v>68</v>
      </c>
      <c r="B11" s="42">
        <v>68195.0998437191</v>
      </c>
      <c r="C11" s="296">
        <v>-0.43406100192234476</v>
      </c>
      <c r="D11" s="38">
        <v>90361.45487966352</v>
      </c>
      <c r="E11" s="297">
        <v>-1.9226112138966016</v>
      </c>
      <c r="F11" s="38">
        <v>2985027</v>
      </c>
      <c r="G11" s="298">
        <v>3471.283493609294</v>
      </c>
      <c r="H11" s="78"/>
      <c r="I11" s="301">
        <v>179751.6762336078</v>
      </c>
      <c r="J11" s="300">
        <v>-3.4368406194016785</v>
      </c>
    </row>
    <row r="12" spans="1:10" ht="12.75" customHeight="1">
      <c r="A12" s="295" t="s">
        <v>69</v>
      </c>
      <c r="B12" s="42">
        <v>78983.475556066</v>
      </c>
      <c r="C12" s="296">
        <v>-0.6530069403166294</v>
      </c>
      <c r="D12" s="38">
        <v>89472.43166251967</v>
      </c>
      <c r="E12" s="297">
        <v>0.0923136838539591</v>
      </c>
      <c r="F12" s="38" t="s">
        <v>136</v>
      </c>
      <c r="G12" s="298" t="s">
        <v>136</v>
      </c>
      <c r="H12" s="78"/>
      <c r="I12" s="301">
        <v>181556.92637072984</v>
      </c>
      <c r="J12" s="300">
        <v>-1.8192087716056022</v>
      </c>
    </row>
    <row r="13" spans="1:10" ht="12.75" customHeight="1">
      <c r="A13" s="302" t="s">
        <v>70</v>
      </c>
      <c r="B13" s="303">
        <v>71218.77557603338</v>
      </c>
      <c r="C13" s="304">
        <v>-2.6120365456002475</v>
      </c>
      <c r="D13" s="50">
        <v>80200.69906680982</v>
      </c>
      <c r="E13" s="305">
        <v>-4.612603926844642</v>
      </c>
      <c r="F13" s="50">
        <v>483540</v>
      </c>
      <c r="G13" s="306">
        <v>722.5781248888874</v>
      </c>
      <c r="H13" s="78"/>
      <c r="I13" s="307">
        <v>187806.15410562587</v>
      </c>
      <c r="J13" s="308">
        <v>-5.270032899164576</v>
      </c>
    </row>
    <row r="14" spans="1:10" ht="12.75" customHeight="1">
      <c r="A14" s="295" t="s">
        <v>71</v>
      </c>
      <c r="B14" s="42">
        <v>65955.90992416527</v>
      </c>
      <c r="C14" s="296">
        <v>-4.426002698257747</v>
      </c>
      <c r="D14" s="38">
        <v>81732.30172228026</v>
      </c>
      <c r="E14" s="297">
        <v>-4.273661919080624</v>
      </c>
      <c r="F14" s="38">
        <v>2868552</v>
      </c>
      <c r="G14" s="298">
        <v>5607.663941883739</v>
      </c>
      <c r="H14" s="78"/>
      <c r="I14" s="301">
        <v>181474.64863606895</v>
      </c>
      <c r="J14" s="300">
        <v>-4.448643502313871</v>
      </c>
    </row>
    <row r="15" spans="1:10" ht="12.75" customHeight="1">
      <c r="A15" s="295" t="s">
        <v>72</v>
      </c>
      <c r="B15" s="42">
        <v>55936.97092217688</v>
      </c>
      <c r="C15" s="296">
        <v>-2.4292349276094996</v>
      </c>
      <c r="D15" s="38">
        <v>71999.7956396886</v>
      </c>
      <c r="E15" s="297">
        <v>-5.344958338857467</v>
      </c>
      <c r="F15" s="38">
        <v>-12660</v>
      </c>
      <c r="G15" s="298">
        <v>-122.67895956242387</v>
      </c>
      <c r="H15" s="78"/>
      <c r="I15" s="301">
        <v>177669.74316593658</v>
      </c>
      <c r="J15" s="300">
        <v>-4.7691788341781205</v>
      </c>
    </row>
    <row r="16" spans="1:10" ht="12.75" customHeight="1">
      <c r="A16" s="295" t="s">
        <v>73</v>
      </c>
      <c r="B16" s="42">
        <v>61674.93872629535</v>
      </c>
      <c r="C16" s="296">
        <v>-2.1832462665629464</v>
      </c>
      <c r="D16" s="38">
        <v>80797.47767886217</v>
      </c>
      <c r="E16" s="297">
        <v>-3.8070801739769564</v>
      </c>
      <c r="F16" s="38">
        <v>1239677.1428571427</v>
      </c>
      <c r="G16" s="298">
        <v>1832.687893069756</v>
      </c>
      <c r="H16" s="78"/>
      <c r="I16" s="301">
        <v>177008.30521155943</v>
      </c>
      <c r="J16" s="300">
        <v>-4.08052067677167</v>
      </c>
    </row>
    <row r="17" spans="1:10" ht="12.75" customHeight="1">
      <c r="A17" s="309" t="s">
        <v>74</v>
      </c>
      <c r="B17" s="44">
        <v>63698.11950090575</v>
      </c>
      <c r="C17" s="310">
        <v>-4.464596424727489</v>
      </c>
      <c r="D17" s="68">
        <v>80295.97635844976</v>
      </c>
      <c r="E17" s="311">
        <v>-6.886780332686243</v>
      </c>
      <c r="F17" s="68">
        <v>-16320</v>
      </c>
      <c r="G17" s="312">
        <v>-124.33474758941189</v>
      </c>
      <c r="H17" s="78"/>
      <c r="I17" s="313">
        <v>196873.36429481875</v>
      </c>
      <c r="J17" s="314">
        <v>-5.073629013673994</v>
      </c>
    </row>
    <row r="18" spans="1:10" ht="12.75" customHeight="1">
      <c r="A18" s="295" t="s">
        <v>75</v>
      </c>
      <c r="B18" s="42">
        <v>56637.031403405155</v>
      </c>
      <c r="C18" s="296">
        <v>-2.646129598026249</v>
      </c>
      <c r="D18" s="38">
        <v>80254.59280611532</v>
      </c>
      <c r="E18" s="297">
        <v>-4.376366855913616</v>
      </c>
      <c r="F18" s="38">
        <v>66723.75</v>
      </c>
      <c r="G18" s="298">
        <v>4.003472705281581</v>
      </c>
      <c r="H18" s="78"/>
      <c r="I18" s="301">
        <v>177800.38433581684</v>
      </c>
      <c r="J18" s="300">
        <v>-5.767938166766029</v>
      </c>
    </row>
    <row r="19" spans="1:10" ht="12.75" customHeight="1">
      <c r="A19" s="295" t="s">
        <v>76</v>
      </c>
      <c r="B19" s="42">
        <v>58277.821056629284</v>
      </c>
      <c r="C19" s="296">
        <v>-3.0357334558816405</v>
      </c>
      <c r="D19" s="38">
        <v>82847.49198855911</v>
      </c>
      <c r="E19" s="297">
        <v>-4.362726824268179</v>
      </c>
      <c r="F19" s="38">
        <v>265407.88732394367</v>
      </c>
      <c r="G19" s="298">
        <v>296.1205716641023</v>
      </c>
      <c r="H19" s="78"/>
      <c r="I19" s="301">
        <v>174597.03619328377</v>
      </c>
      <c r="J19" s="300">
        <v>-6.271206205363484</v>
      </c>
    </row>
    <row r="20" spans="1:10" ht="12.75" customHeight="1">
      <c r="A20" s="295" t="s">
        <v>77</v>
      </c>
      <c r="B20" s="42">
        <v>52016.07565535837</v>
      </c>
      <c r="C20" s="296">
        <v>-4.8564098150782655</v>
      </c>
      <c r="D20" s="38">
        <v>89371.3971301224</v>
      </c>
      <c r="E20" s="297">
        <v>-7.5946889727320155</v>
      </c>
      <c r="F20" s="38">
        <v>938270</v>
      </c>
      <c r="G20" s="298">
        <v>1566.6447284972592</v>
      </c>
      <c r="H20" s="78"/>
      <c r="I20" s="301">
        <v>188683.39164777176</v>
      </c>
      <c r="J20" s="300">
        <v>-8.882252435842261</v>
      </c>
    </row>
    <row r="21" spans="1:10" ht="12.75" customHeight="1">
      <c r="A21" s="295" t="s">
        <v>78</v>
      </c>
      <c r="B21" s="42">
        <v>57481.9703889368</v>
      </c>
      <c r="C21" s="296">
        <v>-6.253678346680331</v>
      </c>
      <c r="D21" s="38">
        <v>84125.0545829475</v>
      </c>
      <c r="E21" s="297">
        <v>-7.516433141763542</v>
      </c>
      <c r="F21" s="38">
        <v>1265464.6153846155</v>
      </c>
      <c r="G21" s="298">
        <v>1786.355931598989</v>
      </c>
      <c r="H21" s="78"/>
      <c r="I21" s="301">
        <v>170436.8109726527</v>
      </c>
      <c r="J21" s="300">
        <v>-8.116137864107387</v>
      </c>
    </row>
    <row r="22" spans="1:10" ht="12.75" customHeight="1">
      <c r="A22" s="295" t="s">
        <v>79</v>
      </c>
      <c r="B22" s="42">
        <v>70860.11750205576</v>
      </c>
      <c r="C22" s="296">
        <v>-1.2798010966235438</v>
      </c>
      <c r="D22" s="38">
        <v>82824.20263132355</v>
      </c>
      <c r="E22" s="297">
        <v>-1.9156390526078013</v>
      </c>
      <c r="F22" s="38" t="s">
        <v>136</v>
      </c>
      <c r="G22" s="298" t="s">
        <v>136</v>
      </c>
      <c r="H22" s="78"/>
      <c r="I22" s="301">
        <v>166520.3306452975</v>
      </c>
      <c r="J22" s="300">
        <v>-3.3710617290561373</v>
      </c>
    </row>
    <row r="23" spans="1:10" ht="12.75" customHeight="1">
      <c r="A23" s="302" t="s">
        <v>80</v>
      </c>
      <c r="B23" s="303">
        <v>74745.1200012582</v>
      </c>
      <c r="C23" s="304">
        <v>-5.809986890684868</v>
      </c>
      <c r="D23" s="50">
        <v>81211.20852248462</v>
      </c>
      <c r="E23" s="305">
        <v>-8.437208270357104</v>
      </c>
      <c r="F23" s="50" t="s">
        <v>136</v>
      </c>
      <c r="G23" s="306" t="s">
        <v>136</v>
      </c>
      <c r="H23" s="78"/>
      <c r="I23" s="307">
        <v>229717.57753126693</v>
      </c>
      <c r="J23" s="308">
        <v>-5.719392192631304</v>
      </c>
    </row>
    <row r="24" spans="1:10" ht="12.75" customHeight="1">
      <c r="A24" s="295" t="s">
        <v>81</v>
      </c>
      <c r="B24" s="42">
        <v>84945.63323627687</v>
      </c>
      <c r="C24" s="296">
        <v>-4.226699924583926</v>
      </c>
      <c r="D24" s="38">
        <v>104372.35975543379</v>
      </c>
      <c r="E24" s="297">
        <v>-4.653905684407988</v>
      </c>
      <c r="F24" s="38" t="s">
        <v>136</v>
      </c>
      <c r="G24" s="298" t="s">
        <v>136</v>
      </c>
      <c r="H24" s="78"/>
      <c r="I24" s="301">
        <v>240277.53143193646</v>
      </c>
      <c r="J24" s="300">
        <v>-7.272130185554815</v>
      </c>
    </row>
    <row r="25" spans="1:10" ht="12.75" customHeight="1">
      <c r="A25" s="295" t="s">
        <v>82</v>
      </c>
      <c r="B25" s="42">
        <v>77642.27174012356</v>
      </c>
      <c r="C25" s="296">
        <v>-7.786409418896497</v>
      </c>
      <c r="D25" s="38">
        <v>96289.15071375386</v>
      </c>
      <c r="E25" s="297">
        <v>-10.254808708600933</v>
      </c>
      <c r="F25" s="38" t="s">
        <v>136</v>
      </c>
      <c r="G25" s="298" t="s">
        <v>136</v>
      </c>
      <c r="H25" s="78"/>
      <c r="I25" s="301">
        <v>216730.558126049</v>
      </c>
      <c r="J25" s="300">
        <v>-7.968509282590361</v>
      </c>
    </row>
    <row r="26" spans="1:10" ht="12.75" customHeight="1">
      <c r="A26" s="295" t="s">
        <v>83</v>
      </c>
      <c r="B26" s="42">
        <v>63291.676559382104</v>
      </c>
      <c r="C26" s="296">
        <v>-5.041092512952858</v>
      </c>
      <c r="D26" s="38">
        <v>85457.02882694131</v>
      </c>
      <c r="E26" s="297">
        <v>-5.9293731973242245</v>
      </c>
      <c r="F26" s="38" t="s">
        <v>136</v>
      </c>
      <c r="G26" s="298" t="s">
        <v>136</v>
      </c>
      <c r="H26" s="78"/>
      <c r="I26" s="301">
        <v>190342.47996463784</v>
      </c>
      <c r="J26" s="300">
        <v>-4.357244521167928</v>
      </c>
    </row>
    <row r="27" spans="1:10" ht="12.75" customHeight="1">
      <c r="A27" s="309" t="s">
        <v>84</v>
      </c>
      <c r="B27" s="44">
        <v>65383.94647817701</v>
      </c>
      <c r="C27" s="310">
        <v>-3.172479001397008</v>
      </c>
      <c r="D27" s="68">
        <v>83273.7980787594</v>
      </c>
      <c r="E27" s="311">
        <v>-4.208434552109608</v>
      </c>
      <c r="F27" s="68" t="s">
        <v>136</v>
      </c>
      <c r="G27" s="312" t="s">
        <v>136</v>
      </c>
      <c r="H27" s="78"/>
      <c r="I27" s="313">
        <v>188124.9361694178</v>
      </c>
      <c r="J27" s="314">
        <v>-3.3615698921881147</v>
      </c>
    </row>
    <row r="28" spans="1:10" ht="12.75" customHeight="1">
      <c r="A28" s="295" t="s">
        <v>85</v>
      </c>
      <c r="B28" s="42">
        <v>63713.346898807315</v>
      </c>
      <c r="C28" s="296">
        <v>-3.8903192091470515</v>
      </c>
      <c r="D28" s="38">
        <v>83809.53077292068</v>
      </c>
      <c r="E28" s="297">
        <v>-4.724491118915324</v>
      </c>
      <c r="F28" s="38">
        <v>911558.4615384615</v>
      </c>
      <c r="G28" s="298">
        <v>2140.43275378353</v>
      </c>
      <c r="H28" s="78"/>
      <c r="I28" s="301">
        <v>175221.5252892031</v>
      </c>
      <c r="J28" s="300">
        <v>-6.078072330069915</v>
      </c>
    </row>
    <row r="29" spans="1:10" ht="12.75" customHeight="1">
      <c r="A29" s="295" t="s">
        <v>86</v>
      </c>
      <c r="B29" s="42">
        <v>62641.936171546266</v>
      </c>
      <c r="C29" s="296">
        <v>-2.053180866277515</v>
      </c>
      <c r="D29" s="38">
        <v>82170.8407538603</v>
      </c>
      <c r="E29" s="297">
        <v>-1.9785182222482547</v>
      </c>
      <c r="F29" s="38">
        <v>0</v>
      </c>
      <c r="G29" s="298">
        <v>-100</v>
      </c>
      <c r="H29" s="78"/>
      <c r="I29" s="301">
        <v>169624.76610804052</v>
      </c>
      <c r="J29" s="300">
        <v>-4.409388333016025</v>
      </c>
    </row>
    <row r="30" spans="1:10" ht="12.75" customHeight="1">
      <c r="A30" s="295" t="s">
        <v>87</v>
      </c>
      <c r="B30" s="42">
        <v>54628.512937572144</v>
      </c>
      <c r="C30" s="296">
        <v>-2.603017397203061</v>
      </c>
      <c r="D30" s="38">
        <v>70926.78783975018</v>
      </c>
      <c r="E30" s="297">
        <v>-5.0078798963563855</v>
      </c>
      <c r="F30" s="38" t="s">
        <v>136</v>
      </c>
      <c r="G30" s="298" t="s">
        <v>136</v>
      </c>
      <c r="H30" s="78"/>
      <c r="I30" s="301">
        <v>192472.41647888304</v>
      </c>
      <c r="J30" s="300">
        <v>-4.276044701633651</v>
      </c>
    </row>
    <row r="31" spans="1:10" ht="12.75" customHeight="1">
      <c r="A31" s="295" t="s">
        <v>88</v>
      </c>
      <c r="B31" s="42">
        <v>70291.69318893117</v>
      </c>
      <c r="C31" s="296">
        <v>-4.441836292177015</v>
      </c>
      <c r="D31" s="38">
        <v>88559.22506697728</v>
      </c>
      <c r="E31" s="297">
        <v>-6.837270754454423</v>
      </c>
      <c r="F31" s="38" t="s">
        <v>136</v>
      </c>
      <c r="G31" s="298" t="s">
        <v>136</v>
      </c>
      <c r="H31" s="78"/>
      <c r="I31" s="301">
        <v>184927.59498720933</v>
      </c>
      <c r="J31" s="300">
        <v>-4.267283458182916</v>
      </c>
    </row>
    <row r="32" spans="1:10" ht="12.75" customHeight="1">
      <c r="A32" s="295" t="s">
        <v>89</v>
      </c>
      <c r="B32" s="42">
        <v>68492.04116799204</v>
      </c>
      <c r="C32" s="296">
        <v>-4.433804263121047</v>
      </c>
      <c r="D32" s="38">
        <v>92167.54168191952</v>
      </c>
      <c r="E32" s="297">
        <v>-5.335874488524908</v>
      </c>
      <c r="F32" s="38">
        <v>0</v>
      </c>
      <c r="G32" s="298">
        <v>-100</v>
      </c>
      <c r="H32" s="78"/>
      <c r="I32" s="301">
        <v>215421.67724726108</v>
      </c>
      <c r="J32" s="300">
        <v>-5.639513397270434</v>
      </c>
    </row>
    <row r="33" spans="1:10" ht="12.75" customHeight="1">
      <c r="A33" s="302" t="s">
        <v>90</v>
      </c>
      <c r="B33" s="303">
        <v>68323.65218663248</v>
      </c>
      <c r="C33" s="304">
        <v>-4.788014290796127</v>
      </c>
      <c r="D33" s="50">
        <v>99663.20285692303</v>
      </c>
      <c r="E33" s="305">
        <v>-6.482550865547793</v>
      </c>
      <c r="F33" s="50">
        <v>1823468.1818181819</v>
      </c>
      <c r="G33" s="306">
        <v>2398.401679539152</v>
      </c>
      <c r="H33" s="78"/>
      <c r="I33" s="307">
        <v>241742.10691162813</v>
      </c>
      <c r="J33" s="308">
        <v>-5.161768502023278</v>
      </c>
    </row>
    <row r="34" spans="1:10" ht="12.75" customHeight="1">
      <c r="A34" s="295" t="s">
        <v>91</v>
      </c>
      <c r="B34" s="42">
        <v>66952.44972554824</v>
      </c>
      <c r="C34" s="296">
        <v>-3.9766117865445096</v>
      </c>
      <c r="D34" s="38">
        <v>104857.04014103297</v>
      </c>
      <c r="E34" s="297">
        <v>-5.318671199726239</v>
      </c>
      <c r="F34" s="38">
        <v>-794752.9411764706</v>
      </c>
      <c r="G34" s="298">
        <v>-716.0548380245365</v>
      </c>
      <c r="H34" s="78"/>
      <c r="I34" s="301">
        <v>236873.21951131013</v>
      </c>
      <c r="J34" s="300">
        <v>-4.565155738173715</v>
      </c>
    </row>
    <row r="35" spans="1:10" ht="12.75" customHeight="1">
      <c r="A35" s="295" t="s">
        <v>92</v>
      </c>
      <c r="B35" s="42">
        <v>70059.24036353058</v>
      </c>
      <c r="C35" s="296">
        <v>-3.1115512506307113</v>
      </c>
      <c r="D35" s="38">
        <v>93932.50590366025</v>
      </c>
      <c r="E35" s="297">
        <v>-5.005070489166513</v>
      </c>
      <c r="F35" s="38">
        <v>200178.46153846153</v>
      </c>
      <c r="G35" s="298">
        <v>135.81212485062636</v>
      </c>
      <c r="H35" s="78"/>
      <c r="I35" s="301">
        <v>228165.80833638756</v>
      </c>
      <c r="J35" s="300">
        <v>-5.5772080653730995</v>
      </c>
    </row>
    <row r="36" spans="1:10" ht="12.75" customHeight="1">
      <c r="A36" s="295" t="s">
        <v>93</v>
      </c>
      <c r="B36" s="42">
        <v>65403.63942538318</v>
      </c>
      <c r="C36" s="296">
        <v>-5.062578064564377</v>
      </c>
      <c r="D36" s="38">
        <v>88560.53887834791</v>
      </c>
      <c r="E36" s="297">
        <v>-5.709447853352515</v>
      </c>
      <c r="F36" s="38">
        <v>371300</v>
      </c>
      <c r="G36" s="298">
        <v>365.49220631794805</v>
      </c>
      <c r="H36" s="78"/>
      <c r="I36" s="301">
        <v>210324.30741007545</v>
      </c>
      <c r="J36" s="300">
        <v>-5.2817385268345305</v>
      </c>
    </row>
    <row r="37" spans="1:10" ht="12.75" customHeight="1">
      <c r="A37" s="309" t="s">
        <v>94</v>
      </c>
      <c r="B37" s="44">
        <v>68411.15943719522</v>
      </c>
      <c r="C37" s="310">
        <v>-4.490146810204891</v>
      </c>
      <c r="D37" s="68">
        <v>89768.46796745398</v>
      </c>
      <c r="E37" s="311">
        <v>-8.90765976022449</v>
      </c>
      <c r="F37" s="68">
        <v>236130</v>
      </c>
      <c r="G37" s="312">
        <v>160.02760287677967</v>
      </c>
      <c r="H37" s="78"/>
      <c r="I37" s="313">
        <v>217547.10726452444</v>
      </c>
      <c r="J37" s="314">
        <v>-4.93971617174968</v>
      </c>
    </row>
    <row r="38" spans="1:10" ht="12.75" customHeight="1">
      <c r="A38" s="295" t="s">
        <v>95</v>
      </c>
      <c r="B38" s="42">
        <v>83785.86660249376</v>
      </c>
      <c r="C38" s="296">
        <v>0.810741415602493</v>
      </c>
      <c r="D38" s="38">
        <v>105016.29198855752</v>
      </c>
      <c r="E38" s="297">
        <v>0.54277759074823</v>
      </c>
      <c r="F38" s="38">
        <v>5010600</v>
      </c>
      <c r="G38" s="298">
        <v>6287.22268865084</v>
      </c>
      <c r="H38" s="78"/>
      <c r="I38" s="301">
        <v>234773.94423932425</v>
      </c>
      <c r="J38" s="300">
        <v>-1.3530561970590327</v>
      </c>
    </row>
    <row r="39" spans="1:10" ht="12.75" customHeight="1">
      <c r="A39" s="295" t="s">
        <v>96</v>
      </c>
      <c r="B39" s="42">
        <v>98088.04707306623</v>
      </c>
      <c r="C39" s="296">
        <v>0.45912814911419275</v>
      </c>
      <c r="D39" s="38">
        <v>113139.76321935974</v>
      </c>
      <c r="E39" s="297">
        <v>1.3239919258402466</v>
      </c>
      <c r="F39" s="38">
        <v>230721.42857142855</v>
      </c>
      <c r="G39" s="298">
        <v>99.3836649010097</v>
      </c>
      <c r="H39" s="78"/>
      <c r="I39" s="301">
        <v>227158.32616922297</v>
      </c>
      <c r="J39" s="300">
        <v>-4.8989930734793745</v>
      </c>
    </row>
    <row r="40" spans="1:10" ht="12.75" customHeight="1">
      <c r="A40" s="295" t="s">
        <v>97</v>
      </c>
      <c r="B40" s="42">
        <v>82010.84030454741</v>
      </c>
      <c r="C40" s="296">
        <v>-2.859299900644558</v>
      </c>
      <c r="D40" s="38">
        <v>107050.28705926539</v>
      </c>
      <c r="E40" s="297">
        <v>-4.580499361484655</v>
      </c>
      <c r="F40" s="38">
        <v>7545150</v>
      </c>
      <c r="G40" s="298">
        <v>7516.274124798635</v>
      </c>
      <c r="H40" s="78"/>
      <c r="I40" s="301">
        <v>236619.4607421496</v>
      </c>
      <c r="J40" s="300">
        <v>-4.8589018737710745</v>
      </c>
    </row>
    <row r="41" spans="1:10" ht="12.75" customHeight="1">
      <c r="A41" s="295" t="s">
        <v>98</v>
      </c>
      <c r="B41" s="42">
        <v>77380.10797120356</v>
      </c>
      <c r="C41" s="296">
        <v>0.009689381194405655</v>
      </c>
      <c r="D41" s="38">
        <v>97031.17786838935</v>
      </c>
      <c r="E41" s="297">
        <v>-0.5551596357938848</v>
      </c>
      <c r="F41" s="38">
        <v>161100</v>
      </c>
      <c r="G41" s="298">
        <v>55.29041010109651</v>
      </c>
      <c r="H41" s="78"/>
      <c r="I41" s="301">
        <v>236682.02908476</v>
      </c>
      <c r="J41" s="300">
        <v>-3.082789568475903</v>
      </c>
    </row>
    <row r="42" spans="1:10" ht="12.75" customHeight="1">
      <c r="A42" s="295" t="s">
        <v>99</v>
      </c>
      <c r="B42" s="42">
        <v>96525.10604271364</v>
      </c>
      <c r="C42" s="296">
        <v>1.272711294051021</v>
      </c>
      <c r="D42" s="38">
        <v>113657.95635154838</v>
      </c>
      <c r="E42" s="297">
        <v>0.6606842255923624</v>
      </c>
      <c r="F42" s="38">
        <v>5766020</v>
      </c>
      <c r="G42" s="298">
        <v>6195.1475940727005</v>
      </c>
      <c r="H42" s="78"/>
      <c r="I42" s="301">
        <v>262009.10567217838</v>
      </c>
      <c r="J42" s="300">
        <v>-3.9069406777732922</v>
      </c>
    </row>
    <row r="43" spans="1:10" ht="12.75" customHeight="1">
      <c r="A43" s="302" t="s">
        <v>100</v>
      </c>
      <c r="B43" s="303">
        <v>88531.88111747835</v>
      </c>
      <c r="C43" s="304">
        <v>0.8099646339321538</v>
      </c>
      <c r="D43" s="50">
        <v>101691.85801015161</v>
      </c>
      <c r="E43" s="305">
        <v>-0.8877206491933265</v>
      </c>
      <c r="F43" s="50">
        <v>4476876</v>
      </c>
      <c r="G43" s="306">
        <v>4849.118517019557</v>
      </c>
      <c r="H43" s="78"/>
      <c r="I43" s="307">
        <v>267676.70880542387</v>
      </c>
      <c r="J43" s="308">
        <v>-0.21583605375286652</v>
      </c>
    </row>
    <row r="44" spans="1:10" ht="12.75" customHeight="1">
      <c r="A44" s="295" t="s">
        <v>101</v>
      </c>
      <c r="B44" s="42">
        <v>85910.69916922324</v>
      </c>
      <c r="C44" s="296">
        <v>-3.245603446354721</v>
      </c>
      <c r="D44" s="38">
        <v>106596.96178436888</v>
      </c>
      <c r="E44" s="297">
        <v>-5.570555177519708</v>
      </c>
      <c r="F44" s="38">
        <v>0</v>
      </c>
      <c r="G44" s="298">
        <v>-100</v>
      </c>
      <c r="H44" s="78"/>
      <c r="I44" s="301">
        <v>217286.4732502434</v>
      </c>
      <c r="J44" s="300">
        <v>-3.982231585721536</v>
      </c>
    </row>
    <row r="45" spans="1:10" ht="12.75" customHeight="1">
      <c r="A45" s="295" t="s">
        <v>102</v>
      </c>
      <c r="B45" s="42">
        <v>80523.586864022</v>
      </c>
      <c r="C45" s="296">
        <v>-3.516169385615129</v>
      </c>
      <c r="D45" s="38">
        <v>102612.37228337568</v>
      </c>
      <c r="E45" s="297">
        <v>-5.698266359951148</v>
      </c>
      <c r="F45" s="38" t="s">
        <v>136</v>
      </c>
      <c r="G45" s="298" t="s">
        <v>136</v>
      </c>
      <c r="H45" s="78"/>
      <c r="I45" s="301">
        <v>232014.75757916624</v>
      </c>
      <c r="J45" s="300">
        <v>-2.3750876091750115</v>
      </c>
    </row>
    <row r="46" spans="1:10" ht="12.75" customHeight="1">
      <c r="A46" s="295" t="s">
        <v>103</v>
      </c>
      <c r="B46" s="42">
        <v>95244.71922090124</v>
      </c>
      <c r="C46" s="296">
        <v>0.8362154951689433</v>
      </c>
      <c r="D46" s="38">
        <v>124580.75586575587</v>
      </c>
      <c r="E46" s="297">
        <v>-1.2437510496569217</v>
      </c>
      <c r="F46" s="38">
        <v>0</v>
      </c>
      <c r="G46" s="298">
        <v>-100</v>
      </c>
      <c r="H46" s="78"/>
      <c r="I46" s="301">
        <v>334106.5451401116</v>
      </c>
      <c r="J46" s="300">
        <v>-1.6661756080264638</v>
      </c>
    </row>
    <row r="47" spans="1:10" ht="12.75" customHeight="1">
      <c r="A47" s="309" t="s">
        <v>104</v>
      </c>
      <c r="B47" s="44">
        <v>75524.82306402421</v>
      </c>
      <c r="C47" s="310">
        <v>-4.951570106949603</v>
      </c>
      <c r="D47" s="68">
        <v>102694.96090648494</v>
      </c>
      <c r="E47" s="311">
        <v>-6.243687350827031</v>
      </c>
      <c r="F47" s="68">
        <v>-242361.8181818182</v>
      </c>
      <c r="G47" s="312">
        <v>-365.028702775164</v>
      </c>
      <c r="H47" s="78"/>
      <c r="I47" s="313">
        <v>291631.4077455388</v>
      </c>
      <c r="J47" s="314">
        <v>-5.516953956877941</v>
      </c>
    </row>
    <row r="48" spans="1:10" ht="12.75" customHeight="1">
      <c r="A48" s="302" t="s">
        <v>105</v>
      </c>
      <c r="B48" s="303">
        <v>95151.78126266671</v>
      </c>
      <c r="C48" s="304">
        <v>0.573672520277313</v>
      </c>
      <c r="D48" s="50">
        <v>118834.42817295749</v>
      </c>
      <c r="E48" s="305">
        <v>0.9737765675314876</v>
      </c>
      <c r="F48" s="50" t="s">
        <v>136</v>
      </c>
      <c r="G48" s="306" t="s">
        <v>136</v>
      </c>
      <c r="H48" s="78"/>
      <c r="I48" s="307">
        <v>269862.7853303952</v>
      </c>
      <c r="J48" s="308">
        <v>-1.4435185439622273</v>
      </c>
    </row>
    <row r="49" spans="1:10" ht="12.75" customHeight="1">
      <c r="A49" s="295" t="s">
        <v>106</v>
      </c>
      <c r="B49" s="42">
        <v>94993.0628438978</v>
      </c>
      <c r="C49" s="296">
        <v>-1.0373833802720753</v>
      </c>
      <c r="D49" s="38">
        <v>125645.57399490177</v>
      </c>
      <c r="E49" s="297">
        <v>-2.542041559533317</v>
      </c>
      <c r="F49" s="38">
        <v>7582200</v>
      </c>
      <c r="G49" s="298">
        <v>10987.479180871966</v>
      </c>
      <c r="H49" s="78"/>
      <c r="I49" s="301">
        <v>282765.49274850637</v>
      </c>
      <c r="J49" s="300">
        <v>-2.4324931107121444</v>
      </c>
    </row>
    <row r="50" spans="1:10" ht="12.75" customHeight="1">
      <c r="A50" s="295" t="s">
        <v>107</v>
      </c>
      <c r="B50" s="42">
        <v>88134.55889923636</v>
      </c>
      <c r="C50" s="296">
        <v>-1.5185646424855577</v>
      </c>
      <c r="D50" s="38">
        <v>115214.23158729984</v>
      </c>
      <c r="E50" s="297">
        <v>-2.502768790040321</v>
      </c>
      <c r="F50" s="38">
        <v>156472.8947368421</v>
      </c>
      <c r="G50" s="298">
        <v>109.69169632551453</v>
      </c>
      <c r="H50" s="78"/>
      <c r="I50" s="301">
        <v>279209.53929929243</v>
      </c>
      <c r="J50" s="300">
        <v>-3.538331051977167</v>
      </c>
    </row>
    <row r="51" spans="1:10" ht="12.75" customHeight="1">
      <c r="A51" s="295" t="s">
        <v>108</v>
      </c>
      <c r="B51" s="42">
        <v>96182.80224264477</v>
      </c>
      <c r="C51" s="296">
        <v>-0.5897210746650217</v>
      </c>
      <c r="D51" s="38">
        <v>122620.80098190371</v>
      </c>
      <c r="E51" s="297">
        <v>-1.481141580363328</v>
      </c>
      <c r="F51" s="38">
        <v>201005.1724137931</v>
      </c>
      <c r="G51" s="298">
        <v>22.466555044142567</v>
      </c>
      <c r="H51" s="78"/>
      <c r="I51" s="301">
        <v>273768.33419128734</v>
      </c>
      <c r="J51" s="300">
        <v>-3.1244966214314758</v>
      </c>
    </row>
    <row r="52" spans="1:10" ht="12.75" customHeight="1">
      <c r="A52" s="309" t="s">
        <v>109</v>
      </c>
      <c r="B52" s="44">
        <v>80617.34721413473</v>
      </c>
      <c r="C52" s="310">
        <v>-2.489604495170994</v>
      </c>
      <c r="D52" s="68">
        <v>105096.64186311341</v>
      </c>
      <c r="E52" s="311">
        <v>-2.4546475010560727</v>
      </c>
      <c r="F52" s="68" t="s">
        <v>136</v>
      </c>
      <c r="G52" s="312" t="s">
        <v>136</v>
      </c>
      <c r="H52" s="78"/>
      <c r="I52" s="313">
        <v>211153.15338352363</v>
      </c>
      <c r="J52" s="314">
        <v>-4.071675566104986</v>
      </c>
    </row>
    <row r="53" spans="1:10" ht="12.75" customHeight="1">
      <c r="A53" s="295" t="s">
        <v>110</v>
      </c>
      <c r="B53" s="42">
        <v>102868.35642668152</v>
      </c>
      <c r="C53" s="296">
        <v>1.66826315884893</v>
      </c>
      <c r="D53" s="38">
        <v>132323.19339427561</v>
      </c>
      <c r="E53" s="297">
        <v>0.3554555286971066</v>
      </c>
      <c r="F53" s="38">
        <v>1621330</v>
      </c>
      <c r="G53" s="298">
        <v>1972.967644564038</v>
      </c>
      <c r="H53" s="78"/>
      <c r="I53" s="301">
        <v>298538.8563869587</v>
      </c>
      <c r="J53" s="300">
        <v>-3.449243723917732</v>
      </c>
    </row>
    <row r="54" spans="1:10" ht="12.75" customHeight="1" thickBot="1">
      <c r="A54" s="295" t="s">
        <v>111</v>
      </c>
      <c r="B54" s="42">
        <v>70023.50967873682</v>
      </c>
      <c r="C54" s="296">
        <v>-4.924873871026378</v>
      </c>
      <c r="D54" s="38">
        <v>121380.18511158803</v>
      </c>
      <c r="E54" s="297">
        <v>-4.25338946067167</v>
      </c>
      <c r="F54" s="38">
        <v>2620204.6153846155</v>
      </c>
      <c r="G54" s="298">
        <v>2883.6497996624744</v>
      </c>
      <c r="H54" s="78"/>
      <c r="I54" s="301">
        <v>277355.1502230833</v>
      </c>
      <c r="J54" s="300">
        <v>-4.600955361362452</v>
      </c>
    </row>
    <row r="55" spans="1:10" ht="12.75" customHeight="1" thickBot="1">
      <c r="A55" s="315"/>
      <c r="B55" s="316"/>
      <c r="C55" s="317"/>
      <c r="D55" s="316"/>
      <c r="E55" s="317"/>
      <c r="F55" s="316"/>
      <c r="G55" s="317"/>
      <c r="H55" s="78"/>
      <c r="I55" s="316"/>
      <c r="J55" s="317"/>
    </row>
    <row r="56" spans="1:10" ht="13.5">
      <c r="A56" s="318" t="s">
        <v>112</v>
      </c>
      <c r="B56" s="339">
        <f>LARGE(B8:B54,1)</f>
        <v>102868.35642668152</v>
      </c>
      <c r="C56" s="357" t="str">
        <f>INDEX(A8:A54,MATCH(B56,$B$8:$B$54,0))</f>
        <v>鹿児島県</v>
      </c>
      <c r="D56" s="368">
        <f>LARGE(D8:D54,1)</f>
        <v>132323.19339427561</v>
      </c>
      <c r="E56" s="319" t="str">
        <f>INDEX(A8:A54,MATCH(D56,$D$8:$D$54,0))</f>
        <v>鹿児島県</v>
      </c>
      <c r="F56" s="362">
        <f>LARGE(F8:F54,1)</f>
        <v>7582200</v>
      </c>
      <c r="G56" s="320" t="str">
        <f>INDEX(A8:A54,MATCH(F56,$F$8:$F$54,0))</f>
        <v>長崎県</v>
      </c>
      <c r="I56" s="339">
        <f>LARGE(I8:I54,1)</f>
        <v>334106.5451401116</v>
      </c>
      <c r="J56" s="320" t="str">
        <f>INDEX(A8:A54,MATCH(I56,$I$8:$I$54,0))</f>
        <v>高知県</v>
      </c>
    </row>
    <row r="57" spans="1:10" ht="13.5">
      <c r="A57" s="321" t="s">
        <v>113</v>
      </c>
      <c r="B57" s="323">
        <f>LARGE(B8:B54,2)</f>
        <v>98088.04707306623</v>
      </c>
      <c r="C57" s="358" t="str">
        <f>INDEX(A8:A54,MATCH(B57,$B$8:$B$54,0))</f>
        <v>島根県</v>
      </c>
      <c r="D57" s="369">
        <f>LARGE(D8:D54,2)</f>
        <v>125645.57399490177</v>
      </c>
      <c r="E57" s="322" t="str">
        <f>INDEX(A8:A54,MATCH(D57,$D$8:$D$54,0))</f>
        <v>長崎県</v>
      </c>
      <c r="F57" s="363">
        <f>LARGE(F8:F54,2)</f>
        <v>7545150</v>
      </c>
      <c r="G57" s="324" t="str">
        <f>INDEX(A8:A54,MATCH(F57,$F$8:$F$54,0))</f>
        <v>岡山県</v>
      </c>
      <c r="I57" s="323">
        <f>LARGE(I8:I54,2)</f>
        <v>298538.8563869587</v>
      </c>
      <c r="J57" s="324" t="str">
        <f>INDEX(A8:A54,MATCH(I57,$I$8:$I$54,0))</f>
        <v>鹿児島県</v>
      </c>
    </row>
    <row r="58" spans="1:10" ht="13.5">
      <c r="A58" s="321" t="s">
        <v>114</v>
      </c>
      <c r="B58" s="340">
        <f>LARGE(B8:B54,3)</f>
        <v>96525.10604271364</v>
      </c>
      <c r="C58" s="358" t="str">
        <f>INDEX(A8:A54,MATCH(B58,$B$8:$B$54,0))</f>
        <v>山口県</v>
      </c>
      <c r="D58" s="370">
        <f>LARGE(D8:D54,3)</f>
        <v>124580.75586575587</v>
      </c>
      <c r="E58" s="322" t="str">
        <f>INDEX(A8:A54,MATCH(D58,$D$8:$D$54,0))</f>
        <v>高知県</v>
      </c>
      <c r="F58" s="364">
        <f>LARGE(F8:F54,3)</f>
        <v>5766020</v>
      </c>
      <c r="G58" s="332" t="str">
        <f>INDEX(A8:A54,MATCH(F58,$F$8:$F$54,0))</f>
        <v>山口県</v>
      </c>
      <c r="I58" s="340">
        <f>LARGE(I8:I54,3)</f>
        <v>291631.4077455388</v>
      </c>
      <c r="J58" s="324" t="str">
        <f>INDEX(A8:A54,MATCH(I58,$I$8:$I$54,0))</f>
        <v>福岡県</v>
      </c>
    </row>
    <row r="59" spans="1:10" ht="13.5">
      <c r="A59" s="325" t="s">
        <v>115</v>
      </c>
      <c r="B59" s="341">
        <f>SMALL(B8:B54,3)</f>
        <v>55936.97092217688</v>
      </c>
      <c r="C59" s="359" t="str">
        <f>INDEX(A8:A54,MATCH(B59,$B$8:$B$54,0))</f>
        <v>茨城県</v>
      </c>
      <c r="D59" s="371">
        <f>SMALL(D8:D54,3)</f>
        <v>77341.98681768887</v>
      </c>
      <c r="E59" s="327" t="str">
        <f>INDEX(A8:A54,MATCH(D59,$D$8:$D$54,0))</f>
        <v>青森県</v>
      </c>
      <c r="F59" s="365">
        <f>SMALL(F8:F54,3)</f>
        <v>-242361.8181818182</v>
      </c>
      <c r="G59" s="328" t="str">
        <f>INDEX(A8:A54,MATCH(F59,$F$8:$F$54,0))</f>
        <v>福岡県</v>
      </c>
      <c r="I59" s="341">
        <f>SMALL(I8:I54,3)</f>
        <v>169624.76610804052</v>
      </c>
      <c r="J59" s="328" t="str">
        <f>INDEX(A8:A54,MATCH(I59,$I$8:$I$54,0))</f>
        <v>静岡県</v>
      </c>
    </row>
    <row r="60" spans="1:10" ht="13.5">
      <c r="A60" s="321" t="s">
        <v>116</v>
      </c>
      <c r="B60" s="340">
        <f>SMALL(B8:B54,2)</f>
        <v>54628.512937572144</v>
      </c>
      <c r="C60" s="358" t="str">
        <f>INDEX(A8:A54,MATCH(B60,$B$8:$B$54,0))</f>
        <v>愛知県</v>
      </c>
      <c r="D60" s="370">
        <f>SMALL(D8:D54,2)</f>
        <v>71999.7956396886</v>
      </c>
      <c r="E60" s="322" t="str">
        <f>INDEX(A8:A54,MATCH(D60,$D$8:$D$54,0))</f>
        <v>茨城県</v>
      </c>
      <c r="F60" s="364">
        <f>SMALL(F8:F54,2)</f>
        <v>-794752.9411764706</v>
      </c>
      <c r="G60" s="324" t="str">
        <f>INDEX(A8:A54,MATCH(F60,$F$8:$F$54,0))</f>
        <v>大阪府</v>
      </c>
      <c r="I60" s="340">
        <f>SMALL(I8:I54,2)</f>
        <v>166520.3306452975</v>
      </c>
      <c r="J60" s="324" t="str">
        <f>INDEX(A8:A54,MATCH(I60,$I$8:$I$54,0))</f>
        <v>新潟県</v>
      </c>
    </row>
    <row r="61" spans="1:10" ht="13.5">
      <c r="A61" s="342" t="s">
        <v>117</v>
      </c>
      <c r="B61" s="343">
        <f>SMALL(B8:B54,1)</f>
        <v>52016.07565535837</v>
      </c>
      <c r="C61" s="360" t="str">
        <f>INDEX(A8:A54,MATCH(B61,$B$8:$B$54,0))</f>
        <v>東京都</v>
      </c>
      <c r="D61" s="372">
        <f>SMALL(D8:D54,1)</f>
        <v>70926.78783975018</v>
      </c>
      <c r="E61" s="331" t="str">
        <f>INDEX(A8:A54,MATCH(D61,$D$8:$D$54,0))</f>
        <v>愛知県</v>
      </c>
      <c r="F61" s="366">
        <f>SMALL(F8:F54,1)</f>
        <v>-1875640</v>
      </c>
      <c r="G61" s="324" t="str">
        <f>INDEX(A8:A54,MATCH(F61,$F$8:$F$54,0))</f>
        <v>青森県</v>
      </c>
      <c r="I61" s="343">
        <f>SMALL(I8:I54,1)</f>
        <v>165771.8489470108</v>
      </c>
      <c r="J61" s="332" t="str">
        <f>INDEX(A8:A54,MATCH(I61,$I$8:$I$54,0))</f>
        <v>岩手県</v>
      </c>
    </row>
    <row r="62" spans="1:10" ht="14.25" thickBot="1">
      <c r="A62" s="333" t="s">
        <v>118</v>
      </c>
      <c r="B62" s="334">
        <f>IF(B61=0,0,B56/B61)</f>
        <v>1.9776262459370033</v>
      </c>
      <c r="C62" s="361"/>
      <c r="D62" s="373">
        <f>IF(D61=0,0,D56/D61)</f>
        <v>1.865630707726996</v>
      </c>
      <c r="E62" s="335"/>
      <c r="F62" s="367">
        <f>IF(F61=0,0,F56/F61)</f>
        <v>-4.04246017359408</v>
      </c>
      <c r="G62" s="374"/>
      <c r="H62" s="336"/>
      <c r="I62" s="334">
        <f>IF(I61=0,0,I56/I61)</f>
        <v>2.01546008723658</v>
      </c>
      <c r="J62" s="337"/>
    </row>
    <row r="63" spans="1:10" ht="13.5">
      <c r="A63" s="338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38"/>
    </row>
    <row r="73" ht="13.5">
      <c r="E73" s="344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7.25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3.5">
      <c r="A3" s="280" t="s">
        <v>129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4.25" thickBot="1">
      <c r="A4" s="280"/>
      <c r="B4" s="280"/>
      <c r="C4" s="280"/>
      <c r="D4" s="280"/>
      <c r="E4" s="280"/>
      <c r="F4" s="280"/>
      <c r="G4" s="280"/>
      <c r="H4" s="280"/>
      <c r="I4" s="280"/>
      <c r="J4" s="281" t="s">
        <v>60</v>
      </c>
    </row>
    <row r="5" spans="1:10" ht="18.75" customHeight="1">
      <c r="A5" s="282"/>
      <c r="B5" s="15" t="s">
        <v>61</v>
      </c>
      <c r="C5" s="11"/>
      <c r="D5" s="12" t="s">
        <v>3</v>
      </c>
      <c r="E5" s="11"/>
      <c r="F5" s="12" t="s">
        <v>4</v>
      </c>
      <c r="G5" s="13"/>
      <c r="H5" s="283"/>
      <c r="I5" s="15" t="s">
        <v>63</v>
      </c>
      <c r="J5" s="13"/>
    </row>
    <row r="6" spans="1:10" ht="21.75" customHeight="1" thickBot="1">
      <c r="A6" s="284"/>
      <c r="B6" s="285"/>
      <c r="C6" s="19" t="s">
        <v>133</v>
      </c>
      <c r="D6" s="159"/>
      <c r="E6" s="19" t="s">
        <v>133</v>
      </c>
      <c r="F6" s="159"/>
      <c r="G6" s="22" t="s">
        <v>133</v>
      </c>
      <c r="H6" s="286"/>
      <c r="I6" s="161"/>
      <c r="J6" s="22" t="s">
        <v>133</v>
      </c>
    </row>
    <row r="7" spans="1:10" ht="18.75" customHeight="1">
      <c r="A7" s="287" t="s">
        <v>64</v>
      </c>
      <c r="B7" s="288">
        <v>62714.61002248705</v>
      </c>
      <c r="C7" s="289">
        <v>-5.188179781345696</v>
      </c>
      <c r="D7" s="291">
        <v>87603.21306617877</v>
      </c>
      <c r="E7" s="292">
        <v>-5.697943913884359</v>
      </c>
      <c r="F7" s="291">
        <v>322147.0796460177</v>
      </c>
      <c r="G7" s="293">
        <v>287.33039189565955</v>
      </c>
      <c r="H7" s="78"/>
      <c r="I7" s="288">
        <v>128646.38614963047</v>
      </c>
      <c r="J7" s="294">
        <v>-6.193435093415658</v>
      </c>
    </row>
    <row r="8" spans="1:10" ht="12.75" customHeight="1">
      <c r="A8" s="295" t="s">
        <v>65</v>
      </c>
      <c r="B8" s="42">
        <v>61540.23715784082</v>
      </c>
      <c r="C8" s="296">
        <v>-4.638955652317335</v>
      </c>
      <c r="D8" s="38">
        <v>77974.1311886239</v>
      </c>
      <c r="E8" s="297">
        <v>-5.364235389275734</v>
      </c>
      <c r="F8" s="38">
        <v>116863.47826086957</v>
      </c>
      <c r="G8" s="298">
        <v>61.757859851781944</v>
      </c>
      <c r="H8" s="78"/>
      <c r="I8" s="299">
        <v>126904.30722684947</v>
      </c>
      <c r="J8" s="300">
        <v>-5.930960127336434</v>
      </c>
    </row>
    <row r="9" spans="1:10" ht="12.75" customHeight="1">
      <c r="A9" s="295" t="s">
        <v>66</v>
      </c>
      <c r="B9" s="42">
        <v>60547.45321487761</v>
      </c>
      <c r="C9" s="296">
        <v>-2.4379944538260077</v>
      </c>
      <c r="D9" s="38">
        <v>75021.89765031931</v>
      </c>
      <c r="E9" s="297">
        <v>-2.955985331838889</v>
      </c>
      <c r="F9" s="38">
        <v>147590</v>
      </c>
      <c r="G9" s="298">
        <v>78.51701851671231</v>
      </c>
      <c r="H9" s="78"/>
      <c r="I9" s="301">
        <v>115740.96338638589</v>
      </c>
      <c r="J9" s="300">
        <v>-5.067757266370947</v>
      </c>
    </row>
    <row r="10" spans="1:10" ht="12.75" customHeight="1">
      <c r="A10" s="295" t="s">
        <v>67</v>
      </c>
      <c r="B10" s="42">
        <v>63530.66495602627</v>
      </c>
      <c r="C10" s="296">
        <v>-2.0081190724730362</v>
      </c>
      <c r="D10" s="38">
        <v>78225.14372860557</v>
      </c>
      <c r="E10" s="297">
        <v>-1.912440728598014</v>
      </c>
      <c r="F10" s="38">
        <v>95775</v>
      </c>
      <c r="G10" s="298">
        <v>42.34395426260653</v>
      </c>
      <c r="H10" s="78"/>
      <c r="I10" s="301">
        <v>101013.13112595624</v>
      </c>
      <c r="J10" s="300">
        <v>-4.464994013928745</v>
      </c>
    </row>
    <row r="11" spans="1:10" ht="12.75" customHeight="1">
      <c r="A11" s="295" t="s">
        <v>68</v>
      </c>
      <c r="B11" s="42">
        <v>65763.1714936123</v>
      </c>
      <c r="C11" s="296">
        <v>-4.402272997072231</v>
      </c>
      <c r="D11" s="38">
        <v>90101.63324246436</v>
      </c>
      <c r="E11" s="297">
        <v>-5.315365404093967</v>
      </c>
      <c r="F11" s="38">
        <v>995520</v>
      </c>
      <c r="G11" s="298">
        <v>1207.1066233094928</v>
      </c>
      <c r="H11" s="78"/>
      <c r="I11" s="301">
        <v>120307.75390732166</v>
      </c>
      <c r="J11" s="300">
        <v>-4.828026684995777</v>
      </c>
    </row>
    <row r="12" spans="1:10" ht="12.75" customHeight="1">
      <c r="A12" s="295" t="s">
        <v>69</v>
      </c>
      <c r="B12" s="42">
        <v>63029.69870985031</v>
      </c>
      <c r="C12" s="296">
        <v>-2.431745533718072</v>
      </c>
      <c r="D12" s="38">
        <v>77561.39963248547</v>
      </c>
      <c r="E12" s="297">
        <v>-3.170240163474247</v>
      </c>
      <c r="F12" s="38" t="s">
        <v>136</v>
      </c>
      <c r="G12" s="298" t="s">
        <v>136</v>
      </c>
      <c r="H12" s="78"/>
      <c r="I12" s="301">
        <v>102024.6200883272</v>
      </c>
      <c r="J12" s="300">
        <v>-3.1996498135676177</v>
      </c>
    </row>
    <row r="13" spans="1:10" ht="12.75" customHeight="1">
      <c r="A13" s="302" t="s">
        <v>70</v>
      </c>
      <c r="B13" s="303">
        <v>63829.54557913786</v>
      </c>
      <c r="C13" s="304">
        <v>-4.523031936497759</v>
      </c>
      <c r="D13" s="50">
        <v>79409.18844307069</v>
      </c>
      <c r="E13" s="305">
        <v>-4.792489451148114</v>
      </c>
      <c r="F13" s="50">
        <v>775800</v>
      </c>
      <c r="G13" s="306">
        <v>952.8792285824345</v>
      </c>
      <c r="H13" s="78"/>
      <c r="I13" s="307">
        <v>115121.97017109585</v>
      </c>
      <c r="J13" s="308">
        <v>-5.373086448142104</v>
      </c>
    </row>
    <row r="14" spans="1:10" ht="12.75" customHeight="1">
      <c r="A14" s="295" t="s">
        <v>71</v>
      </c>
      <c r="B14" s="42">
        <v>60573.292194578105</v>
      </c>
      <c r="C14" s="296">
        <v>-4.9854648785030236</v>
      </c>
      <c r="D14" s="38">
        <v>73743.78741973895</v>
      </c>
      <c r="E14" s="297">
        <v>-6.769188265983502</v>
      </c>
      <c r="F14" s="38">
        <v>362436</v>
      </c>
      <c r="G14" s="298">
        <v>450.815489339486</v>
      </c>
      <c r="H14" s="78"/>
      <c r="I14" s="301">
        <v>116721.85514570208</v>
      </c>
      <c r="J14" s="300">
        <v>-6.039197043382913</v>
      </c>
    </row>
    <row r="15" spans="1:10" ht="12.75" customHeight="1">
      <c r="A15" s="295" t="s">
        <v>72</v>
      </c>
      <c r="B15" s="42">
        <v>55396.16973653255</v>
      </c>
      <c r="C15" s="296">
        <v>-5.597680583587177</v>
      </c>
      <c r="D15" s="38">
        <v>72994.05912592959</v>
      </c>
      <c r="E15" s="297">
        <v>-6.268760376523062</v>
      </c>
      <c r="F15" s="38">
        <v>-90885</v>
      </c>
      <c r="G15" s="298">
        <v>-235.69413262555733</v>
      </c>
      <c r="H15" s="78"/>
      <c r="I15" s="301">
        <v>123376.84299815235</v>
      </c>
      <c r="J15" s="300">
        <v>-6.265669043509149</v>
      </c>
    </row>
    <row r="16" spans="1:10" ht="12.75" customHeight="1">
      <c r="A16" s="295" t="s">
        <v>73</v>
      </c>
      <c r="B16" s="42">
        <v>63967.41921009407</v>
      </c>
      <c r="C16" s="296">
        <v>-6.040157351924492</v>
      </c>
      <c r="D16" s="38">
        <v>84545.64475689335</v>
      </c>
      <c r="E16" s="297">
        <v>-7.393068070755021</v>
      </c>
      <c r="F16" s="38">
        <v>3488.5714285714284</v>
      </c>
      <c r="G16" s="298">
        <v>-95.54882750742547</v>
      </c>
      <c r="H16" s="78"/>
      <c r="I16" s="301">
        <v>128345.38697020707</v>
      </c>
      <c r="J16" s="300">
        <v>-7.003139201218133</v>
      </c>
    </row>
    <row r="17" spans="1:10" ht="12.75" customHeight="1">
      <c r="A17" s="309" t="s">
        <v>74</v>
      </c>
      <c r="B17" s="44">
        <v>61094.7492641831</v>
      </c>
      <c r="C17" s="310">
        <v>-5.110307658854936</v>
      </c>
      <c r="D17" s="68">
        <v>81760.01000926267</v>
      </c>
      <c r="E17" s="311">
        <v>-5.924020929011192</v>
      </c>
      <c r="F17" s="68">
        <v>100071.66666666667</v>
      </c>
      <c r="G17" s="312">
        <v>5.6299022996361145</v>
      </c>
      <c r="H17" s="78"/>
      <c r="I17" s="313">
        <v>125063.72727629823</v>
      </c>
      <c r="J17" s="314">
        <v>-6.662075046314314</v>
      </c>
    </row>
    <row r="18" spans="1:10" ht="12.75" customHeight="1">
      <c r="A18" s="295" t="s">
        <v>75</v>
      </c>
      <c r="B18" s="42">
        <v>58846.095245353</v>
      </c>
      <c r="C18" s="296">
        <v>-6.506373460025401</v>
      </c>
      <c r="D18" s="38">
        <v>84697.9020599665</v>
      </c>
      <c r="E18" s="297">
        <v>-6.80333644634311</v>
      </c>
      <c r="F18" s="38">
        <v>177517.5</v>
      </c>
      <c r="G18" s="298">
        <v>104.81056825172729</v>
      </c>
      <c r="H18" s="78"/>
      <c r="I18" s="301">
        <v>120018.2830295526</v>
      </c>
      <c r="J18" s="300">
        <v>-7.099646290799541</v>
      </c>
    </row>
    <row r="19" spans="1:10" ht="12.75" customHeight="1">
      <c r="A19" s="295" t="s">
        <v>76</v>
      </c>
      <c r="B19" s="42">
        <v>58934.56438910416</v>
      </c>
      <c r="C19" s="296">
        <v>-5.537589554304077</v>
      </c>
      <c r="D19" s="38">
        <v>83765.11531162218</v>
      </c>
      <c r="E19" s="297">
        <v>-6.495375716857893</v>
      </c>
      <c r="F19" s="38">
        <v>136978.30985915492</v>
      </c>
      <c r="G19" s="298">
        <v>74.83175404266456</v>
      </c>
      <c r="H19" s="78"/>
      <c r="I19" s="301">
        <v>112960.431667839</v>
      </c>
      <c r="J19" s="300">
        <v>-7.441243506232226</v>
      </c>
    </row>
    <row r="20" spans="1:10" ht="12.75" customHeight="1">
      <c r="A20" s="295" t="s">
        <v>77</v>
      </c>
      <c r="B20" s="42">
        <v>55611.81790452059</v>
      </c>
      <c r="C20" s="296">
        <v>-6.494496771424252</v>
      </c>
      <c r="D20" s="38">
        <v>91876.11366279967</v>
      </c>
      <c r="E20" s="297">
        <v>-6.922067839684942</v>
      </c>
      <c r="F20" s="38">
        <v>2513900</v>
      </c>
      <c r="G20" s="298">
        <v>2924.8055908876486</v>
      </c>
      <c r="H20" s="78"/>
      <c r="I20" s="301">
        <v>129731.52175219751</v>
      </c>
      <c r="J20" s="300">
        <v>-7.284024518363566</v>
      </c>
    </row>
    <row r="21" spans="1:10" ht="12.75" customHeight="1">
      <c r="A21" s="295" t="s">
        <v>78</v>
      </c>
      <c r="B21" s="42">
        <v>59531.173057083666</v>
      </c>
      <c r="C21" s="296">
        <v>-7.079009532258993</v>
      </c>
      <c r="D21" s="38">
        <v>87852.06917509592</v>
      </c>
      <c r="E21" s="297">
        <v>-7.26941076660421</v>
      </c>
      <c r="F21" s="38">
        <v>381837.6923076923</v>
      </c>
      <c r="G21" s="298">
        <v>331.3583971804171</v>
      </c>
      <c r="H21" s="78"/>
      <c r="I21" s="301">
        <v>122995.63959845534</v>
      </c>
      <c r="J21" s="300">
        <v>-7.0980663056573405</v>
      </c>
    </row>
    <row r="22" spans="1:10" ht="12.75" customHeight="1">
      <c r="A22" s="295" t="s">
        <v>79</v>
      </c>
      <c r="B22" s="42">
        <v>64354.945142424214</v>
      </c>
      <c r="C22" s="296">
        <v>-3.3122602754497024</v>
      </c>
      <c r="D22" s="38">
        <v>80996.54179201729</v>
      </c>
      <c r="E22" s="297">
        <v>-4.227287704138021</v>
      </c>
      <c r="F22" s="38" t="s">
        <v>136</v>
      </c>
      <c r="G22" s="298" t="s">
        <v>136</v>
      </c>
      <c r="H22" s="78"/>
      <c r="I22" s="301">
        <v>103671.06009542511</v>
      </c>
      <c r="J22" s="300">
        <v>-4.728309393100886</v>
      </c>
    </row>
    <row r="23" spans="1:10" ht="12.75" customHeight="1">
      <c r="A23" s="302" t="s">
        <v>80</v>
      </c>
      <c r="B23" s="303">
        <v>65178.170360895005</v>
      </c>
      <c r="C23" s="304">
        <v>-4.59077687815045</v>
      </c>
      <c r="D23" s="50">
        <v>77444.68012211133</v>
      </c>
      <c r="E23" s="305">
        <v>-4.281782184346028</v>
      </c>
      <c r="F23" s="50" t="s">
        <v>136</v>
      </c>
      <c r="G23" s="306" t="s">
        <v>136</v>
      </c>
      <c r="H23" s="78"/>
      <c r="I23" s="307">
        <v>118411.86875452123</v>
      </c>
      <c r="J23" s="308">
        <v>-5.285950746538788</v>
      </c>
    </row>
    <row r="24" spans="1:10" ht="12.75" customHeight="1">
      <c r="A24" s="295" t="s">
        <v>81</v>
      </c>
      <c r="B24" s="42">
        <v>65221.64604407308</v>
      </c>
      <c r="C24" s="296">
        <v>-5.237294960512813</v>
      </c>
      <c r="D24" s="38">
        <v>83919.4417431692</v>
      </c>
      <c r="E24" s="297">
        <v>-5.0274206656065275</v>
      </c>
      <c r="F24" s="38" t="s">
        <v>136</v>
      </c>
      <c r="G24" s="298" t="s">
        <v>136</v>
      </c>
      <c r="H24" s="78"/>
      <c r="I24" s="301">
        <v>120240.83764258298</v>
      </c>
      <c r="J24" s="300">
        <v>-6.710556036860595</v>
      </c>
    </row>
    <row r="25" spans="1:10" ht="12.75" customHeight="1">
      <c r="A25" s="295" t="s">
        <v>82</v>
      </c>
      <c r="B25" s="42">
        <v>69177.28962701096</v>
      </c>
      <c r="C25" s="296">
        <v>-5.497773475995274</v>
      </c>
      <c r="D25" s="38">
        <v>90506.12509876878</v>
      </c>
      <c r="E25" s="297">
        <v>-6.137787031802333</v>
      </c>
      <c r="F25" s="38" t="s">
        <v>136</v>
      </c>
      <c r="G25" s="298" t="s">
        <v>136</v>
      </c>
      <c r="H25" s="78"/>
      <c r="I25" s="301">
        <v>126685.90093640376</v>
      </c>
      <c r="J25" s="300">
        <v>-7.272262224682379</v>
      </c>
    </row>
    <row r="26" spans="1:10" ht="12.75" customHeight="1">
      <c r="A26" s="295" t="s">
        <v>83</v>
      </c>
      <c r="B26" s="42">
        <v>60927.88393285959</v>
      </c>
      <c r="C26" s="296">
        <v>-4.5808379139769215</v>
      </c>
      <c r="D26" s="38">
        <v>83362.31688842506</v>
      </c>
      <c r="E26" s="297">
        <v>-6.782476114813775</v>
      </c>
      <c r="F26" s="38" t="s">
        <v>136</v>
      </c>
      <c r="G26" s="298" t="s">
        <v>136</v>
      </c>
      <c r="H26" s="78"/>
      <c r="I26" s="301">
        <v>112276.72384832702</v>
      </c>
      <c r="J26" s="300">
        <v>-4.751951443327513</v>
      </c>
    </row>
    <row r="27" spans="1:10" ht="12.75" customHeight="1">
      <c r="A27" s="309" t="s">
        <v>84</v>
      </c>
      <c r="B27" s="44">
        <v>60891.45539418457</v>
      </c>
      <c r="C27" s="310">
        <v>-3.778346905094949</v>
      </c>
      <c r="D27" s="68">
        <v>81164.48101676788</v>
      </c>
      <c r="E27" s="311">
        <v>-4.255242962709616</v>
      </c>
      <c r="F27" s="68" t="s">
        <v>136</v>
      </c>
      <c r="G27" s="312" t="s">
        <v>136</v>
      </c>
      <c r="H27" s="78"/>
      <c r="I27" s="313">
        <v>113289.2303014877</v>
      </c>
      <c r="J27" s="314">
        <v>-4.6846922209418835</v>
      </c>
    </row>
    <row r="28" spans="1:10" ht="12.75" customHeight="1">
      <c r="A28" s="295" t="s">
        <v>85</v>
      </c>
      <c r="B28" s="42">
        <v>68804.94863790368</v>
      </c>
      <c r="C28" s="296">
        <v>-4.679358693835667</v>
      </c>
      <c r="D28" s="38">
        <v>94546.49714397042</v>
      </c>
      <c r="E28" s="297">
        <v>-4.1981110197151</v>
      </c>
      <c r="F28" s="38">
        <v>116055.38461538461</v>
      </c>
      <c r="G28" s="298">
        <v>79.1283725494348</v>
      </c>
      <c r="H28" s="78"/>
      <c r="I28" s="301">
        <v>131575.69228791774</v>
      </c>
      <c r="J28" s="300">
        <v>-5.696579597596184</v>
      </c>
    </row>
    <row r="29" spans="1:10" ht="12.75" customHeight="1">
      <c r="A29" s="295" t="s">
        <v>86</v>
      </c>
      <c r="B29" s="42">
        <v>68656.0110900689</v>
      </c>
      <c r="C29" s="296">
        <v>-2.9971018078365717</v>
      </c>
      <c r="D29" s="38">
        <v>93250.81104209997</v>
      </c>
      <c r="E29" s="297">
        <v>-2.605476800306363</v>
      </c>
      <c r="F29" s="38">
        <v>205418.57142857142</v>
      </c>
      <c r="G29" s="298">
        <v>180.57687382689778</v>
      </c>
      <c r="H29" s="78"/>
      <c r="I29" s="301">
        <v>126597.89860369703</v>
      </c>
      <c r="J29" s="300">
        <v>-4.677423834000862</v>
      </c>
    </row>
    <row r="30" spans="1:10" ht="12.75" customHeight="1">
      <c r="A30" s="295" t="s">
        <v>87</v>
      </c>
      <c r="B30" s="42">
        <v>63297.333306338594</v>
      </c>
      <c r="C30" s="296">
        <v>-4.458828439123522</v>
      </c>
      <c r="D30" s="38">
        <v>84923.26827926638</v>
      </c>
      <c r="E30" s="297">
        <v>-5.342943921273786</v>
      </c>
      <c r="F30" s="38" t="s">
        <v>136</v>
      </c>
      <c r="G30" s="298" t="s">
        <v>136</v>
      </c>
      <c r="H30" s="78"/>
      <c r="I30" s="301">
        <v>149907.04561813193</v>
      </c>
      <c r="J30" s="300">
        <v>-5.624387561294796</v>
      </c>
    </row>
    <row r="31" spans="1:10" ht="12.75" customHeight="1">
      <c r="A31" s="295" t="s">
        <v>88</v>
      </c>
      <c r="B31" s="42">
        <v>69727.7500026523</v>
      </c>
      <c r="C31" s="296">
        <v>-5.045193057793327</v>
      </c>
      <c r="D31" s="38">
        <v>92861.19205125218</v>
      </c>
      <c r="E31" s="297">
        <v>-6.1684627060238455</v>
      </c>
      <c r="F31" s="38" t="s">
        <v>136</v>
      </c>
      <c r="G31" s="298" t="s">
        <v>136</v>
      </c>
      <c r="H31" s="78"/>
      <c r="I31" s="301">
        <v>127578.82153962213</v>
      </c>
      <c r="J31" s="300">
        <v>-6.582725534755824</v>
      </c>
    </row>
    <row r="32" spans="1:10" ht="12.75" customHeight="1">
      <c r="A32" s="295" t="s">
        <v>89</v>
      </c>
      <c r="B32" s="42">
        <v>62767.15200231301</v>
      </c>
      <c r="C32" s="296">
        <v>-4.961224751976829</v>
      </c>
      <c r="D32" s="38">
        <v>86553.21858912494</v>
      </c>
      <c r="E32" s="297">
        <v>-4.768849082813091</v>
      </c>
      <c r="F32" s="38">
        <v>283.448275862069</v>
      </c>
      <c r="G32" s="298">
        <v>-99.57705359184527</v>
      </c>
      <c r="H32" s="78"/>
      <c r="I32" s="301">
        <v>118347.31852927167</v>
      </c>
      <c r="J32" s="300">
        <v>-6.228658256418001</v>
      </c>
    </row>
    <row r="33" spans="1:10" ht="12.75" customHeight="1">
      <c r="A33" s="302" t="s">
        <v>90</v>
      </c>
      <c r="B33" s="303">
        <v>65681.05633083943</v>
      </c>
      <c r="C33" s="304">
        <v>-5.547896913927545</v>
      </c>
      <c r="D33" s="50">
        <v>96273.06382969713</v>
      </c>
      <c r="E33" s="305">
        <v>-5.840935485604533</v>
      </c>
      <c r="F33" s="50">
        <v>82350</v>
      </c>
      <c r="G33" s="306">
        <v>-12.507395327707215</v>
      </c>
      <c r="H33" s="78"/>
      <c r="I33" s="307">
        <v>138820.38138626402</v>
      </c>
      <c r="J33" s="308">
        <v>-5.915025470669448</v>
      </c>
    </row>
    <row r="34" spans="1:10" ht="12.75" customHeight="1">
      <c r="A34" s="295" t="s">
        <v>91</v>
      </c>
      <c r="B34" s="42">
        <v>66052.3343663024</v>
      </c>
      <c r="C34" s="296">
        <v>-5.712336091475194</v>
      </c>
      <c r="D34" s="38">
        <v>101731.89179316109</v>
      </c>
      <c r="E34" s="297">
        <v>-5.984474815594297</v>
      </c>
      <c r="F34" s="38">
        <v>1664195.294117647</v>
      </c>
      <c r="G34" s="298">
        <v>1281.5058001186142</v>
      </c>
      <c r="H34" s="78"/>
      <c r="I34" s="301">
        <v>148368.11486839096</v>
      </c>
      <c r="J34" s="300">
        <v>-6.702040958201806</v>
      </c>
    </row>
    <row r="35" spans="1:10" ht="12.75" customHeight="1">
      <c r="A35" s="295" t="s">
        <v>92</v>
      </c>
      <c r="B35" s="42">
        <v>66428.88374735822</v>
      </c>
      <c r="C35" s="296">
        <v>-4.875480894830375</v>
      </c>
      <c r="D35" s="38">
        <v>92859.59264905096</v>
      </c>
      <c r="E35" s="297">
        <v>-4.790586573953178</v>
      </c>
      <c r="F35" s="38">
        <v>667801.5384615385</v>
      </c>
      <c r="G35" s="298">
        <v>669.6433451398736</v>
      </c>
      <c r="H35" s="78"/>
      <c r="I35" s="301">
        <v>140550.40961878657</v>
      </c>
      <c r="J35" s="300">
        <v>-7.1803811861371685</v>
      </c>
    </row>
    <row r="36" spans="1:10" ht="12.75" customHeight="1">
      <c r="A36" s="295" t="s">
        <v>93</v>
      </c>
      <c r="B36" s="42">
        <v>70679.96470694298</v>
      </c>
      <c r="C36" s="296">
        <v>-3.5660869766531533</v>
      </c>
      <c r="D36" s="38">
        <v>97498.75023048052</v>
      </c>
      <c r="E36" s="297">
        <v>-3.659246505931506</v>
      </c>
      <c r="F36" s="38">
        <v>259690</v>
      </c>
      <c r="G36" s="298">
        <v>193.08169520936013</v>
      </c>
      <c r="H36" s="78"/>
      <c r="I36" s="301">
        <v>142705.6409611331</v>
      </c>
      <c r="J36" s="300">
        <v>-5.4812763653235095</v>
      </c>
    </row>
    <row r="37" spans="1:10" ht="12.75" customHeight="1">
      <c r="A37" s="309" t="s">
        <v>94</v>
      </c>
      <c r="B37" s="44">
        <v>67728.88980304594</v>
      </c>
      <c r="C37" s="310">
        <v>-3.752860909260974</v>
      </c>
      <c r="D37" s="68">
        <v>93294.16446796745</v>
      </c>
      <c r="E37" s="311">
        <v>-2.2825673254064753</v>
      </c>
      <c r="F37" s="68">
        <v>840690</v>
      </c>
      <c r="G37" s="312">
        <v>722.042829149481</v>
      </c>
      <c r="H37" s="78"/>
      <c r="I37" s="313">
        <v>141981.32977319462</v>
      </c>
      <c r="J37" s="314">
        <v>-4.5223463548146725</v>
      </c>
    </row>
    <row r="38" spans="1:10" ht="12.75" customHeight="1">
      <c r="A38" s="295" t="s">
        <v>95</v>
      </c>
      <c r="B38" s="42">
        <v>63277.95970733673</v>
      </c>
      <c r="C38" s="296">
        <v>-3.400987483757774</v>
      </c>
      <c r="D38" s="38">
        <v>80944.67702427243</v>
      </c>
      <c r="E38" s="297">
        <v>-4.48454220645381</v>
      </c>
      <c r="F38" s="38">
        <v>1764310</v>
      </c>
      <c r="G38" s="298">
        <v>2160.6475772588406</v>
      </c>
      <c r="H38" s="78"/>
      <c r="I38" s="301">
        <v>117469.6306755759</v>
      </c>
      <c r="J38" s="300">
        <v>-2.7683978401404943</v>
      </c>
    </row>
    <row r="39" spans="1:10" ht="12.75" customHeight="1">
      <c r="A39" s="295" t="s">
        <v>96</v>
      </c>
      <c r="B39" s="42">
        <v>71316.6657364207</v>
      </c>
      <c r="C39" s="296">
        <v>-3.980706825689083</v>
      </c>
      <c r="D39" s="38">
        <v>85982.23260298025</v>
      </c>
      <c r="E39" s="297">
        <v>-5.066669106636766</v>
      </c>
      <c r="F39" s="38">
        <v>124045.71428571428</v>
      </c>
      <c r="G39" s="298">
        <v>63.876237397202345</v>
      </c>
      <c r="H39" s="78"/>
      <c r="I39" s="301">
        <v>120317.66822268465</v>
      </c>
      <c r="J39" s="300">
        <v>-3.2633781649123392</v>
      </c>
    </row>
    <row r="40" spans="1:10" ht="12.75" customHeight="1">
      <c r="A40" s="295" t="s">
        <v>97</v>
      </c>
      <c r="B40" s="42">
        <v>76347.89997174192</v>
      </c>
      <c r="C40" s="296">
        <v>-3.632532024539813</v>
      </c>
      <c r="D40" s="38">
        <v>102388.31851615774</v>
      </c>
      <c r="E40" s="297">
        <v>-3.8312069589015323</v>
      </c>
      <c r="F40" s="38">
        <v>493950</v>
      </c>
      <c r="G40" s="298">
        <v>386.8439514179866</v>
      </c>
      <c r="H40" s="78"/>
      <c r="I40" s="301">
        <v>135348.6920030907</v>
      </c>
      <c r="J40" s="300">
        <v>-5.171886533456714</v>
      </c>
    </row>
    <row r="41" spans="1:10" ht="12.75" customHeight="1">
      <c r="A41" s="295" t="s">
        <v>98</v>
      </c>
      <c r="B41" s="42">
        <v>68569.326467415</v>
      </c>
      <c r="C41" s="296">
        <v>-5.062666421930018</v>
      </c>
      <c r="D41" s="38">
        <v>90203.17901589509</v>
      </c>
      <c r="E41" s="297">
        <v>-5.573295235180737</v>
      </c>
      <c r="F41" s="38">
        <v>-4912560</v>
      </c>
      <c r="G41" s="298">
        <v>-4797.264089652252</v>
      </c>
      <c r="H41" s="78"/>
      <c r="I41" s="301">
        <v>147817.20527376755</v>
      </c>
      <c r="J41" s="300">
        <v>-5.422927097393554</v>
      </c>
    </row>
    <row r="42" spans="1:10" ht="12.75" customHeight="1">
      <c r="A42" s="295" t="s">
        <v>99</v>
      </c>
      <c r="B42" s="42">
        <v>71985.2257213817</v>
      </c>
      <c r="C42" s="296">
        <v>-3.1204952482176083</v>
      </c>
      <c r="D42" s="38">
        <v>89221.25496476413</v>
      </c>
      <c r="E42" s="297">
        <v>-3.0233806547895057</v>
      </c>
      <c r="F42" s="38">
        <v>1012450</v>
      </c>
      <c r="G42" s="298">
        <v>1092.1139592600691</v>
      </c>
      <c r="H42" s="78"/>
      <c r="I42" s="301">
        <v>119680.60672700836</v>
      </c>
      <c r="J42" s="300">
        <v>-5.961576304670629</v>
      </c>
    </row>
    <row r="43" spans="1:10" ht="12.75" customHeight="1">
      <c r="A43" s="302" t="s">
        <v>100</v>
      </c>
      <c r="B43" s="303">
        <v>69055.95638950181</v>
      </c>
      <c r="C43" s="304">
        <v>-4.2434044309105445</v>
      </c>
      <c r="D43" s="50">
        <v>84397.7424941114</v>
      </c>
      <c r="E43" s="305">
        <v>-5.238170085523208</v>
      </c>
      <c r="F43" s="50">
        <v>276324</v>
      </c>
      <c r="G43" s="306">
        <v>249.1217901628944</v>
      </c>
      <c r="H43" s="78"/>
      <c r="I43" s="307">
        <v>149888.21177209305</v>
      </c>
      <c r="J43" s="308">
        <v>-3.8241397721548225</v>
      </c>
    </row>
    <row r="44" spans="1:10" ht="12.75" customHeight="1">
      <c r="A44" s="295" t="s">
        <v>101</v>
      </c>
      <c r="B44" s="42">
        <v>73989.9690155567</v>
      </c>
      <c r="C44" s="296">
        <v>-4.366641271994155</v>
      </c>
      <c r="D44" s="38">
        <v>97402.52546824429</v>
      </c>
      <c r="E44" s="297">
        <v>-4.850733636534471</v>
      </c>
      <c r="F44" s="38">
        <v>660594.5454545455</v>
      </c>
      <c r="G44" s="298">
        <v>908.9651066189327</v>
      </c>
      <c r="H44" s="78"/>
      <c r="I44" s="301">
        <v>138601.72146870542</v>
      </c>
      <c r="J44" s="300">
        <v>-4.6465890271667405</v>
      </c>
    </row>
    <row r="45" spans="1:10" ht="12.75" customHeight="1">
      <c r="A45" s="295" t="s">
        <v>102</v>
      </c>
      <c r="B45" s="42">
        <v>68974.50618824987</v>
      </c>
      <c r="C45" s="296">
        <v>-4.8097217234596314</v>
      </c>
      <c r="D45" s="38">
        <v>89474.56715455023</v>
      </c>
      <c r="E45" s="297">
        <v>-5.094289438708316</v>
      </c>
      <c r="F45" s="38" t="s">
        <v>136</v>
      </c>
      <c r="G45" s="298" t="s">
        <v>136</v>
      </c>
      <c r="H45" s="78"/>
      <c r="I45" s="301">
        <v>138669.50734965946</v>
      </c>
      <c r="J45" s="300">
        <v>-5.1627344966272375</v>
      </c>
    </row>
    <row r="46" spans="1:10" ht="12.75" customHeight="1">
      <c r="A46" s="295" t="s">
        <v>103</v>
      </c>
      <c r="B46" s="42">
        <v>64478.937592599286</v>
      </c>
      <c r="C46" s="296">
        <v>-3.76136691253987</v>
      </c>
      <c r="D46" s="38">
        <v>85588.53646739361</v>
      </c>
      <c r="E46" s="297">
        <v>-3.224799909742586</v>
      </c>
      <c r="F46" s="38">
        <v>102360</v>
      </c>
      <c r="G46" s="298">
        <v>60.782778533487715</v>
      </c>
      <c r="H46" s="78"/>
      <c r="I46" s="301">
        <v>118777.69475158658</v>
      </c>
      <c r="J46" s="300">
        <v>-5.927902854881836</v>
      </c>
    </row>
    <row r="47" spans="1:10" ht="12.75" customHeight="1">
      <c r="A47" s="309" t="s">
        <v>104</v>
      </c>
      <c r="B47" s="44">
        <v>56726.80347823294</v>
      </c>
      <c r="C47" s="310">
        <v>-7.280021980498461</v>
      </c>
      <c r="D47" s="68">
        <v>77962.02635676894</v>
      </c>
      <c r="E47" s="311">
        <v>-8.06598984007421</v>
      </c>
      <c r="F47" s="68">
        <v>520560</v>
      </c>
      <c r="G47" s="312">
        <v>634.8012456819627</v>
      </c>
      <c r="H47" s="78"/>
      <c r="I47" s="313">
        <v>138902.38692284506</v>
      </c>
      <c r="J47" s="314">
        <v>-8.327623518175358</v>
      </c>
    </row>
    <row r="48" spans="1:10" ht="12.75" customHeight="1">
      <c r="A48" s="302" t="s">
        <v>105</v>
      </c>
      <c r="B48" s="303">
        <v>71130.52014747208</v>
      </c>
      <c r="C48" s="304">
        <v>-3.253313735923541</v>
      </c>
      <c r="D48" s="50">
        <v>97420.8431372137</v>
      </c>
      <c r="E48" s="305">
        <v>-4.240607098514047</v>
      </c>
      <c r="F48" s="50" t="s">
        <v>136</v>
      </c>
      <c r="G48" s="306" t="s">
        <v>136</v>
      </c>
      <c r="H48" s="78"/>
      <c r="I48" s="307">
        <v>132835.45189270334</v>
      </c>
      <c r="J48" s="308">
        <v>-4.632189510667544</v>
      </c>
    </row>
    <row r="49" spans="1:10" ht="12.75" customHeight="1">
      <c r="A49" s="295" t="s">
        <v>106</v>
      </c>
      <c r="B49" s="42">
        <v>64936.989872307546</v>
      </c>
      <c r="C49" s="296">
        <v>-3.731242279827214</v>
      </c>
      <c r="D49" s="38">
        <v>87703.52703021072</v>
      </c>
      <c r="E49" s="297">
        <v>-6.124146681831164</v>
      </c>
      <c r="F49" s="38">
        <v>6268740</v>
      </c>
      <c r="G49" s="298">
        <v>7753.850479856807</v>
      </c>
      <c r="H49" s="78"/>
      <c r="I49" s="301">
        <v>124269.85455745943</v>
      </c>
      <c r="J49" s="300">
        <v>-6.601127805082356</v>
      </c>
    </row>
    <row r="50" spans="1:10" ht="12.75" customHeight="1">
      <c r="A50" s="295" t="s">
        <v>107</v>
      </c>
      <c r="B50" s="42">
        <v>68207.60446111855</v>
      </c>
      <c r="C50" s="296">
        <v>-6.353680326119758</v>
      </c>
      <c r="D50" s="38">
        <v>94173.76078643142</v>
      </c>
      <c r="E50" s="297">
        <v>-7.110117770693236</v>
      </c>
      <c r="F50" s="38">
        <v>271851.3157894737</v>
      </c>
      <c r="G50" s="298">
        <v>290.94600637952743</v>
      </c>
      <c r="H50" s="78"/>
      <c r="I50" s="301">
        <v>129693.59582200841</v>
      </c>
      <c r="J50" s="300">
        <v>-6.43242757814977</v>
      </c>
    </row>
    <row r="51" spans="1:10" ht="12.75" customHeight="1">
      <c r="A51" s="295" t="s">
        <v>108</v>
      </c>
      <c r="B51" s="42">
        <v>69064.493050425</v>
      </c>
      <c r="C51" s="296">
        <v>-4.1568786349432685</v>
      </c>
      <c r="D51" s="38">
        <v>89992.11618644638</v>
      </c>
      <c r="E51" s="297">
        <v>-4.855020821026486</v>
      </c>
      <c r="F51" s="38">
        <v>228102.41379310345</v>
      </c>
      <c r="G51" s="298">
        <v>62.57231774416684</v>
      </c>
      <c r="H51" s="78"/>
      <c r="I51" s="301">
        <v>124206.05928185319</v>
      </c>
      <c r="J51" s="300">
        <v>-5.260251450449431</v>
      </c>
    </row>
    <row r="52" spans="1:10" ht="12.75" customHeight="1">
      <c r="A52" s="309" t="s">
        <v>109</v>
      </c>
      <c r="B52" s="44">
        <v>64386.80308972226</v>
      </c>
      <c r="C52" s="310">
        <v>-3.014052897101024</v>
      </c>
      <c r="D52" s="68">
        <v>84053.55315087</v>
      </c>
      <c r="E52" s="311">
        <v>-4.8620438603109335</v>
      </c>
      <c r="F52" s="68" t="s">
        <v>136</v>
      </c>
      <c r="G52" s="312" t="s">
        <v>136</v>
      </c>
      <c r="H52" s="78"/>
      <c r="I52" s="313">
        <v>124437.15196687216</v>
      </c>
      <c r="J52" s="314">
        <v>-4.182515802426991</v>
      </c>
    </row>
    <row r="53" spans="1:10" ht="12.75" customHeight="1">
      <c r="A53" s="295" t="s">
        <v>110</v>
      </c>
      <c r="B53" s="42">
        <v>71041.16434394181</v>
      </c>
      <c r="C53" s="296">
        <v>-4.186399741493034</v>
      </c>
      <c r="D53" s="38">
        <v>94823.9479756421</v>
      </c>
      <c r="E53" s="297">
        <v>-5.419546497581493</v>
      </c>
      <c r="F53" s="38">
        <v>165610</v>
      </c>
      <c r="G53" s="298">
        <v>119.23994353164855</v>
      </c>
      <c r="H53" s="78"/>
      <c r="I53" s="301">
        <v>128689.9291106151</v>
      </c>
      <c r="J53" s="300">
        <v>-4.436603111613252</v>
      </c>
    </row>
    <row r="54" spans="1:10" ht="12.75" customHeight="1" thickBot="1">
      <c r="A54" s="295" t="s">
        <v>111</v>
      </c>
      <c r="B54" s="42">
        <v>49992.434395116084</v>
      </c>
      <c r="C54" s="296">
        <v>-7.297886212188871</v>
      </c>
      <c r="D54" s="38">
        <v>88031.63412200054</v>
      </c>
      <c r="E54" s="297">
        <v>-8.11356721174053</v>
      </c>
      <c r="F54" s="38">
        <v>99632.3076923077</v>
      </c>
      <c r="G54" s="298">
        <v>82.06874892131998</v>
      </c>
      <c r="H54" s="78"/>
      <c r="I54" s="301">
        <v>111941.4614345554</v>
      </c>
      <c r="J54" s="300">
        <v>-9.899189830050673</v>
      </c>
    </row>
    <row r="55" spans="1:10" ht="12.75" customHeight="1" thickBot="1">
      <c r="A55" s="315"/>
      <c r="B55" s="316"/>
      <c r="C55" s="317"/>
      <c r="D55" s="316"/>
      <c r="E55" s="317"/>
      <c r="F55" s="316"/>
      <c r="G55" s="317"/>
      <c r="H55" s="78"/>
      <c r="I55" s="316"/>
      <c r="J55" s="317"/>
    </row>
    <row r="56" spans="1:10" ht="13.5">
      <c r="A56" s="318" t="s">
        <v>112</v>
      </c>
      <c r="B56" s="339">
        <f>LARGE(B8:B54,1)</f>
        <v>76347.89997174192</v>
      </c>
      <c r="C56" s="357" t="str">
        <f>INDEX(A8:A54,MATCH(B56,$B$8:$B$54,0))</f>
        <v>岡山県</v>
      </c>
      <c r="D56" s="368">
        <f>LARGE(D8:D54,1)</f>
        <v>102388.31851615774</v>
      </c>
      <c r="E56" s="319" t="str">
        <f>INDEX(A8:A54,MATCH(D56,$D$8:$D$54,0))</f>
        <v>岡山県</v>
      </c>
      <c r="F56" s="362">
        <f>LARGE(F8:F54,1)</f>
        <v>6268740</v>
      </c>
      <c r="G56" s="320" t="str">
        <f>INDEX(A8:A54,MATCH(F56,$F$8:$F$54,0))</f>
        <v>長崎県</v>
      </c>
      <c r="I56" s="339">
        <f>LARGE(I8:I54,1)</f>
        <v>149907.04561813193</v>
      </c>
      <c r="J56" s="320" t="str">
        <f>INDEX(A8:A54,MATCH(I56,$I$8:$I$54,0))</f>
        <v>愛知県</v>
      </c>
    </row>
    <row r="57" spans="1:10" ht="13.5">
      <c r="A57" s="321" t="s">
        <v>113</v>
      </c>
      <c r="B57" s="323">
        <f>LARGE(B8:B54,2)</f>
        <v>73989.9690155567</v>
      </c>
      <c r="C57" s="358" t="str">
        <f>INDEX(A8:A54,MATCH(B57,$B$8:$B$54,0))</f>
        <v>香川県</v>
      </c>
      <c r="D57" s="369">
        <f>LARGE(D8:D54,2)</f>
        <v>101731.89179316109</v>
      </c>
      <c r="E57" s="322" t="str">
        <f>INDEX(A8:A54,MATCH(D57,$D$8:$D$54,0))</f>
        <v>大阪府</v>
      </c>
      <c r="F57" s="363">
        <f>LARGE(F8:F54,2)</f>
        <v>2513900</v>
      </c>
      <c r="G57" s="324" t="str">
        <f>INDEX(A8:A54,MATCH(F57,$F$8:$F$54,0))</f>
        <v>東京都</v>
      </c>
      <c r="I57" s="323">
        <f>LARGE(I8:I54,2)</f>
        <v>149888.21177209305</v>
      </c>
      <c r="J57" s="324" t="str">
        <f>INDEX(A8:A54,MATCH(I57,$I$8:$I$54,0))</f>
        <v>徳島県</v>
      </c>
    </row>
    <row r="58" spans="1:10" ht="13.5">
      <c r="A58" s="321" t="s">
        <v>114</v>
      </c>
      <c r="B58" s="340">
        <f>LARGE(B8:B54,3)</f>
        <v>71985.2257213817</v>
      </c>
      <c r="C58" s="358" t="str">
        <f>INDEX(A8:A54,MATCH(B58,$B$8:$B$54,0))</f>
        <v>山口県</v>
      </c>
      <c r="D58" s="370">
        <f>LARGE(D8:D54,3)</f>
        <v>97498.75023048052</v>
      </c>
      <c r="E58" s="322" t="str">
        <f>INDEX(A8:A54,MATCH(D58,$D$8:$D$54,0))</f>
        <v>奈良県</v>
      </c>
      <c r="F58" s="364">
        <f>LARGE(F8:F54,3)</f>
        <v>1764310</v>
      </c>
      <c r="G58" s="332" t="str">
        <f>INDEX(A8:A54,MATCH(F58,$F$8:$F$54,0))</f>
        <v>鳥取県</v>
      </c>
      <c r="I58" s="340">
        <f>LARGE(I8:I54,3)</f>
        <v>148368.11486839096</v>
      </c>
      <c r="J58" s="324" t="str">
        <f>INDEX(A8:A54,MATCH(I58,$I$8:$I$54,0))</f>
        <v>大阪府</v>
      </c>
    </row>
    <row r="59" spans="1:10" ht="13.5">
      <c r="A59" s="325" t="s">
        <v>115</v>
      </c>
      <c r="B59" s="341">
        <f>SMALL(B8:B54,3)</f>
        <v>55611.81790452059</v>
      </c>
      <c r="C59" s="359" t="str">
        <f>INDEX(A8:A54,MATCH(B59,$B$8:$B$54,0))</f>
        <v>東京都</v>
      </c>
      <c r="D59" s="371">
        <f>SMALL(D8:D54,3)</f>
        <v>75021.89765031931</v>
      </c>
      <c r="E59" s="327" t="str">
        <f>INDEX(A8:A54,MATCH(D59,$D$8:$D$54,0))</f>
        <v>青森県</v>
      </c>
      <c r="F59" s="365">
        <f>SMALL(F8:F54,3)</f>
        <v>283.448275862069</v>
      </c>
      <c r="G59" s="328" t="str">
        <f>INDEX(A8:A54,MATCH(F59,$F$8:$F$54,0))</f>
        <v>滋賀県</v>
      </c>
      <c r="I59" s="341">
        <f>SMALL(I8:I54,3)</f>
        <v>103671.06009542511</v>
      </c>
      <c r="J59" s="328" t="str">
        <f>INDEX(A8:A54,MATCH(I59,$I$8:$I$54,0))</f>
        <v>新潟県</v>
      </c>
    </row>
    <row r="60" spans="1:10" ht="13.5">
      <c r="A60" s="321" t="s">
        <v>116</v>
      </c>
      <c r="B60" s="340">
        <f>SMALL(B8:B54,2)</f>
        <v>55396.16973653255</v>
      </c>
      <c r="C60" s="358" t="str">
        <f>INDEX(A8:A54,MATCH(B60,$B$8:$B$54,0))</f>
        <v>茨城県</v>
      </c>
      <c r="D60" s="370">
        <f>SMALL(D8:D54,2)</f>
        <v>73743.78741973895</v>
      </c>
      <c r="E60" s="322" t="str">
        <f>INDEX(A8:A54,MATCH(D60,$D$8:$D$54,0))</f>
        <v>福島県</v>
      </c>
      <c r="F60" s="364">
        <f>SMALL(F8:F54,2)</f>
        <v>-90885</v>
      </c>
      <c r="G60" s="324" t="str">
        <f>INDEX(A8:A54,MATCH(F60,$F$8:$F$54,0))</f>
        <v>茨城県</v>
      </c>
      <c r="I60" s="340">
        <f>SMALL(I8:I54,2)</f>
        <v>102024.6200883272</v>
      </c>
      <c r="J60" s="324" t="str">
        <f>INDEX(A8:A54,MATCH(I60,$I$8:$I$54,0))</f>
        <v>秋田県</v>
      </c>
    </row>
    <row r="61" spans="1:10" ht="13.5">
      <c r="A61" s="342" t="s">
        <v>117</v>
      </c>
      <c r="B61" s="343">
        <f>SMALL(B8:B54,1)</f>
        <v>49992.434395116084</v>
      </c>
      <c r="C61" s="360" t="str">
        <f>INDEX(A8:A54,MATCH(B61,$B$8:$B$54,0))</f>
        <v>沖縄県</v>
      </c>
      <c r="D61" s="372">
        <f>SMALL(D8:D54,1)</f>
        <v>72994.05912592959</v>
      </c>
      <c r="E61" s="331" t="str">
        <f>INDEX(A8:A54,MATCH(D61,$D$8:$D$54,0))</f>
        <v>茨城県</v>
      </c>
      <c r="F61" s="366">
        <f>SMALL(F8:F54,1)</f>
        <v>-4912560</v>
      </c>
      <c r="G61" s="324" t="str">
        <f>INDEX(A8:A54,MATCH(F61,$F$8:$F$54,0))</f>
        <v>広島県</v>
      </c>
      <c r="I61" s="343">
        <f>SMALL(I8:I54,1)</f>
        <v>101013.13112595624</v>
      </c>
      <c r="J61" s="332" t="str">
        <f>INDEX(A8:A54,MATCH(I61,$I$8:$I$54,0))</f>
        <v>岩手県</v>
      </c>
    </row>
    <row r="62" spans="1:10" ht="14.25" thickBot="1">
      <c r="A62" s="333" t="s">
        <v>118</v>
      </c>
      <c r="B62" s="334">
        <f>IF(B61=0,0,B56/B61)</f>
        <v>1.5271890816183296</v>
      </c>
      <c r="C62" s="361"/>
      <c r="D62" s="373">
        <f>IF(D61=0,0,D56/D61)</f>
        <v>1.402693859503238</v>
      </c>
      <c r="E62" s="335"/>
      <c r="F62" s="367">
        <f>IF(F61=0,0,F56/F61)</f>
        <v>-1.2760638038008696</v>
      </c>
      <c r="G62" s="374"/>
      <c r="H62" s="336"/>
      <c r="I62" s="334">
        <f>IF(I61=0,0,I56/I61)</f>
        <v>1.4840352333124733</v>
      </c>
      <c r="J62" s="337"/>
    </row>
    <row r="63" spans="1:10" ht="13.5">
      <c r="A63" s="338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38"/>
    </row>
    <row r="73" ht="13.5">
      <c r="E73" s="344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7.25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3.5">
      <c r="A3" s="280" t="s">
        <v>130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4.25" thickBot="1">
      <c r="A4" s="280"/>
      <c r="B4" s="280"/>
      <c r="C4" s="280"/>
      <c r="D4" s="280"/>
      <c r="E4" s="280"/>
      <c r="F4" s="280"/>
      <c r="G4" s="280"/>
      <c r="H4" s="280"/>
      <c r="I4" s="280"/>
      <c r="J4" s="281" t="s">
        <v>60</v>
      </c>
    </row>
    <row r="5" spans="1:10" ht="18.75" customHeight="1">
      <c r="A5" s="282"/>
      <c r="B5" s="15" t="s">
        <v>61</v>
      </c>
      <c r="C5" s="11"/>
      <c r="D5" s="12" t="s">
        <v>3</v>
      </c>
      <c r="E5" s="11"/>
      <c r="F5" s="12" t="s">
        <v>4</v>
      </c>
      <c r="G5" s="13"/>
      <c r="H5" s="283"/>
      <c r="I5" s="15" t="s">
        <v>63</v>
      </c>
      <c r="J5" s="13"/>
    </row>
    <row r="6" spans="1:10" ht="21.75" customHeight="1" thickBot="1">
      <c r="A6" s="284"/>
      <c r="B6" s="285"/>
      <c r="C6" s="19" t="s">
        <v>133</v>
      </c>
      <c r="D6" s="159"/>
      <c r="E6" s="19" t="s">
        <v>133</v>
      </c>
      <c r="F6" s="159"/>
      <c r="G6" s="22" t="s">
        <v>133</v>
      </c>
      <c r="H6" s="286"/>
      <c r="I6" s="161"/>
      <c r="J6" s="22" t="s">
        <v>133</v>
      </c>
    </row>
    <row r="7" spans="1:10" ht="18.75" customHeight="1">
      <c r="A7" s="287" t="s">
        <v>64</v>
      </c>
      <c r="B7" s="288">
        <v>12120.82519440808</v>
      </c>
      <c r="C7" s="289">
        <v>-5.8580552716214385</v>
      </c>
      <c r="D7" s="291">
        <v>15105.11127900902</v>
      </c>
      <c r="E7" s="292">
        <v>-8.304586089311385</v>
      </c>
      <c r="F7" s="291">
        <v>104347.61061946902</v>
      </c>
      <c r="G7" s="293">
        <v>541.3168442036675</v>
      </c>
      <c r="H7" s="78"/>
      <c r="I7" s="288">
        <v>16317.142820374509</v>
      </c>
      <c r="J7" s="294">
        <v>-8.842662378034944</v>
      </c>
    </row>
    <row r="8" spans="1:10" ht="12.75" customHeight="1">
      <c r="A8" s="295" t="s">
        <v>65</v>
      </c>
      <c r="B8" s="42">
        <v>12795.680048590117</v>
      </c>
      <c r="C8" s="296">
        <v>-4.009290810965851</v>
      </c>
      <c r="D8" s="38">
        <v>15161.174473919144</v>
      </c>
      <c r="E8" s="297">
        <v>-7.122233836153072</v>
      </c>
      <c r="F8" s="38">
        <v>35283.47826086957</v>
      </c>
      <c r="G8" s="298">
        <v>106.2570375356375</v>
      </c>
      <c r="H8" s="78"/>
      <c r="I8" s="299">
        <v>15360.90457163622</v>
      </c>
      <c r="J8" s="300">
        <v>-9.127591009842433</v>
      </c>
    </row>
    <row r="9" spans="1:10" ht="12.75" customHeight="1">
      <c r="A9" s="295" t="s">
        <v>66</v>
      </c>
      <c r="B9" s="42">
        <v>10574.6384601125</v>
      </c>
      <c r="C9" s="296">
        <v>-0.30234697395536614</v>
      </c>
      <c r="D9" s="38">
        <v>12473.871743583562</v>
      </c>
      <c r="E9" s="297">
        <v>-2.663582758569433</v>
      </c>
      <c r="F9" s="38">
        <v>-6080</v>
      </c>
      <c r="G9" s="298">
        <v>-135.2785538080823</v>
      </c>
      <c r="H9" s="78"/>
      <c r="I9" s="301">
        <v>10001.162967687176</v>
      </c>
      <c r="J9" s="300">
        <v>-4.62190933135706</v>
      </c>
    </row>
    <row r="10" spans="1:10" ht="12.75" customHeight="1">
      <c r="A10" s="295" t="s">
        <v>67</v>
      </c>
      <c r="B10" s="42">
        <v>12314.666728918286</v>
      </c>
      <c r="C10" s="296">
        <v>0.2453862021052089</v>
      </c>
      <c r="D10" s="38">
        <v>14722.049537708312</v>
      </c>
      <c r="E10" s="297">
        <v>-2.1114930232573386</v>
      </c>
      <c r="F10" s="38">
        <v>2090</v>
      </c>
      <c r="G10" s="298">
        <v>-85.57883515447222</v>
      </c>
      <c r="H10" s="78"/>
      <c r="I10" s="301">
        <v>12835.364338806501</v>
      </c>
      <c r="J10" s="300">
        <v>-1.8157867971573154</v>
      </c>
    </row>
    <row r="11" spans="1:10" ht="12.75" customHeight="1">
      <c r="A11" s="295" t="s">
        <v>68</v>
      </c>
      <c r="B11" s="42">
        <v>11478.806155652594</v>
      </c>
      <c r="C11" s="296">
        <v>-1.7054307514263058</v>
      </c>
      <c r="D11" s="38">
        <v>14380.524885115663</v>
      </c>
      <c r="E11" s="297">
        <v>-3.838165205256246</v>
      </c>
      <c r="F11" s="38">
        <v>53661</v>
      </c>
      <c r="G11" s="298">
        <v>329.3210246942072</v>
      </c>
      <c r="H11" s="78"/>
      <c r="I11" s="301">
        <v>14142.776403702406</v>
      </c>
      <c r="J11" s="300">
        <v>-5.054104181218406</v>
      </c>
    </row>
    <row r="12" spans="1:10" ht="12.75" customHeight="1">
      <c r="A12" s="295" t="s">
        <v>69</v>
      </c>
      <c r="B12" s="42">
        <v>12807.164972627388</v>
      </c>
      <c r="C12" s="296">
        <v>-0.8029554152393814</v>
      </c>
      <c r="D12" s="38">
        <v>14801.110632423924</v>
      </c>
      <c r="E12" s="297">
        <v>-2.186801937626498</v>
      </c>
      <c r="F12" s="38" t="s">
        <v>136</v>
      </c>
      <c r="G12" s="298" t="s">
        <v>136</v>
      </c>
      <c r="H12" s="78"/>
      <c r="I12" s="301">
        <v>12937.857803690193</v>
      </c>
      <c r="J12" s="300">
        <v>-1.8536141621546847</v>
      </c>
    </row>
    <row r="13" spans="1:10" ht="12.75" customHeight="1">
      <c r="A13" s="302" t="s">
        <v>70</v>
      </c>
      <c r="B13" s="303">
        <v>11998.027910075947</v>
      </c>
      <c r="C13" s="304">
        <v>-1.796214842513379</v>
      </c>
      <c r="D13" s="50">
        <v>14403.963374349658</v>
      </c>
      <c r="E13" s="305">
        <v>-3.128717362605755</v>
      </c>
      <c r="F13" s="50">
        <v>1272960</v>
      </c>
      <c r="G13" s="306">
        <v>7710.129151338831</v>
      </c>
      <c r="H13" s="78"/>
      <c r="I13" s="307">
        <v>12847.468383333593</v>
      </c>
      <c r="J13" s="308">
        <v>-5.663431079683235</v>
      </c>
    </row>
    <row r="14" spans="1:10" ht="12.75" customHeight="1">
      <c r="A14" s="295" t="s">
        <v>71</v>
      </c>
      <c r="B14" s="42">
        <v>11292.14595458153</v>
      </c>
      <c r="C14" s="296">
        <v>-2.229581678208376</v>
      </c>
      <c r="D14" s="38">
        <v>13678.98739089263</v>
      </c>
      <c r="E14" s="297">
        <v>-3.9740992707497185</v>
      </c>
      <c r="F14" s="38">
        <v>165660</v>
      </c>
      <c r="G14" s="298">
        <v>1006.151541701923</v>
      </c>
      <c r="H14" s="78"/>
      <c r="I14" s="301">
        <v>12554.62243795402</v>
      </c>
      <c r="J14" s="300">
        <v>-3.775244868610997</v>
      </c>
    </row>
    <row r="15" spans="1:10" ht="12.75" customHeight="1">
      <c r="A15" s="295" t="s">
        <v>72</v>
      </c>
      <c r="B15" s="42">
        <v>10795.362183319196</v>
      </c>
      <c r="C15" s="296">
        <v>-5.1353008586192175</v>
      </c>
      <c r="D15" s="38">
        <v>13319.166225994524</v>
      </c>
      <c r="E15" s="297">
        <v>-8.43611641431643</v>
      </c>
      <c r="F15" s="38">
        <v>51975</v>
      </c>
      <c r="G15" s="298">
        <v>253.87109666846084</v>
      </c>
      <c r="H15" s="78"/>
      <c r="I15" s="301">
        <v>13322.214418652813</v>
      </c>
      <c r="J15" s="300">
        <v>-8.787256099739821</v>
      </c>
    </row>
    <row r="16" spans="1:10" ht="12.75" customHeight="1">
      <c r="A16" s="295" t="s">
        <v>73</v>
      </c>
      <c r="B16" s="42">
        <v>10811.961945647305</v>
      </c>
      <c r="C16" s="296">
        <v>-3.5469480854698077</v>
      </c>
      <c r="D16" s="38">
        <v>13341.090105109604</v>
      </c>
      <c r="E16" s="297">
        <v>-7.170752649174048</v>
      </c>
      <c r="F16" s="38">
        <v>-17365.714285714286</v>
      </c>
      <c r="G16" s="298">
        <v>-214.19774609073136</v>
      </c>
      <c r="H16" s="78"/>
      <c r="I16" s="301">
        <v>12649.642485950422</v>
      </c>
      <c r="J16" s="300">
        <v>-6.5785678952688755</v>
      </c>
    </row>
    <row r="17" spans="1:10" ht="12.75" customHeight="1">
      <c r="A17" s="309" t="s">
        <v>74</v>
      </c>
      <c r="B17" s="44">
        <v>10489.2664153858</v>
      </c>
      <c r="C17" s="310">
        <v>-6.485616981651745</v>
      </c>
      <c r="D17" s="68">
        <v>12855.550259215292</v>
      </c>
      <c r="E17" s="311">
        <v>-9.052294720490323</v>
      </c>
      <c r="F17" s="68">
        <v>26905</v>
      </c>
      <c r="G17" s="312">
        <v>99.95986681728996</v>
      </c>
      <c r="H17" s="78"/>
      <c r="I17" s="313">
        <v>12940.389367815273</v>
      </c>
      <c r="J17" s="314">
        <v>-9.02417567953799</v>
      </c>
    </row>
    <row r="18" spans="1:10" ht="12.75" customHeight="1">
      <c r="A18" s="295" t="s">
        <v>75</v>
      </c>
      <c r="B18" s="42">
        <v>10873.690087446894</v>
      </c>
      <c r="C18" s="296">
        <v>-10.350047034988762</v>
      </c>
      <c r="D18" s="38">
        <v>13772.706476590496</v>
      </c>
      <c r="E18" s="297">
        <v>-12.74399557364383</v>
      </c>
      <c r="F18" s="38">
        <v>181732.5</v>
      </c>
      <c r="G18" s="298">
        <v>1042.497545142177</v>
      </c>
      <c r="H18" s="78"/>
      <c r="I18" s="301">
        <v>15808.57205794725</v>
      </c>
      <c r="J18" s="300">
        <v>-11.710796240685426</v>
      </c>
    </row>
    <row r="19" spans="1:10" ht="12.75" customHeight="1">
      <c r="A19" s="295" t="s">
        <v>76</v>
      </c>
      <c r="B19" s="42">
        <v>11425.110854278812</v>
      </c>
      <c r="C19" s="296">
        <v>-8.401822541057697</v>
      </c>
      <c r="D19" s="38">
        <v>14436.20176063948</v>
      </c>
      <c r="E19" s="297">
        <v>-11.43259001135344</v>
      </c>
      <c r="F19" s="38">
        <v>54245.07042253521</v>
      </c>
      <c r="G19" s="298">
        <v>255.85372228773144</v>
      </c>
      <c r="H19" s="78"/>
      <c r="I19" s="301">
        <v>15899.21292351951</v>
      </c>
      <c r="J19" s="300">
        <v>-11.996477945911366</v>
      </c>
    </row>
    <row r="20" spans="1:10" ht="12.75" customHeight="1">
      <c r="A20" s="295" t="s">
        <v>77</v>
      </c>
      <c r="B20" s="42">
        <v>11215.860610204183</v>
      </c>
      <c r="C20" s="296">
        <v>-9.971096210279</v>
      </c>
      <c r="D20" s="38">
        <v>15030.911402307842</v>
      </c>
      <c r="E20" s="297">
        <v>-13.93914966975855</v>
      </c>
      <c r="F20" s="38">
        <v>1719800</v>
      </c>
      <c r="G20" s="298">
        <v>9540.59008015762</v>
      </c>
      <c r="H20" s="78"/>
      <c r="I20" s="301">
        <v>18462.116261768937</v>
      </c>
      <c r="J20" s="300">
        <v>-12.769645553617124</v>
      </c>
    </row>
    <row r="21" spans="1:10" ht="12.75" customHeight="1">
      <c r="A21" s="295" t="s">
        <v>78</v>
      </c>
      <c r="B21" s="42">
        <v>12060.85891903418</v>
      </c>
      <c r="C21" s="296">
        <v>-9.393042243479883</v>
      </c>
      <c r="D21" s="38">
        <v>15165.160157326352</v>
      </c>
      <c r="E21" s="297">
        <v>-12.38996684699201</v>
      </c>
      <c r="F21" s="38">
        <v>81895.38461538462</v>
      </c>
      <c r="G21" s="298">
        <v>348.5732131364271</v>
      </c>
      <c r="H21" s="78"/>
      <c r="I21" s="301">
        <v>18177.12273976196</v>
      </c>
      <c r="J21" s="300">
        <v>-10.74921888402092</v>
      </c>
    </row>
    <row r="22" spans="1:10" ht="12.75" customHeight="1">
      <c r="A22" s="295" t="s">
        <v>79</v>
      </c>
      <c r="B22" s="42">
        <v>12826.916603993237</v>
      </c>
      <c r="C22" s="296">
        <v>-2.360324724142629</v>
      </c>
      <c r="D22" s="38">
        <v>15597.51997060903</v>
      </c>
      <c r="E22" s="297">
        <v>-4.103500404761988</v>
      </c>
      <c r="F22" s="38" t="s">
        <v>136</v>
      </c>
      <c r="G22" s="298" t="s">
        <v>136</v>
      </c>
      <c r="H22" s="78"/>
      <c r="I22" s="301">
        <v>14920.695161446614</v>
      </c>
      <c r="J22" s="300">
        <v>-4.707221374025295</v>
      </c>
    </row>
    <row r="23" spans="1:10" ht="12.75" customHeight="1">
      <c r="A23" s="302" t="s">
        <v>80</v>
      </c>
      <c r="B23" s="303">
        <v>10896.713779436745</v>
      </c>
      <c r="C23" s="304">
        <v>-6.225423546979741</v>
      </c>
      <c r="D23" s="50">
        <v>12848.003068600623</v>
      </c>
      <c r="E23" s="305">
        <v>-7.065999779584985</v>
      </c>
      <c r="F23" s="50" t="s">
        <v>136</v>
      </c>
      <c r="G23" s="306" t="s">
        <v>136</v>
      </c>
      <c r="H23" s="78"/>
      <c r="I23" s="307">
        <v>11373.266971611523</v>
      </c>
      <c r="J23" s="308">
        <v>-8.381968189215456</v>
      </c>
    </row>
    <row r="24" spans="1:10" ht="12.75" customHeight="1">
      <c r="A24" s="295" t="s">
        <v>81</v>
      </c>
      <c r="B24" s="42">
        <v>10380.58508134002</v>
      </c>
      <c r="C24" s="296">
        <v>-8.38299570254803</v>
      </c>
      <c r="D24" s="38">
        <v>12219.944573460576</v>
      </c>
      <c r="E24" s="297">
        <v>-9.58994953744542</v>
      </c>
      <c r="F24" s="38" t="s">
        <v>136</v>
      </c>
      <c r="G24" s="298" t="s">
        <v>136</v>
      </c>
      <c r="H24" s="78"/>
      <c r="I24" s="301">
        <v>10893.450495850238</v>
      </c>
      <c r="J24" s="300">
        <v>-11.39857853392418</v>
      </c>
    </row>
    <row r="25" spans="1:10" ht="12.75" customHeight="1">
      <c r="A25" s="295" t="s">
        <v>82</v>
      </c>
      <c r="B25" s="42">
        <v>10345.784949712895</v>
      </c>
      <c r="C25" s="296">
        <v>-7.564487069638332</v>
      </c>
      <c r="D25" s="38">
        <v>12276.47078379714</v>
      </c>
      <c r="E25" s="297">
        <v>-9.399912082403901</v>
      </c>
      <c r="F25" s="38" t="s">
        <v>136</v>
      </c>
      <c r="G25" s="298" t="s">
        <v>136</v>
      </c>
      <c r="H25" s="78"/>
      <c r="I25" s="301">
        <v>11447.173677783994</v>
      </c>
      <c r="J25" s="300">
        <v>-8.19242627210896</v>
      </c>
    </row>
    <row r="26" spans="1:10" ht="12.75" customHeight="1">
      <c r="A26" s="295" t="s">
        <v>83</v>
      </c>
      <c r="B26" s="42">
        <v>11377.825503872375</v>
      </c>
      <c r="C26" s="296">
        <v>-3.44047015847336</v>
      </c>
      <c r="D26" s="38">
        <v>13911.153612328433</v>
      </c>
      <c r="E26" s="297">
        <v>-6.389132885740992</v>
      </c>
      <c r="F26" s="38" t="s">
        <v>136</v>
      </c>
      <c r="G26" s="298" t="s">
        <v>136</v>
      </c>
      <c r="H26" s="78"/>
      <c r="I26" s="301">
        <v>14016.13037879807</v>
      </c>
      <c r="J26" s="300">
        <v>-5.214554170440309</v>
      </c>
    </row>
    <row r="27" spans="1:10" ht="12.75" customHeight="1">
      <c r="A27" s="309" t="s">
        <v>84</v>
      </c>
      <c r="B27" s="44">
        <v>11484.789002984133</v>
      </c>
      <c r="C27" s="310">
        <v>-1.5119873137130213</v>
      </c>
      <c r="D27" s="68">
        <v>14294.691236010847</v>
      </c>
      <c r="E27" s="311">
        <v>-3.9184505113763635</v>
      </c>
      <c r="F27" s="68" t="s">
        <v>136</v>
      </c>
      <c r="G27" s="312" t="s">
        <v>136</v>
      </c>
      <c r="H27" s="78"/>
      <c r="I27" s="313">
        <v>13693.92328187501</v>
      </c>
      <c r="J27" s="314">
        <v>-4.058026568179258</v>
      </c>
    </row>
    <row r="28" spans="1:10" ht="12.75" customHeight="1">
      <c r="A28" s="295" t="s">
        <v>85</v>
      </c>
      <c r="B28" s="42">
        <v>13407.22449619083</v>
      </c>
      <c r="C28" s="296">
        <v>-2.8408138220378305</v>
      </c>
      <c r="D28" s="38">
        <v>16453.838949072793</v>
      </c>
      <c r="E28" s="297">
        <v>-4.379219832389552</v>
      </c>
      <c r="F28" s="38">
        <v>22693.846153846152</v>
      </c>
      <c r="G28" s="298">
        <v>78.16330040964348</v>
      </c>
      <c r="H28" s="78"/>
      <c r="I28" s="301">
        <v>17060.06571336761</v>
      </c>
      <c r="J28" s="300">
        <v>-5.280563649448993</v>
      </c>
    </row>
    <row r="29" spans="1:10" ht="12.75" customHeight="1">
      <c r="A29" s="295" t="s">
        <v>86</v>
      </c>
      <c r="B29" s="42">
        <v>11239.890916035964</v>
      </c>
      <c r="C29" s="296">
        <v>-1.7973779459316006</v>
      </c>
      <c r="D29" s="38">
        <v>13891.012005686156</v>
      </c>
      <c r="E29" s="297">
        <v>-3.0045253740192237</v>
      </c>
      <c r="F29" s="38">
        <v>181817.14285714284</v>
      </c>
      <c r="G29" s="298">
        <v>1149.0345911034974</v>
      </c>
      <c r="H29" s="78"/>
      <c r="I29" s="301">
        <v>13525.4977093645</v>
      </c>
      <c r="J29" s="300">
        <v>-4.972906740550201</v>
      </c>
    </row>
    <row r="30" spans="1:10" ht="12.75" customHeight="1">
      <c r="A30" s="295" t="s">
        <v>87</v>
      </c>
      <c r="B30" s="42">
        <v>13400.50443560176</v>
      </c>
      <c r="C30" s="296">
        <v>-4.321095800647285</v>
      </c>
      <c r="D30" s="38">
        <v>16792.856059437876</v>
      </c>
      <c r="E30" s="297">
        <v>-6.246777265038617</v>
      </c>
      <c r="F30" s="38" t="s">
        <v>136</v>
      </c>
      <c r="G30" s="298" t="s">
        <v>136</v>
      </c>
      <c r="H30" s="78"/>
      <c r="I30" s="301">
        <v>19097.96611919728</v>
      </c>
      <c r="J30" s="300">
        <v>-6.740722856985556</v>
      </c>
    </row>
    <row r="31" spans="1:10" ht="12.75" customHeight="1">
      <c r="A31" s="295" t="s">
        <v>88</v>
      </c>
      <c r="B31" s="42">
        <v>12220.047446247036</v>
      </c>
      <c r="C31" s="296">
        <v>-3.8847339088897286</v>
      </c>
      <c r="D31" s="38">
        <v>14953.467284799066</v>
      </c>
      <c r="E31" s="297">
        <v>-5.609754762219282</v>
      </c>
      <c r="F31" s="38" t="s">
        <v>136</v>
      </c>
      <c r="G31" s="298" t="s">
        <v>136</v>
      </c>
      <c r="H31" s="78"/>
      <c r="I31" s="301">
        <v>14169.93756981687</v>
      </c>
      <c r="J31" s="300">
        <v>-4.678316817611659</v>
      </c>
    </row>
    <row r="32" spans="1:10" ht="12.75" customHeight="1">
      <c r="A32" s="295" t="s">
        <v>89</v>
      </c>
      <c r="B32" s="42">
        <v>11155.22683812474</v>
      </c>
      <c r="C32" s="296">
        <v>-6.51407006378281</v>
      </c>
      <c r="D32" s="38">
        <v>13622.244718242255</v>
      </c>
      <c r="E32" s="297">
        <v>-8.424424704544549</v>
      </c>
      <c r="F32" s="38">
        <v>0</v>
      </c>
      <c r="G32" s="298">
        <v>-100</v>
      </c>
      <c r="H32" s="78"/>
      <c r="I32" s="301">
        <v>13023.81146369678</v>
      </c>
      <c r="J32" s="300">
        <v>-9.080973001493263</v>
      </c>
    </row>
    <row r="33" spans="1:10" ht="12.75" customHeight="1">
      <c r="A33" s="302" t="s">
        <v>90</v>
      </c>
      <c r="B33" s="303">
        <v>12252.644038890065</v>
      </c>
      <c r="C33" s="304">
        <v>-6.723330504518415</v>
      </c>
      <c r="D33" s="50">
        <v>15438.36658715867</v>
      </c>
      <c r="E33" s="305">
        <v>-9.365211639677696</v>
      </c>
      <c r="F33" s="50">
        <v>95370</v>
      </c>
      <c r="G33" s="306">
        <v>425.4652681413762</v>
      </c>
      <c r="H33" s="78"/>
      <c r="I33" s="307">
        <v>16881.874998336825</v>
      </c>
      <c r="J33" s="308">
        <v>-9.054968999124426</v>
      </c>
    </row>
    <row r="34" spans="1:10" ht="12.75" customHeight="1">
      <c r="A34" s="295" t="s">
        <v>91</v>
      </c>
      <c r="B34" s="42">
        <v>14300.135424842687</v>
      </c>
      <c r="C34" s="296">
        <v>-7.724270360505884</v>
      </c>
      <c r="D34" s="38">
        <v>18255.483168629973</v>
      </c>
      <c r="E34" s="297">
        <v>-10.827557360464738</v>
      </c>
      <c r="F34" s="38">
        <v>594765.8823529411</v>
      </c>
      <c r="G34" s="298">
        <v>2198.053700748896</v>
      </c>
      <c r="H34" s="78"/>
      <c r="I34" s="301">
        <v>23222.478800280856</v>
      </c>
      <c r="J34" s="300">
        <v>-10.656484471498757</v>
      </c>
    </row>
    <row r="35" spans="1:10" ht="12.75" customHeight="1">
      <c r="A35" s="295" t="s">
        <v>92</v>
      </c>
      <c r="B35" s="42">
        <v>13451.096232271842</v>
      </c>
      <c r="C35" s="296">
        <v>-6.777862148291234</v>
      </c>
      <c r="D35" s="38">
        <v>16570.35362812309</v>
      </c>
      <c r="E35" s="297">
        <v>-8.910651657610131</v>
      </c>
      <c r="F35" s="38">
        <v>125553.84615384616</v>
      </c>
      <c r="G35" s="298">
        <v>595.7786747796739</v>
      </c>
      <c r="H35" s="78"/>
      <c r="I35" s="301">
        <v>18818.41298212724</v>
      </c>
      <c r="J35" s="300">
        <v>-9.44875301325662</v>
      </c>
    </row>
    <row r="36" spans="1:10" ht="12.75" customHeight="1">
      <c r="A36" s="295" t="s">
        <v>93</v>
      </c>
      <c r="B36" s="42">
        <v>12145.720858742072</v>
      </c>
      <c r="C36" s="296">
        <v>-6.771562060985531</v>
      </c>
      <c r="D36" s="38">
        <v>15007.723518530633</v>
      </c>
      <c r="E36" s="297">
        <v>-9.44858797795112</v>
      </c>
      <c r="F36" s="38">
        <v>52760</v>
      </c>
      <c r="G36" s="298">
        <v>283.56140951077657</v>
      </c>
      <c r="H36" s="78"/>
      <c r="I36" s="301">
        <v>16181.881388164444</v>
      </c>
      <c r="J36" s="300">
        <v>-8.449518222477167</v>
      </c>
    </row>
    <row r="37" spans="1:10" ht="12.75" customHeight="1">
      <c r="A37" s="309" t="s">
        <v>94</v>
      </c>
      <c r="B37" s="44">
        <v>11862.593346976666</v>
      </c>
      <c r="C37" s="310">
        <v>-5.759340463720136</v>
      </c>
      <c r="D37" s="68">
        <v>14316.7382573663</v>
      </c>
      <c r="E37" s="311">
        <v>-7.712713131596345</v>
      </c>
      <c r="F37" s="68">
        <v>151530</v>
      </c>
      <c r="G37" s="312">
        <v>879.7864466768443</v>
      </c>
      <c r="H37" s="78"/>
      <c r="I37" s="313">
        <v>13410.304882914403</v>
      </c>
      <c r="J37" s="314">
        <v>-8.831169981003896</v>
      </c>
    </row>
    <row r="38" spans="1:10" ht="12.75" customHeight="1">
      <c r="A38" s="295" t="s">
        <v>95</v>
      </c>
      <c r="B38" s="42">
        <v>12396.902274997354</v>
      </c>
      <c r="C38" s="296">
        <v>-1.3625650184926172</v>
      </c>
      <c r="D38" s="38">
        <v>15095.77981808527</v>
      </c>
      <c r="E38" s="297">
        <v>-3.427166032623987</v>
      </c>
      <c r="F38" s="38">
        <v>-19780</v>
      </c>
      <c r="G38" s="298">
        <v>-213.58014468831172</v>
      </c>
      <c r="H38" s="78"/>
      <c r="I38" s="301">
        <v>13662.159717594512</v>
      </c>
      <c r="J38" s="300">
        <v>-3.472775950968824</v>
      </c>
    </row>
    <row r="39" spans="1:10" ht="12.75" customHeight="1">
      <c r="A39" s="295" t="s">
        <v>96</v>
      </c>
      <c r="B39" s="42">
        <v>12798.98204887329</v>
      </c>
      <c r="C39" s="296">
        <v>1.0063500455003833</v>
      </c>
      <c r="D39" s="38">
        <v>14976.554664704361</v>
      </c>
      <c r="E39" s="297">
        <v>-0.9843935793602583</v>
      </c>
      <c r="F39" s="38">
        <v>17674.285714285714</v>
      </c>
      <c r="G39" s="298">
        <v>14.737668029638854</v>
      </c>
      <c r="H39" s="78"/>
      <c r="I39" s="301">
        <v>13205.695989972925</v>
      </c>
      <c r="J39" s="300">
        <v>-3.238872191795622</v>
      </c>
    </row>
    <row r="40" spans="1:10" ht="12.75" customHeight="1">
      <c r="A40" s="295" t="s">
        <v>97</v>
      </c>
      <c r="B40" s="42">
        <v>14109.574262757455</v>
      </c>
      <c r="C40" s="296">
        <v>-1.5421236258397784</v>
      </c>
      <c r="D40" s="38">
        <v>17353.387570184837</v>
      </c>
      <c r="E40" s="297">
        <v>-2.573952985624544</v>
      </c>
      <c r="F40" s="38">
        <v>51120</v>
      </c>
      <c r="G40" s="298">
        <v>189.49416877859704</v>
      </c>
      <c r="H40" s="78"/>
      <c r="I40" s="301">
        <v>17490.344339564454</v>
      </c>
      <c r="J40" s="300">
        <v>-4.258143589768622</v>
      </c>
    </row>
    <row r="41" spans="1:10" ht="12.75" customHeight="1">
      <c r="A41" s="295" t="s">
        <v>98</v>
      </c>
      <c r="B41" s="42">
        <v>13831.616221646174</v>
      </c>
      <c r="C41" s="296">
        <v>-6.085712735612404</v>
      </c>
      <c r="D41" s="38">
        <v>17309.217408587043</v>
      </c>
      <c r="E41" s="297">
        <v>-6.91136868949998</v>
      </c>
      <c r="F41" s="38">
        <v>713280</v>
      </c>
      <c r="G41" s="298">
        <v>3663.0440172780545</v>
      </c>
      <c r="H41" s="78"/>
      <c r="I41" s="301">
        <v>20598.647011019657</v>
      </c>
      <c r="J41" s="300">
        <v>-8.577737277625758</v>
      </c>
    </row>
    <row r="42" spans="1:10" ht="12.75" customHeight="1">
      <c r="A42" s="295" t="s">
        <v>99</v>
      </c>
      <c r="B42" s="42">
        <v>13336.290561448288</v>
      </c>
      <c r="C42" s="296">
        <v>-0.898380156294067</v>
      </c>
      <c r="D42" s="38">
        <v>15471.142956495109</v>
      </c>
      <c r="E42" s="297">
        <v>-2.73487001028397</v>
      </c>
      <c r="F42" s="38">
        <v>730170</v>
      </c>
      <c r="G42" s="298">
        <v>5447.331270547283</v>
      </c>
      <c r="H42" s="78"/>
      <c r="I42" s="301">
        <v>15127.711848721878</v>
      </c>
      <c r="J42" s="300">
        <v>-3.458235778815407</v>
      </c>
    </row>
    <row r="43" spans="1:10" ht="12.75" customHeight="1">
      <c r="A43" s="302" t="s">
        <v>100</v>
      </c>
      <c r="B43" s="303">
        <v>13481.197803210607</v>
      </c>
      <c r="C43" s="304">
        <v>-3.4830739754126228</v>
      </c>
      <c r="D43" s="50">
        <v>16260.739674219554</v>
      </c>
      <c r="E43" s="305">
        <v>-4.483906325077996</v>
      </c>
      <c r="F43" s="50">
        <v>23208</v>
      </c>
      <c r="G43" s="306">
        <v>28.45385236483341</v>
      </c>
      <c r="H43" s="78"/>
      <c r="I43" s="307">
        <v>16537.78968242929</v>
      </c>
      <c r="J43" s="308">
        <v>-4.670108248944189</v>
      </c>
    </row>
    <row r="44" spans="1:10" ht="12.75" customHeight="1">
      <c r="A44" s="295" t="s">
        <v>101</v>
      </c>
      <c r="B44" s="42">
        <v>13925.615226155891</v>
      </c>
      <c r="C44" s="296">
        <v>-4.2279794735459575</v>
      </c>
      <c r="D44" s="38">
        <v>16527.869720645198</v>
      </c>
      <c r="E44" s="297">
        <v>-7.386614912600237</v>
      </c>
      <c r="F44" s="38">
        <v>25429.09090909091</v>
      </c>
      <c r="G44" s="298">
        <v>45.081555953158585</v>
      </c>
      <c r="H44" s="78"/>
      <c r="I44" s="301">
        <v>17359.96525879609</v>
      </c>
      <c r="J44" s="300">
        <v>-8.818606808632424</v>
      </c>
    </row>
    <row r="45" spans="1:10" ht="12.75" customHeight="1">
      <c r="A45" s="295" t="s">
        <v>102</v>
      </c>
      <c r="B45" s="42">
        <v>12064.058089496846</v>
      </c>
      <c r="C45" s="296">
        <v>-1.473537102512907</v>
      </c>
      <c r="D45" s="38">
        <v>14291.132414015565</v>
      </c>
      <c r="E45" s="297">
        <v>-4.542663768515936</v>
      </c>
      <c r="F45" s="38" t="s">
        <v>136</v>
      </c>
      <c r="G45" s="298" t="s">
        <v>136</v>
      </c>
      <c r="H45" s="78"/>
      <c r="I45" s="301">
        <v>14060.547840822088</v>
      </c>
      <c r="J45" s="300">
        <v>-5.715516802514713</v>
      </c>
    </row>
    <row r="46" spans="1:10" ht="12.75" customHeight="1">
      <c r="A46" s="295" t="s">
        <v>103</v>
      </c>
      <c r="B46" s="42">
        <v>11692.091208036714</v>
      </c>
      <c r="C46" s="296">
        <v>-5.299580037671319</v>
      </c>
      <c r="D46" s="38">
        <v>14306.121091263949</v>
      </c>
      <c r="E46" s="297">
        <v>-6.865800442672807</v>
      </c>
      <c r="F46" s="38">
        <v>-189300</v>
      </c>
      <c r="G46" s="298">
        <v>-1504.3661261325326</v>
      </c>
      <c r="H46" s="78"/>
      <c r="I46" s="301">
        <v>13556.445837343788</v>
      </c>
      <c r="J46" s="300">
        <v>-8.760277577736659</v>
      </c>
    </row>
    <row r="47" spans="1:10" ht="12.75" customHeight="1">
      <c r="A47" s="309" t="s">
        <v>104</v>
      </c>
      <c r="B47" s="44">
        <v>12905.433720563753</v>
      </c>
      <c r="C47" s="310">
        <v>-7.069522356264102</v>
      </c>
      <c r="D47" s="68">
        <v>16237.885078440824</v>
      </c>
      <c r="E47" s="311">
        <v>-9.317650241990904</v>
      </c>
      <c r="F47" s="68">
        <v>350105.4545454546</v>
      </c>
      <c r="G47" s="312">
        <v>1928.4219158165697</v>
      </c>
      <c r="H47" s="78"/>
      <c r="I47" s="313">
        <v>19096.12023042296</v>
      </c>
      <c r="J47" s="314">
        <v>-12.373411916567107</v>
      </c>
    </row>
    <row r="48" spans="1:10" ht="12.75" customHeight="1">
      <c r="A48" s="302" t="s">
        <v>105</v>
      </c>
      <c r="B48" s="303">
        <v>12980.60476355787</v>
      </c>
      <c r="C48" s="304">
        <v>0.39748308510164065</v>
      </c>
      <c r="D48" s="50">
        <v>16029.65757009503</v>
      </c>
      <c r="E48" s="305">
        <v>-1.6696788704831675</v>
      </c>
      <c r="F48" s="50" t="s">
        <v>136</v>
      </c>
      <c r="G48" s="306" t="s">
        <v>136</v>
      </c>
      <c r="H48" s="78"/>
      <c r="I48" s="307">
        <v>15883.568421094882</v>
      </c>
      <c r="J48" s="308">
        <v>-6.160678987931377</v>
      </c>
    </row>
    <row r="49" spans="1:10" ht="12.75" customHeight="1">
      <c r="A49" s="295" t="s">
        <v>106</v>
      </c>
      <c r="B49" s="42">
        <v>13111.176639485471</v>
      </c>
      <c r="C49" s="296">
        <v>-0.271982853671048</v>
      </c>
      <c r="D49" s="38">
        <v>16432.818964525813</v>
      </c>
      <c r="E49" s="297">
        <v>-2.1814433153675026</v>
      </c>
      <c r="F49" s="38">
        <v>1059660</v>
      </c>
      <c r="G49" s="298">
        <v>6647.958493248694</v>
      </c>
      <c r="H49" s="78"/>
      <c r="I49" s="301">
        <v>16603.300977106097</v>
      </c>
      <c r="J49" s="300">
        <v>-5.648937941806835</v>
      </c>
    </row>
    <row r="50" spans="1:10" ht="12.75" customHeight="1">
      <c r="A50" s="295" t="s">
        <v>107</v>
      </c>
      <c r="B50" s="42">
        <v>11821.184138699487</v>
      </c>
      <c r="C50" s="296">
        <v>-0.9723297499828902</v>
      </c>
      <c r="D50" s="38">
        <v>14716.127629795346</v>
      </c>
      <c r="E50" s="297">
        <v>-4.3121996498479405</v>
      </c>
      <c r="F50" s="38">
        <v>2362.8947368421054</v>
      </c>
      <c r="G50" s="298">
        <v>-86.05892156872888</v>
      </c>
      <c r="H50" s="78"/>
      <c r="I50" s="301">
        <v>14719.694729684865</v>
      </c>
      <c r="J50" s="300">
        <v>-7.599530429227158</v>
      </c>
    </row>
    <row r="51" spans="1:10" ht="12.75" customHeight="1">
      <c r="A51" s="295" t="s">
        <v>108</v>
      </c>
      <c r="B51" s="42">
        <v>10886.708076421159</v>
      </c>
      <c r="C51" s="296">
        <v>-3.9295112269609405</v>
      </c>
      <c r="D51" s="38">
        <v>13111.954952147296</v>
      </c>
      <c r="E51" s="297">
        <v>-6.158394933242661</v>
      </c>
      <c r="F51" s="38">
        <v>1102.7586206896553</v>
      </c>
      <c r="G51" s="298">
        <v>-93.83537906280438</v>
      </c>
      <c r="H51" s="78"/>
      <c r="I51" s="301">
        <v>12415.211463081032</v>
      </c>
      <c r="J51" s="300">
        <v>-9.62855662548948</v>
      </c>
    </row>
    <row r="52" spans="1:10" ht="12.75" customHeight="1">
      <c r="A52" s="309" t="s">
        <v>109</v>
      </c>
      <c r="B52" s="44">
        <v>11575.349511158582</v>
      </c>
      <c r="C52" s="310">
        <v>-3.2944036944508497</v>
      </c>
      <c r="D52" s="68">
        <v>13884.437956693331</v>
      </c>
      <c r="E52" s="311">
        <v>-6.4153578780324665</v>
      </c>
      <c r="F52" s="68" t="s">
        <v>136</v>
      </c>
      <c r="G52" s="312" t="s">
        <v>136</v>
      </c>
      <c r="H52" s="78"/>
      <c r="I52" s="313">
        <v>13162.422567972028</v>
      </c>
      <c r="J52" s="314">
        <v>-6.372026264933879</v>
      </c>
    </row>
    <row r="53" spans="1:10" ht="12.75" customHeight="1">
      <c r="A53" s="295" t="s">
        <v>110</v>
      </c>
      <c r="B53" s="42">
        <v>11484.956589504354</v>
      </c>
      <c r="C53" s="296">
        <v>0.11609157409009185</v>
      </c>
      <c r="D53" s="38">
        <v>13730.864077808359</v>
      </c>
      <c r="E53" s="297">
        <v>-4.0051290089272555</v>
      </c>
      <c r="F53" s="38">
        <v>127680</v>
      </c>
      <c r="G53" s="298">
        <v>905.4636926272909</v>
      </c>
      <c r="H53" s="78"/>
      <c r="I53" s="301">
        <v>11816.60371211093</v>
      </c>
      <c r="J53" s="300">
        <v>-7.3956305229130805</v>
      </c>
    </row>
    <row r="54" spans="1:10" ht="12.75" customHeight="1" thickBot="1">
      <c r="A54" s="295" t="s">
        <v>111</v>
      </c>
      <c r="B54" s="42">
        <v>8860.692599100397</v>
      </c>
      <c r="C54" s="296">
        <v>-6.0390419054918</v>
      </c>
      <c r="D54" s="38">
        <v>11331.793091875756</v>
      </c>
      <c r="E54" s="297">
        <v>-11.825166513003524</v>
      </c>
      <c r="F54" s="38">
        <v>-24009.23076923077</v>
      </c>
      <c r="G54" s="298">
        <v>-299.1473349883389</v>
      </c>
      <c r="H54" s="78"/>
      <c r="I54" s="301">
        <v>10553.866095427815</v>
      </c>
      <c r="J54" s="300">
        <v>-17.020468601896624</v>
      </c>
    </row>
    <row r="55" spans="1:10" ht="12.75" customHeight="1" thickBot="1">
      <c r="A55" s="315"/>
      <c r="B55" s="316"/>
      <c r="C55" s="317"/>
      <c r="D55" s="316"/>
      <c r="E55" s="317"/>
      <c r="F55" s="316"/>
      <c r="G55" s="317"/>
      <c r="H55" s="78"/>
      <c r="I55" s="316"/>
      <c r="J55" s="317"/>
    </row>
    <row r="56" spans="1:10" ht="13.5">
      <c r="A56" s="318" t="s">
        <v>112</v>
      </c>
      <c r="B56" s="339">
        <f>LARGE(B8:B54,1)</f>
        <v>14300.135424842687</v>
      </c>
      <c r="C56" s="357" t="str">
        <f>INDEX(A8:A54,MATCH(B56,$B$8:$B$54,0))</f>
        <v>大阪府</v>
      </c>
      <c r="D56" s="368">
        <f>LARGE(D8:D54,1)</f>
        <v>18255.483168629973</v>
      </c>
      <c r="E56" s="319" t="str">
        <f>INDEX(A8:A54,MATCH(D56,$D$8:$D$54,0))</f>
        <v>大阪府</v>
      </c>
      <c r="F56" s="362">
        <f>LARGE(F8:F54,1)</f>
        <v>1719800</v>
      </c>
      <c r="G56" s="320" t="str">
        <f>INDEX(A8:A54,MATCH(F56,$F$8:$F$54,0))</f>
        <v>東京都</v>
      </c>
      <c r="I56" s="339">
        <f>LARGE(I8:I54,1)</f>
        <v>23222.478800280856</v>
      </c>
      <c r="J56" s="320" t="str">
        <f>INDEX(A8:A54,MATCH(I56,$I$8:$I$54,0))</f>
        <v>大阪府</v>
      </c>
    </row>
    <row r="57" spans="1:10" ht="13.5">
      <c r="A57" s="321" t="s">
        <v>113</v>
      </c>
      <c r="B57" s="323">
        <f>LARGE(B8:B54,2)</f>
        <v>14109.574262757455</v>
      </c>
      <c r="C57" s="358" t="str">
        <f>INDEX(A8:A54,MATCH(B57,$B$8:$B$54,0))</f>
        <v>岡山県</v>
      </c>
      <c r="D57" s="369">
        <f>LARGE(D8:D54,2)</f>
        <v>17353.387570184837</v>
      </c>
      <c r="E57" s="322" t="str">
        <f>INDEX(A8:A54,MATCH(D57,$D$8:$D$54,0))</f>
        <v>岡山県</v>
      </c>
      <c r="F57" s="363">
        <f>LARGE(F8:F54,2)</f>
        <v>1272960</v>
      </c>
      <c r="G57" s="324" t="str">
        <f>INDEX(A8:A54,MATCH(F57,$F$8:$F$54,0))</f>
        <v>山形県</v>
      </c>
      <c r="I57" s="323">
        <f>LARGE(I8:I54,2)</f>
        <v>20598.647011019657</v>
      </c>
      <c r="J57" s="324" t="str">
        <f>INDEX(A8:A54,MATCH(I57,$I$8:$I$54,0))</f>
        <v>広島県</v>
      </c>
    </row>
    <row r="58" spans="1:10" ht="13.5">
      <c r="A58" s="321" t="s">
        <v>114</v>
      </c>
      <c r="B58" s="340">
        <f>LARGE(B8:B54,3)</f>
        <v>13925.615226155891</v>
      </c>
      <c r="C58" s="358" t="str">
        <f>INDEX(A8:A54,MATCH(B58,$B$8:$B$54,0))</f>
        <v>香川県</v>
      </c>
      <c r="D58" s="370">
        <f>LARGE(D8:D54,3)</f>
        <v>17309.217408587043</v>
      </c>
      <c r="E58" s="322" t="str">
        <f>INDEX(A8:A54,MATCH(D58,$D$8:$D$54,0))</f>
        <v>広島県</v>
      </c>
      <c r="F58" s="364">
        <f>LARGE(F8:F54,3)</f>
        <v>1059660</v>
      </c>
      <c r="G58" s="332" t="str">
        <f>INDEX(A8:A54,MATCH(F58,$F$8:$F$54,0))</f>
        <v>長崎県</v>
      </c>
      <c r="I58" s="340">
        <f>LARGE(I8:I54,3)</f>
        <v>19097.96611919728</v>
      </c>
      <c r="J58" s="324" t="str">
        <f>INDEX(A8:A54,MATCH(I58,$I$8:$I$54,0))</f>
        <v>愛知県</v>
      </c>
    </row>
    <row r="59" spans="1:10" ht="13.5">
      <c r="A59" s="325" t="s">
        <v>115</v>
      </c>
      <c r="B59" s="341">
        <f>SMALL(B8:B54,3)</f>
        <v>10380.58508134002</v>
      </c>
      <c r="C59" s="359" t="str">
        <f>INDEX(A8:A54,MATCH(B59,$B$8:$B$54,0))</f>
        <v>石川県</v>
      </c>
      <c r="D59" s="371">
        <f>SMALL(D8:D54,3)</f>
        <v>12276.47078379714</v>
      </c>
      <c r="E59" s="327" t="str">
        <f>INDEX(A8:A54,MATCH(D59,$D$8:$D$54,0))</f>
        <v>福井県</v>
      </c>
      <c r="F59" s="365">
        <f>SMALL(F8:F54,3)</f>
        <v>-19780</v>
      </c>
      <c r="G59" s="328" t="str">
        <f>INDEX(A8:A54,MATCH(F59,$F$8:$F$54,0))</f>
        <v>鳥取県</v>
      </c>
      <c r="I59" s="341">
        <f>SMALL(I8:I54,3)</f>
        <v>10893.450495850238</v>
      </c>
      <c r="J59" s="328" t="str">
        <f>INDEX(A8:A54,MATCH(I59,$I$8:$I$54,0))</f>
        <v>石川県</v>
      </c>
    </row>
    <row r="60" spans="1:10" ht="13.5">
      <c r="A60" s="321" t="s">
        <v>116</v>
      </c>
      <c r="B60" s="340">
        <f>SMALL(B8:B54,2)</f>
        <v>10345.784949712895</v>
      </c>
      <c r="C60" s="358" t="str">
        <f>INDEX(A8:A54,MATCH(B60,$B$8:$B$54,0))</f>
        <v>福井県</v>
      </c>
      <c r="D60" s="370">
        <f>SMALL(D8:D54,2)</f>
        <v>12219.944573460576</v>
      </c>
      <c r="E60" s="322" t="str">
        <f>INDEX(A8:A54,MATCH(D60,$D$8:$D$54,0))</f>
        <v>石川県</v>
      </c>
      <c r="F60" s="364">
        <f>SMALL(F8:F54,2)</f>
        <v>-24009.23076923077</v>
      </c>
      <c r="G60" s="324" t="str">
        <f>INDEX(A8:A54,MATCH(F60,$F$8:$F$54,0))</f>
        <v>沖縄県</v>
      </c>
      <c r="I60" s="340">
        <f>SMALL(I8:I54,2)</f>
        <v>10553.866095427815</v>
      </c>
      <c r="J60" s="324" t="str">
        <f>INDEX(A8:A54,MATCH(I60,$I$8:$I$54,0))</f>
        <v>沖縄県</v>
      </c>
    </row>
    <row r="61" spans="1:10" ht="13.5">
      <c r="A61" s="342" t="s">
        <v>117</v>
      </c>
      <c r="B61" s="343">
        <f>SMALL(B8:B54,1)</f>
        <v>8860.692599100397</v>
      </c>
      <c r="C61" s="360" t="str">
        <f>INDEX(A8:A54,MATCH(B61,$B$8:$B$54,0))</f>
        <v>沖縄県</v>
      </c>
      <c r="D61" s="372">
        <f>SMALL(D8:D54,1)</f>
        <v>11331.793091875756</v>
      </c>
      <c r="E61" s="331" t="str">
        <f>INDEX(A8:A54,MATCH(D61,$D$8:$D$54,0))</f>
        <v>沖縄県</v>
      </c>
      <c r="F61" s="366">
        <f>SMALL(F8:F54,1)</f>
        <v>-189300</v>
      </c>
      <c r="G61" s="324" t="str">
        <f>INDEX(A8:A54,MATCH(F61,$F$8:$F$54,0))</f>
        <v>高知県</v>
      </c>
      <c r="I61" s="343">
        <f>SMALL(I8:I54,1)</f>
        <v>10001.162967687176</v>
      </c>
      <c r="J61" s="332" t="str">
        <f>INDEX(A8:A54,MATCH(I61,$I$8:$I$54,0))</f>
        <v>青森県</v>
      </c>
    </row>
    <row r="62" spans="1:10" ht="14.25" thickBot="1">
      <c r="A62" s="333" t="s">
        <v>118</v>
      </c>
      <c r="B62" s="334">
        <f>IF(B61=0,0,B56/B61)</f>
        <v>1.6138846105884028</v>
      </c>
      <c r="C62" s="361"/>
      <c r="D62" s="373">
        <f>IF(D61=0,0,D56/D61)</f>
        <v>1.6109968670111092</v>
      </c>
      <c r="E62" s="335"/>
      <c r="F62" s="367">
        <f>IF(F61=0,0,F56/F61)</f>
        <v>-9.085050184891706</v>
      </c>
      <c r="G62" s="374"/>
      <c r="H62" s="336"/>
      <c r="I62" s="334">
        <f>IF(I61=0,0,I56/I61)</f>
        <v>2.3219778415080845</v>
      </c>
      <c r="J62" s="337"/>
    </row>
    <row r="63" spans="1:10" ht="13.5">
      <c r="A63" s="338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38"/>
    </row>
    <row r="73" ht="13.5">
      <c r="E73" s="344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7.25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3.5">
      <c r="A3" s="280" t="s">
        <v>131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4.25" thickBot="1">
      <c r="A4" s="280"/>
      <c r="B4" s="280"/>
      <c r="C4" s="280"/>
      <c r="D4" s="280"/>
      <c r="E4" s="280"/>
      <c r="F4" s="280"/>
      <c r="G4" s="280"/>
      <c r="H4" s="280"/>
      <c r="I4" s="280"/>
      <c r="J4" s="281" t="s">
        <v>60</v>
      </c>
    </row>
    <row r="5" spans="1:10" ht="18.75" customHeight="1">
      <c r="A5" s="282"/>
      <c r="B5" s="15" t="s">
        <v>61</v>
      </c>
      <c r="C5" s="11"/>
      <c r="D5" s="12" t="s">
        <v>3</v>
      </c>
      <c r="E5" s="11"/>
      <c r="F5" s="12" t="s">
        <v>4</v>
      </c>
      <c r="G5" s="13"/>
      <c r="H5" s="283"/>
      <c r="I5" s="15" t="s">
        <v>63</v>
      </c>
      <c r="J5" s="13"/>
    </row>
    <row r="6" spans="1:10" ht="21.75" customHeight="1" thickBot="1">
      <c r="A6" s="284"/>
      <c r="B6" s="285"/>
      <c r="C6" s="19" t="s">
        <v>133</v>
      </c>
      <c r="D6" s="159"/>
      <c r="E6" s="19" t="s">
        <v>133</v>
      </c>
      <c r="F6" s="159"/>
      <c r="G6" s="22" t="s">
        <v>133</v>
      </c>
      <c r="H6" s="286"/>
      <c r="I6" s="161"/>
      <c r="J6" s="22" t="s">
        <v>133</v>
      </c>
    </row>
    <row r="7" spans="1:10" ht="18.75" customHeight="1">
      <c r="A7" s="287" t="s">
        <v>64</v>
      </c>
      <c r="B7" s="288">
        <v>32587.125792977185</v>
      </c>
      <c r="C7" s="289">
        <v>-1.4764919445407543</v>
      </c>
      <c r="D7" s="291">
        <v>45746.02934172466</v>
      </c>
      <c r="E7" s="292">
        <v>-2.3773209279628844</v>
      </c>
      <c r="F7" s="291">
        <v>156166.6371681416</v>
      </c>
      <c r="G7" s="293">
        <v>274.38199468019013</v>
      </c>
      <c r="H7" s="78"/>
      <c r="I7" s="288">
        <v>74319.90270375495</v>
      </c>
      <c r="J7" s="294">
        <v>-4.114220363157386</v>
      </c>
    </row>
    <row r="8" spans="1:10" ht="12.75" customHeight="1">
      <c r="A8" s="295" t="s">
        <v>65</v>
      </c>
      <c r="B8" s="42">
        <v>37573.24484976498</v>
      </c>
      <c r="C8" s="296">
        <v>-1.6638380939461683</v>
      </c>
      <c r="D8" s="38">
        <v>49476.87616375463</v>
      </c>
      <c r="E8" s="297">
        <v>-1.9879736228648284</v>
      </c>
      <c r="F8" s="38">
        <v>69873.04347826086</v>
      </c>
      <c r="G8" s="298">
        <v>-19.16920919505681</v>
      </c>
      <c r="H8" s="78"/>
      <c r="I8" s="299">
        <v>82689.7806268188</v>
      </c>
      <c r="J8" s="300">
        <v>-4.443644499865002</v>
      </c>
    </row>
    <row r="9" spans="1:10" ht="12.75" customHeight="1">
      <c r="A9" s="295" t="s">
        <v>66</v>
      </c>
      <c r="B9" s="42">
        <v>38463.51498081228</v>
      </c>
      <c r="C9" s="296">
        <v>-1.086608866252078</v>
      </c>
      <c r="D9" s="38">
        <v>51867.98382937702</v>
      </c>
      <c r="E9" s="297">
        <v>-2.4956247408070453</v>
      </c>
      <c r="F9" s="38">
        <v>191130</v>
      </c>
      <c r="G9" s="298">
        <v>247.54669788241966</v>
      </c>
      <c r="H9" s="78"/>
      <c r="I9" s="301">
        <v>82292.08284828928</v>
      </c>
      <c r="J9" s="300">
        <v>-4.467040399334067</v>
      </c>
    </row>
    <row r="10" spans="1:10" ht="12.75" customHeight="1">
      <c r="A10" s="295" t="s">
        <v>67</v>
      </c>
      <c r="B10" s="42">
        <v>39285.919860419934</v>
      </c>
      <c r="C10" s="296">
        <v>2.0155643714474962</v>
      </c>
      <c r="D10" s="38">
        <v>50946.259364541474</v>
      </c>
      <c r="E10" s="297">
        <v>-0.6968129416766118</v>
      </c>
      <c r="F10" s="38">
        <v>71290</v>
      </c>
      <c r="G10" s="298">
        <v>94.90033097605871</v>
      </c>
      <c r="H10" s="78"/>
      <c r="I10" s="301">
        <v>79697.75301252567</v>
      </c>
      <c r="J10" s="300">
        <v>-3.2617579943951824</v>
      </c>
    </row>
    <row r="11" spans="1:10" ht="12.75" customHeight="1">
      <c r="A11" s="295" t="s">
        <v>68</v>
      </c>
      <c r="B11" s="42">
        <v>36338.0120693825</v>
      </c>
      <c r="C11" s="296">
        <v>-1.7017636964406364</v>
      </c>
      <c r="D11" s="38">
        <v>50283.19655736428</v>
      </c>
      <c r="E11" s="297">
        <v>-3.2876679705265417</v>
      </c>
      <c r="F11" s="38">
        <v>242940</v>
      </c>
      <c r="G11" s="298">
        <v>581.5186456611909</v>
      </c>
      <c r="H11" s="78"/>
      <c r="I11" s="301">
        <v>77589.40102858686</v>
      </c>
      <c r="J11" s="300">
        <v>-5.158227076561346</v>
      </c>
    </row>
    <row r="12" spans="1:10" ht="12.75" customHeight="1">
      <c r="A12" s="295" t="s">
        <v>69</v>
      </c>
      <c r="B12" s="42">
        <v>42796.55583630029</v>
      </c>
      <c r="C12" s="296">
        <v>-0.5693496365655619</v>
      </c>
      <c r="D12" s="38">
        <v>53842.37539235253</v>
      </c>
      <c r="E12" s="297">
        <v>-1.6441965977086141</v>
      </c>
      <c r="F12" s="38" t="s">
        <v>136</v>
      </c>
      <c r="G12" s="298" t="s">
        <v>136</v>
      </c>
      <c r="H12" s="78"/>
      <c r="I12" s="301">
        <v>86524.905458481</v>
      </c>
      <c r="J12" s="300">
        <v>-4.17355645087369</v>
      </c>
    </row>
    <row r="13" spans="1:10" ht="12.75" customHeight="1">
      <c r="A13" s="302" t="s">
        <v>70</v>
      </c>
      <c r="B13" s="303">
        <v>36680.05427548139</v>
      </c>
      <c r="C13" s="304">
        <v>-0.8688086371842161</v>
      </c>
      <c r="D13" s="50">
        <v>46033.70108419948</v>
      </c>
      <c r="E13" s="305">
        <v>-1.9937449929132924</v>
      </c>
      <c r="F13" s="50">
        <v>-34380</v>
      </c>
      <c r="G13" s="306">
        <v>-194.0296493902439</v>
      </c>
      <c r="H13" s="78"/>
      <c r="I13" s="307">
        <v>72573.9579862895</v>
      </c>
      <c r="J13" s="308">
        <v>-3.498253495865484</v>
      </c>
    </row>
    <row r="14" spans="1:10" ht="12.75" customHeight="1">
      <c r="A14" s="295" t="s">
        <v>71</v>
      </c>
      <c r="B14" s="42">
        <v>35679.145476418664</v>
      </c>
      <c r="C14" s="296">
        <v>-0.8502966573802269</v>
      </c>
      <c r="D14" s="38">
        <v>46449.56770859715</v>
      </c>
      <c r="E14" s="297">
        <v>-2.2960077246086996</v>
      </c>
      <c r="F14" s="38">
        <v>73236</v>
      </c>
      <c r="G14" s="298">
        <v>113.02936800596822</v>
      </c>
      <c r="H14" s="78"/>
      <c r="I14" s="301">
        <v>75768.91168110112</v>
      </c>
      <c r="J14" s="300">
        <v>-4.968028072403271</v>
      </c>
    </row>
    <row r="15" spans="1:10" ht="12.75" customHeight="1">
      <c r="A15" s="295" t="s">
        <v>72</v>
      </c>
      <c r="B15" s="42">
        <v>32667.798669044485</v>
      </c>
      <c r="C15" s="296">
        <v>-1.6258458433869691</v>
      </c>
      <c r="D15" s="38">
        <v>45009.10832502192</v>
      </c>
      <c r="E15" s="297">
        <v>-3.0644109173962164</v>
      </c>
      <c r="F15" s="38">
        <v>131685</v>
      </c>
      <c r="G15" s="298">
        <v>236.07163280295083</v>
      </c>
      <c r="H15" s="78"/>
      <c r="I15" s="301">
        <v>76395.6402839279</v>
      </c>
      <c r="J15" s="300">
        <v>-4.988617727337527</v>
      </c>
    </row>
    <row r="16" spans="1:10" ht="12.75" customHeight="1">
      <c r="A16" s="295" t="s">
        <v>73</v>
      </c>
      <c r="B16" s="42">
        <v>29464.81097506346</v>
      </c>
      <c r="C16" s="296">
        <v>2.1637582713671435</v>
      </c>
      <c r="D16" s="38">
        <v>40839.286912096075</v>
      </c>
      <c r="E16" s="297">
        <v>1.0900266603510715</v>
      </c>
      <c r="F16" s="38">
        <v>47742.85714285714</v>
      </c>
      <c r="G16" s="298">
        <v>60.49650467827041</v>
      </c>
      <c r="H16" s="78"/>
      <c r="I16" s="301">
        <v>66759.55114132974</v>
      </c>
      <c r="J16" s="300">
        <v>-1.3209273028413264</v>
      </c>
    </row>
    <row r="17" spans="1:10" ht="12.75" customHeight="1">
      <c r="A17" s="309" t="s">
        <v>74</v>
      </c>
      <c r="B17" s="44">
        <v>27259.26564524752</v>
      </c>
      <c r="C17" s="310">
        <v>-1.9198533950345364</v>
      </c>
      <c r="D17" s="68">
        <v>37067.35234491591</v>
      </c>
      <c r="E17" s="311">
        <v>-2.3155585164758747</v>
      </c>
      <c r="F17" s="68">
        <v>146323.33333333334</v>
      </c>
      <c r="G17" s="312">
        <v>333.4558767471002</v>
      </c>
      <c r="H17" s="78"/>
      <c r="I17" s="313">
        <v>59639.568220490706</v>
      </c>
      <c r="J17" s="314">
        <v>-3.679051023514063</v>
      </c>
    </row>
    <row r="18" spans="1:10" ht="12.75" customHeight="1">
      <c r="A18" s="295" t="s">
        <v>75</v>
      </c>
      <c r="B18" s="42">
        <v>31449.439082474422</v>
      </c>
      <c r="C18" s="296">
        <v>-3.2526600562300985</v>
      </c>
      <c r="D18" s="38">
        <v>44939.28181865779</v>
      </c>
      <c r="E18" s="297">
        <v>-4.027830240511818</v>
      </c>
      <c r="F18" s="38">
        <v>151978.125</v>
      </c>
      <c r="G18" s="298">
        <v>262.6357886784931</v>
      </c>
      <c r="H18" s="78"/>
      <c r="I18" s="301">
        <v>71872.64750939234</v>
      </c>
      <c r="J18" s="300">
        <v>-5.183469196846303</v>
      </c>
    </row>
    <row r="19" spans="1:10" ht="12.75" customHeight="1">
      <c r="A19" s="295" t="s">
        <v>76</v>
      </c>
      <c r="B19" s="42">
        <v>31255.975121472526</v>
      </c>
      <c r="C19" s="296">
        <v>-3.0966288899610532</v>
      </c>
      <c r="D19" s="38">
        <v>44306.38480895624</v>
      </c>
      <c r="E19" s="297">
        <v>-4.518276180699559</v>
      </c>
      <c r="F19" s="38">
        <v>163083.38028169013</v>
      </c>
      <c r="G19" s="298">
        <v>301.15629909031423</v>
      </c>
      <c r="H19" s="78"/>
      <c r="I19" s="301">
        <v>69693.52033921078</v>
      </c>
      <c r="J19" s="300">
        <v>-5.7163478348102075</v>
      </c>
    </row>
    <row r="20" spans="1:10" ht="12.75" customHeight="1">
      <c r="A20" s="295" t="s">
        <v>77</v>
      </c>
      <c r="B20" s="42">
        <v>30519.645203072614</v>
      </c>
      <c r="C20" s="296">
        <v>-2.6600360985602975</v>
      </c>
      <c r="D20" s="38">
        <v>49697.28885091665</v>
      </c>
      <c r="E20" s="297">
        <v>-3.5993476639863644</v>
      </c>
      <c r="F20" s="38">
        <v>1358300</v>
      </c>
      <c r="G20" s="298">
        <v>3049.715529422694</v>
      </c>
      <c r="H20" s="78"/>
      <c r="I20" s="301">
        <v>79914.67190246368</v>
      </c>
      <c r="J20" s="300">
        <v>-5.683682868041245</v>
      </c>
    </row>
    <row r="21" spans="1:10" ht="12.75" customHeight="1">
      <c r="A21" s="295" t="s">
        <v>78</v>
      </c>
      <c r="B21" s="42">
        <v>34985.88981005516</v>
      </c>
      <c r="C21" s="296">
        <v>-2.0582368679526297</v>
      </c>
      <c r="D21" s="38">
        <v>50580.07422028972</v>
      </c>
      <c r="E21" s="297">
        <v>-2.2141075195570608</v>
      </c>
      <c r="F21" s="38">
        <v>68090.76923076923</v>
      </c>
      <c r="G21" s="298">
        <v>55.69953339089639</v>
      </c>
      <c r="H21" s="78"/>
      <c r="I21" s="301">
        <v>79647.58168274917</v>
      </c>
      <c r="J21" s="300">
        <v>-4.570585044145361</v>
      </c>
    </row>
    <row r="22" spans="1:10" ht="12.75" customHeight="1">
      <c r="A22" s="295" t="s">
        <v>79</v>
      </c>
      <c r="B22" s="42">
        <v>34407.61996803193</v>
      </c>
      <c r="C22" s="296">
        <v>-0.8510435954633095</v>
      </c>
      <c r="D22" s="38">
        <v>44241.55066476272</v>
      </c>
      <c r="E22" s="297">
        <v>-1.7885375545393742</v>
      </c>
      <c r="F22" s="38" t="s">
        <v>136</v>
      </c>
      <c r="G22" s="298" t="s">
        <v>136</v>
      </c>
      <c r="H22" s="78"/>
      <c r="I22" s="301">
        <v>69168.321197019</v>
      </c>
      <c r="J22" s="300">
        <v>-4.603734499276484</v>
      </c>
    </row>
    <row r="23" spans="1:10" ht="12.75" customHeight="1">
      <c r="A23" s="302" t="s">
        <v>80</v>
      </c>
      <c r="B23" s="303">
        <v>31414.30688657286</v>
      </c>
      <c r="C23" s="304">
        <v>-0.31105264005742583</v>
      </c>
      <c r="D23" s="50">
        <v>39242.750921371065</v>
      </c>
      <c r="E23" s="305">
        <v>-2.133779177340301</v>
      </c>
      <c r="F23" s="50" t="s">
        <v>136</v>
      </c>
      <c r="G23" s="306" t="s">
        <v>136</v>
      </c>
      <c r="H23" s="78"/>
      <c r="I23" s="307">
        <v>64034.21387764982</v>
      </c>
      <c r="J23" s="308">
        <v>-1.3880790521824622</v>
      </c>
    </row>
    <row r="24" spans="1:10" ht="12.75" customHeight="1">
      <c r="A24" s="295" t="s">
        <v>81</v>
      </c>
      <c r="B24" s="42">
        <v>33751.01657882828</v>
      </c>
      <c r="C24" s="296">
        <v>-1.0879182087233943</v>
      </c>
      <c r="D24" s="38">
        <v>43939.13422112558</v>
      </c>
      <c r="E24" s="297">
        <v>-2.034863422198157</v>
      </c>
      <c r="F24" s="38" t="s">
        <v>136</v>
      </c>
      <c r="G24" s="298" t="s">
        <v>136</v>
      </c>
      <c r="H24" s="78"/>
      <c r="I24" s="301">
        <v>72294.07135710612</v>
      </c>
      <c r="J24" s="300">
        <v>-2.6088830079915937</v>
      </c>
    </row>
    <row r="25" spans="1:10" ht="12.75" customHeight="1">
      <c r="A25" s="295" t="s">
        <v>82</v>
      </c>
      <c r="B25" s="42">
        <v>30822.967817659173</v>
      </c>
      <c r="C25" s="296">
        <v>-0.024251645841232516</v>
      </c>
      <c r="D25" s="38">
        <v>39399.953911699005</v>
      </c>
      <c r="E25" s="297">
        <v>-0.9221653874970741</v>
      </c>
      <c r="F25" s="38" t="s">
        <v>136</v>
      </c>
      <c r="G25" s="298" t="s">
        <v>136</v>
      </c>
      <c r="H25" s="78"/>
      <c r="I25" s="301">
        <v>58002.5775810318</v>
      </c>
      <c r="J25" s="300">
        <v>-2.3419848646476282</v>
      </c>
    </row>
    <row r="26" spans="1:10" ht="12.75" customHeight="1">
      <c r="A26" s="295" t="s">
        <v>83</v>
      </c>
      <c r="B26" s="42">
        <v>32521.56711110256</v>
      </c>
      <c r="C26" s="296">
        <v>-2.2348524965662904</v>
      </c>
      <c r="D26" s="38">
        <v>45957.60346469853</v>
      </c>
      <c r="E26" s="297">
        <v>-3.852803853371455</v>
      </c>
      <c r="F26" s="38" t="s">
        <v>136</v>
      </c>
      <c r="G26" s="298" t="s">
        <v>136</v>
      </c>
      <c r="H26" s="78"/>
      <c r="I26" s="301">
        <v>74250.24772740377</v>
      </c>
      <c r="J26" s="300">
        <v>-5.446067015107317</v>
      </c>
    </row>
    <row r="27" spans="1:10" ht="12.75" customHeight="1">
      <c r="A27" s="309" t="s">
        <v>84</v>
      </c>
      <c r="B27" s="44">
        <v>34775.95320915619</v>
      </c>
      <c r="C27" s="310">
        <v>-0.6898205041119212</v>
      </c>
      <c r="D27" s="68">
        <v>46597.93504831748</v>
      </c>
      <c r="E27" s="311">
        <v>-1.3062108948874993</v>
      </c>
      <c r="F27" s="68" t="s">
        <v>136</v>
      </c>
      <c r="G27" s="312" t="s">
        <v>136</v>
      </c>
      <c r="H27" s="78"/>
      <c r="I27" s="313">
        <v>72431.0384711484</v>
      </c>
      <c r="J27" s="314">
        <v>-2.5384458209375538</v>
      </c>
    </row>
    <row r="28" spans="1:10" ht="12.75" customHeight="1">
      <c r="A28" s="295" t="s">
        <v>85</v>
      </c>
      <c r="B28" s="42">
        <v>31951.66198860187</v>
      </c>
      <c r="C28" s="296">
        <v>-2.6130270524243286</v>
      </c>
      <c r="D28" s="38">
        <v>43193.33000443671</v>
      </c>
      <c r="E28" s="297">
        <v>-3.9770695065832484</v>
      </c>
      <c r="F28" s="38">
        <v>83555.38461538461</v>
      </c>
      <c r="G28" s="298">
        <v>171.61677957805068</v>
      </c>
      <c r="H28" s="78"/>
      <c r="I28" s="301">
        <v>69980.49836118252</v>
      </c>
      <c r="J28" s="300">
        <v>-4.291356824588902</v>
      </c>
    </row>
    <row r="29" spans="1:10" ht="12.75" customHeight="1">
      <c r="A29" s="295" t="s">
        <v>86</v>
      </c>
      <c r="B29" s="42">
        <v>31617.57617117361</v>
      </c>
      <c r="C29" s="296">
        <v>-2.6919842448424305</v>
      </c>
      <c r="D29" s="38">
        <v>43193.40249472038</v>
      </c>
      <c r="E29" s="297">
        <v>-2.77930567754386</v>
      </c>
      <c r="F29" s="38">
        <v>85564.28571428571</v>
      </c>
      <c r="G29" s="298">
        <v>142.82559364348955</v>
      </c>
      <c r="H29" s="78"/>
      <c r="I29" s="301">
        <v>68821.42102275546</v>
      </c>
      <c r="J29" s="300">
        <v>-4.517660146294858</v>
      </c>
    </row>
    <row r="30" spans="1:10" ht="12.75" customHeight="1">
      <c r="A30" s="295" t="s">
        <v>87</v>
      </c>
      <c r="B30" s="42">
        <v>28627.47435614114</v>
      </c>
      <c r="C30" s="296">
        <v>-2.0536268800641437</v>
      </c>
      <c r="D30" s="38">
        <v>38299.67995637202</v>
      </c>
      <c r="E30" s="297">
        <v>-3.457684991890048</v>
      </c>
      <c r="F30" s="38" t="s">
        <v>136</v>
      </c>
      <c r="G30" s="298" t="s">
        <v>136</v>
      </c>
      <c r="H30" s="78"/>
      <c r="I30" s="301">
        <v>69145.22239580564</v>
      </c>
      <c r="J30" s="300">
        <v>-4.627410943651782</v>
      </c>
    </row>
    <row r="31" spans="1:10" ht="12.75" customHeight="1">
      <c r="A31" s="295" t="s">
        <v>88</v>
      </c>
      <c r="B31" s="42">
        <v>32720.526447615623</v>
      </c>
      <c r="C31" s="296">
        <v>0.2595976397757056</v>
      </c>
      <c r="D31" s="38">
        <v>43719.56072218986</v>
      </c>
      <c r="E31" s="297">
        <v>-0.3238341122244037</v>
      </c>
      <c r="F31" s="38" t="s">
        <v>136</v>
      </c>
      <c r="G31" s="298" t="s">
        <v>136</v>
      </c>
      <c r="H31" s="78"/>
      <c r="I31" s="301">
        <v>66493.33661764777</v>
      </c>
      <c r="J31" s="300">
        <v>-1.5711621021357445</v>
      </c>
    </row>
    <row r="32" spans="1:10" ht="12.75" customHeight="1">
      <c r="A32" s="295" t="s">
        <v>89</v>
      </c>
      <c r="B32" s="42">
        <v>35596.08410001288</v>
      </c>
      <c r="C32" s="296">
        <v>0.34136867658729386</v>
      </c>
      <c r="D32" s="38">
        <v>48455.93653442966</v>
      </c>
      <c r="E32" s="297">
        <v>-1.4295609577687713</v>
      </c>
      <c r="F32" s="38">
        <v>-1075.8620689655172</v>
      </c>
      <c r="G32" s="298">
        <v>-103.4444489618981</v>
      </c>
      <c r="H32" s="78"/>
      <c r="I32" s="301">
        <v>76055.46297094382</v>
      </c>
      <c r="J32" s="300">
        <v>-2.781026429335256</v>
      </c>
    </row>
    <row r="33" spans="1:10" ht="12.75" customHeight="1">
      <c r="A33" s="302" t="s">
        <v>90</v>
      </c>
      <c r="B33" s="303">
        <v>31566.093104607306</v>
      </c>
      <c r="C33" s="304">
        <v>-0.1955661818559662</v>
      </c>
      <c r="D33" s="50">
        <v>44983.65086412886</v>
      </c>
      <c r="E33" s="305">
        <v>-0.8345485532231294</v>
      </c>
      <c r="F33" s="50">
        <v>3706.3636363636365</v>
      </c>
      <c r="G33" s="306">
        <v>-89.88083443610535</v>
      </c>
      <c r="H33" s="78"/>
      <c r="I33" s="307">
        <v>71018.79394444193</v>
      </c>
      <c r="J33" s="308">
        <v>-1.5363652436537336</v>
      </c>
    </row>
    <row r="34" spans="1:10" ht="12.75" customHeight="1">
      <c r="A34" s="295" t="s">
        <v>91</v>
      </c>
      <c r="B34" s="42">
        <v>30386.545876451604</v>
      </c>
      <c r="C34" s="296">
        <v>-1.2565746534611861</v>
      </c>
      <c r="D34" s="38">
        <v>45499.30495947644</v>
      </c>
      <c r="E34" s="297">
        <v>-1.739882716364491</v>
      </c>
      <c r="F34" s="38">
        <v>536329.4117647059</v>
      </c>
      <c r="G34" s="298">
        <v>1010.8424286170998</v>
      </c>
      <c r="H34" s="78"/>
      <c r="I34" s="301">
        <v>75065.65564994661</v>
      </c>
      <c r="J34" s="300">
        <v>-3.581024987305085</v>
      </c>
    </row>
    <row r="35" spans="1:10" ht="12.75" customHeight="1">
      <c r="A35" s="295" t="s">
        <v>92</v>
      </c>
      <c r="B35" s="42">
        <v>34660.359634928944</v>
      </c>
      <c r="C35" s="296">
        <v>-1.1834375355646074</v>
      </c>
      <c r="D35" s="38">
        <v>47556.92121788027</v>
      </c>
      <c r="E35" s="297">
        <v>-2.0296194941615653</v>
      </c>
      <c r="F35" s="38">
        <v>169767.6923076923</v>
      </c>
      <c r="G35" s="298">
        <v>304.6354413791319</v>
      </c>
      <c r="H35" s="78"/>
      <c r="I35" s="301">
        <v>78146.48862720287</v>
      </c>
      <c r="J35" s="300">
        <v>-4.2775020858563835</v>
      </c>
    </row>
    <row r="36" spans="1:10" ht="12.75" customHeight="1">
      <c r="A36" s="295" t="s">
        <v>93</v>
      </c>
      <c r="B36" s="42">
        <v>25550.667440568875</v>
      </c>
      <c r="C36" s="296">
        <v>-2.0232608686772835</v>
      </c>
      <c r="D36" s="38">
        <v>35370.342847966116</v>
      </c>
      <c r="E36" s="297">
        <v>-2.5205904044793783</v>
      </c>
      <c r="F36" s="38">
        <v>45210</v>
      </c>
      <c r="G36" s="298">
        <v>35.85629856466795</v>
      </c>
      <c r="H36" s="78"/>
      <c r="I36" s="301">
        <v>62843.479630535374</v>
      </c>
      <c r="J36" s="300">
        <v>-3.33049850647204</v>
      </c>
    </row>
    <row r="37" spans="1:10" ht="12.75" customHeight="1">
      <c r="A37" s="309" t="s">
        <v>94</v>
      </c>
      <c r="B37" s="44">
        <v>29263.446375141062</v>
      </c>
      <c r="C37" s="310">
        <v>-0.2711008744827694</v>
      </c>
      <c r="D37" s="68">
        <v>39925.67491902994</v>
      </c>
      <c r="E37" s="311">
        <v>-2.5006022535219046</v>
      </c>
      <c r="F37" s="68">
        <v>-90180</v>
      </c>
      <c r="G37" s="312">
        <v>-301.3057996726348</v>
      </c>
      <c r="H37" s="78"/>
      <c r="I37" s="313">
        <v>65732.17536752294</v>
      </c>
      <c r="J37" s="314">
        <v>-3.3072369895246823</v>
      </c>
    </row>
    <row r="38" spans="1:10" ht="12.75" customHeight="1">
      <c r="A38" s="295" t="s">
        <v>95</v>
      </c>
      <c r="B38" s="42">
        <v>35082.217705634794</v>
      </c>
      <c r="C38" s="296">
        <v>-0.5990051541357104</v>
      </c>
      <c r="D38" s="38">
        <v>44339.731581561864</v>
      </c>
      <c r="E38" s="297">
        <v>-3.277261646707302</v>
      </c>
      <c r="F38" s="38">
        <v>6790</v>
      </c>
      <c r="G38" s="298">
        <v>-92.1769023204443</v>
      </c>
      <c r="H38" s="78"/>
      <c r="I38" s="301">
        <v>71672.79505790393</v>
      </c>
      <c r="J38" s="300">
        <v>-2.7740774682270057</v>
      </c>
    </row>
    <row r="39" spans="1:10" ht="12.75" customHeight="1">
      <c r="A39" s="295" t="s">
        <v>96</v>
      </c>
      <c r="B39" s="42">
        <v>41139.98301973563</v>
      </c>
      <c r="C39" s="296">
        <v>-2.11472898193378</v>
      </c>
      <c r="D39" s="38">
        <v>50551.330913053906</v>
      </c>
      <c r="E39" s="297">
        <v>-2.19776870911042</v>
      </c>
      <c r="F39" s="38">
        <v>763512.857142857</v>
      </c>
      <c r="G39" s="298">
        <v>1465.910858807109</v>
      </c>
      <c r="H39" s="78"/>
      <c r="I39" s="301">
        <v>78942.98482279874</v>
      </c>
      <c r="J39" s="300">
        <v>-2.525554884128937</v>
      </c>
    </row>
    <row r="40" spans="1:10" ht="12.75" customHeight="1">
      <c r="A40" s="295" t="s">
        <v>97</v>
      </c>
      <c r="B40" s="42">
        <v>29751.34145886317</v>
      </c>
      <c r="C40" s="296">
        <v>0.022506050313751302</v>
      </c>
      <c r="D40" s="38">
        <v>39523.28098944485</v>
      </c>
      <c r="E40" s="297">
        <v>-0.29859927856431057</v>
      </c>
      <c r="F40" s="38">
        <v>398570</v>
      </c>
      <c r="G40" s="298">
        <v>1250.3407402020612</v>
      </c>
      <c r="H40" s="78"/>
      <c r="I40" s="301">
        <v>64355.42919367011</v>
      </c>
      <c r="J40" s="300">
        <v>-4.1430287434966</v>
      </c>
    </row>
    <row r="41" spans="1:10" ht="12.75" customHeight="1">
      <c r="A41" s="295" t="s">
        <v>98</v>
      </c>
      <c r="B41" s="42">
        <v>35718.39938252594</v>
      </c>
      <c r="C41" s="296">
        <v>-1.9290517536428808</v>
      </c>
      <c r="D41" s="38">
        <v>46687.33424917125</v>
      </c>
      <c r="E41" s="297">
        <v>-2.9932715281807702</v>
      </c>
      <c r="F41" s="38">
        <v>254820</v>
      </c>
      <c r="G41" s="298">
        <v>511.9017221492322</v>
      </c>
      <c r="H41" s="78"/>
      <c r="I41" s="301">
        <v>79923.2078841488</v>
      </c>
      <c r="J41" s="300">
        <v>-5.062093014382384</v>
      </c>
    </row>
    <row r="42" spans="1:10" ht="12.75" customHeight="1">
      <c r="A42" s="295" t="s">
        <v>99</v>
      </c>
      <c r="B42" s="42">
        <v>39082.78614763547</v>
      </c>
      <c r="C42" s="296">
        <v>-0.8682702329041945</v>
      </c>
      <c r="D42" s="38">
        <v>50448.184547261364</v>
      </c>
      <c r="E42" s="297">
        <v>-1.0516487349279657</v>
      </c>
      <c r="F42" s="38">
        <v>610660</v>
      </c>
      <c r="G42" s="298">
        <v>1345.1909665767766</v>
      </c>
      <c r="H42" s="78"/>
      <c r="I42" s="301">
        <v>77456.58808769466</v>
      </c>
      <c r="J42" s="300">
        <v>-4.222845908771021</v>
      </c>
    </row>
    <row r="43" spans="1:10" ht="12.75" customHeight="1">
      <c r="A43" s="302" t="s">
        <v>100</v>
      </c>
      <c r="B43" s="303">
        <v>30990.196442415596</v>
      </c>
      <c r="C43" s="304">
        <v>3.2054357853934476</v>
      </c>
      <c r="D43" s="50">
        <v>39391.03845005474</v>
      </c>
      <c r="E43" s="305">
        <v>0.8487019101528119</v>
      </c>
      <c r="F43" s="50">
        <v>49824</v>
      </c>
      <c r="G43" s="306">
        <v>61.74125077266865</v>
      </c>
      <c r="H43" s="78"/>
      <c r="I43" s="307">
        <v>64745.16196463841</v>
      </c>
      <c r="J43" s="308">
        <v>-0.6433026398938608</v>
      </c>
    </row>
    <row r="44" spans="1:10" ht="12.75" customHeight="1">
      <c r="A44" s="295" t="s">
        <v>101</v>
      </c>
      <c r="B44" s="42">
        <v>38431.180344392254</v>
      </c>
      <c r="C44" s="296">
        <v>0.2795216915551606</v>
      </c>
      <c r="D44" s="38">
        <v>50319.72409402027</v>
      </c>
      <c r="E44" s="297">
        <v>-1.3445962077718434</v>
      </c>
      <c r="F44" s="38">
        <v>101710.90909090909</v>
      </c>
      <c r="G44" s="298">
        <v>190.92633497836277</v>
      </c>
      <c r="H44" s="78"/>
      <c r="I44" s="301">
        <v>80119.22029610892</v>
      </c>
      <c r="J44" s="300">
        <v>-3.8893317762891115</v>
      </c>
    </row>
    <row r="45" spans="1:10" ht="12.75" customHeight="1">
      <c r="A45" s="295" t="s">
        <v>102</v>
      </c>
      <c r="B45" s="42">
        <v>32234.45174855026</v>
      </c>
      <c r="C45" s="296">
        <v>0.715567542876542</v>
      </c>
      <c r="D45" s="38">
        <v>42698.59111863769</v>
      </c>
      <c r="E45" s="297">
        <v>-0.3252743993654832</v>
      </c>
      <c r="F45" s="38" t="s">
        <v>136</v>
      </c>
      <c r="G45" s="298" t="s">
        <v>136</v>
      </c>
      <c r="H45" s="78"/>
      <c r="I45" s="301">
        <v>68445.8617008538</v>
      </c>
      <c r="J45" s="300">
        <v>0.9527514903125791</v>
      </c>
    </row>
    <row r="46" spans="1:10" ht="12.75" customHeight="1">
      <c r="A46" s="295" t="s">
        <v>103</v>
      </c>
      <c r="B46" s="42">
        <v>37101.201592406556</v>
      </c>
      <c r="C46" s="296">
        <v>1.4546592564224028</v>
      </c>
      <c r="D46" s="38">
        <v>51078.98099198099</v>
      </c>
      <c r="E46" s="297">
        <v>1.3846314855394866</v>
      </c>
      <c r="F46" s="38">
        <v>35580</v>
      </c>
      <c r="G46" s="298">
        <v>-12.682762590393466</v>
      </c>
      <c r="H46" s="78"/>
      <c r="I46" s="301">
        <v>79650.31121127466</v>
      </c>
      <c r="J46" s="300">
        <v>-1.3948900554545958</v>
      </c>
    </row>
    <row r="47" spans="1:10" ht="12.75" customHeight="1">
      <c r="A47" s="309" t="s">
        <v>104</v>
      </c>
      <c r="B47" s="44">
        <v>31401.80716039382</v>
      </c>
      <c r="C47" s="310">
        <v>-1.485368501365457</v>
      </c>
      <c r="D47" s="68">
        <v>45676.28182750836</v>
      </c>
      <c r="E47" s="311">
        <v>-1.6445988408985102</v>
      </c>
      <c r="F47" s="68">
        <v>113710.90909090909</v>
      </c>
      <c r="G47" s="312">
        <v>201.19149032648818</v>
      </c>
      <c r="H47" s="78"/>
      <c r="I47" s="313">
        <v>78692.48613019181</v>
      </c>
      <c r="J47" s="314">
        <v>-3.0343101930120753</v>
      </c>
    </row>
    <row r="48" spans="1:10" ht="12.75" customHeight="1">
      <c r="A48" s="302" t="s">
        <v>105</v>
      </c>
      <c r="B48" s="303">
        <v>36837.25642572189</v>
      </c>
      <c r="C48" s="304">
        <v>-2.159886994016219</v>
      </c>
      <c r="D48" s="50">
        <v>51314.70302492712</v>
      </c>
      <c r="E48" s="305">
        <v>-3.8899333657905544</v>
      </c>
      <c r="F48" s="50" t="s">
        <v>136</v>
      </c>
      <c r="G48" s="306" t="s">
        <v>136</v>
      </c>
      <c r="H48" s="78"/>
      <c r="I48" s="307">
        <v>82350.88893437853</v>
      </c>
      <c r="J48" s="308">
        <v>-5.545291229951019</v>
      </c>
    </row>
    <row r="49" spans="1:10" ht="12.75" customHeight="1">
      <c r="A49" s="295" t="s">
        <v>106</v>
      </c>
      <c r="B49" s="42">
        <v>36453.756883176546</v>
      </c>
      <c r="C49" s="296">
        <v>0.6797659622085064</v>
      </c>
      <c r="D49" s="38">
        <v>50750.96371295956</v>
      </c>
      <c r="E49" s="297">
        <v>-1.1251176535270702</v>
      </c>
      <c r="F49" s="38">
        <v>689700</v>
      </c>
      <c r="G49" s="298">
        <v>1364.10135076183</v>
      </c>
      <c r="H49" s="78"/>
      <c r="I49" s="301">
        <v>83905.5422686652</v>
      </c>
      <c r="J49" s="300">
        <v>-2.649147918641944</v>
      </c>
    </row>
    <row r="50" spans="1:10" ht="12.75" customHeight="1">
      <c r="A50" s="295" t="s">
        <v>107</v>
      </c>
      <c r="B50" s="42">
        <v>31585.405583553966</v>
      </c>
      <c r="C50" s="296">
        <v>1.1013695561070733</v>
      </c>
      <c r="D50" s="38">
        <v>43332.69663540484</v>
      </c>
      <c r="E50" s="297">
        <v>-0.0606188074681171</v>
      </c>
      <c r="F50" s="38">
        <v>128091.3157894737</v>
      </c>
      <c r="G50" s="298">
        <v>245.2077696952985</v>
      </c>
      <c r="H50" s="78"/>
      <c r="I50" s="301">
        <v>68592.69015410944</v>
      </c>
      <c r="J50" s="300">
        <v>-2.150688870943938</v>
      </c>
    </row>
    <row r="51" spans="1:10" ht="12.75" customHeight="1">
      <c r="A51" s="295" t="s">
        <v>108</v>
      </c>
      <c r="B51" s="42">
        <v>36379.564907580665</v>
      </c>
      <c r="C51" s="296">
        <v>-0.543117780198159</v>
      </c>
      <c r="D51" s="38">
        <v>49425.445584110515</v>
      </c>
      <c r="E51" s="297">
        <v>-0.8658580902665278</v>
      </c>
      <c r="F51" s="38">
        <v>100318.96551724139</v>
      </c>
      <c r="G51" s="298">
        <v>106.43176879146128</v>
      </c>
      <c r="H51" s="78"/>
      <c r="I51" s="301">
        <v>77586.68828302868</v>
      </c>
      <c r="J51" s="300">
        <v>-3.834853530142823</v>
      </c>
    </row>
    <row r="52" spans="1:10" ht="12.75" customHeight="1">
      <c r="A52" s="309" t="s">
        <v>109</v>
      </c>
      <c r="B52" s="44">
        <v>32214.26844294598</v>
      </c>
      <c r="C52" s="310">
        <v>-1.2210317939405257</v>
      </c>
      <c r="D52" s="68">
        <v>44284.10550906828</v>
      </c>
      <c r="E52" s="311">
        <v>-3.0006856115132052</v>
      </c>
      <c r="F52" s="68" t="s">
        <v>136</v>
      </c>
      <c r="G52" s="312" t="s">
        <v>136</v>
      </c>
      <c r="H52" s="78"/>
      <c r="I52" s="313">
        <v>71965.58528937079</v>
      </c>
      <c r="J52" s="314">
        <v>-3.674719015157791</v>
      </c>
    </row>
    <row r="53" spans="1:10" ht="12.75" customHeight="1">
      <c r="A53" s="295" t="s">
        <v>110</v>
      </c>
      <c r="B53" s="42">
        <v>32190.80913307553</v>
      </c>
      <c r="C53" s="296">
        <v>-0.420126075753231</v>
      </c>
      <c r="D53" s="38">
        <v>44504.90409435119</v>
      </c>
      <c r="E53" s="297">
        <v>-2.403375753288813</v>
      </c>
      <c r="F53" s="38">
        <v>45550</v>
      </c>
      <c r="G53" s="298">
        <v>39.2524146915253</v>
      </c>
      <c r="H53" s="78"/>
      <c r="I53" s="301">
        <v>71995.24522726341</v>
      </c>
      <c r="J53" s="300">
        <v>-3.675284030793506</v>
      </c>
    </row>
    <row r="54" spans="1:10" ht="12.75" customHeight="1" thickBot="1">
      <c r="A54" s="295" t="s">
        <v>111</v>
      </c>
      <c r="B54" s="42">
        <v>25761.88481259125</v>
      </c>
      <c r="C54" s="296">
        <v>-1.5133777583535988</v>
      </c>
      <c r="D54" s="38">
        <v>43495.27267749428</v>
      </c>
      <c r="E54" s="297">
        <v>-4.052280137660205</v>
      </c>
      <c r="F54" s="38">
        <v>70149.23076923078</v>
      </c>
      <c r="G54" s="298">
        <v>84.52850465094073</v>
      </c>
      <c r="H54" s="78"/>
      <c r="I54" s="301">
        <v>67970.06788009442</v>
      </c>
      <c r="J54" s="300">
        <v>-5.411025800611256</v>
      </c>
    </row>
    <row r="55" spans="1:10" ht="12.75" customHeight="1" thickBot="1">
      <c r="A55" s="315"/>
      <c r="B55" s="316"/>
      <c r="C55" s="317"/>
      <c r="D55" s="316"/>
      <c r="E55" s="317"/>
      <c r="F55" s="316"/>
      <c r="G55" s="317"/>
      <c r="H55" s="78"/>
      <c r="I55" s="316"/>
      <c r="J55" s="317"/>
    </row>
    <row r="56" spans="1:10" ht="13.5">
      <c r="A56" s="318" t="s">
        <v>112</v>
      </c>
      <c r="B56" s="339">
        <f>LARGE(B8:B54,1)</f>
        <v>42796.55583630029</v>
      </c>
      <c r="C56" s="357" t="str">
        <f>INDEX(A8:A54,MATCH(B56,$B$8:$B$54,0))</f>
        <v>秋田県</v>
      </c>
      <c r="D56" s="368">
        <f>LARGE(D8:D54,1)</f>
        <v>53842.37539235253</v>
      </c>
      <c r="E56" s="319" t="str">
        <f>INDEX(A8:A54,MATCH(D56,$D$8:$D$54,0))</f>
        <v>秋田県</v>
      </c>
      <c r="F56" s="362">
        <f>LARGE(F8:F54,1)</f>
        <v>1358300</v>
      </c>
      <c r="G56" s="320" t="str">
        <f>INDEX(A8:A54,MATCH(F56,$F$8:$F$54,0))</f>
        <v>東京都</v>
      </c>
      <c r="I56" s="339">
        <f>LARGE(I8:I54,1)</f>
        <v>86524.905458481</v>
      </c>
      <c r="J56" s="320" t="str">
        <f>INDEX(A8:A54,MATCH(I56,$I$8:$I$54,0))</f>
        <v>秋田県</v>
      </c>
    </row>
    <row r="57" spans="1:10" ht="13.5">
      <c r="A57" s="321" t="s">
        <v>113</v>
      </c>
      <c r="B57" s="323">
        <f>LARGE(B8:B54,2)</f>
        <v>41139.98301973563</v>
      </c>
      <c r="C57" s="358" t="str">
        <f>INDEX(A8:A54,MATCH(B57,$B$8:$B$54,0))</f>
        <v>島根県</v>
      </c>
      <c r="D57" s="369">
        <f>LARGE(D8:D54,2)</f>
        <v>51867.98382937702</v>
      </c>
      <c r="E57" s="322" t="str">
        <f>INDEX(A8:A54,MATCH(D57,$D$8:$D$54,0))</f>
        <v>青森県</v>
      </c>
      <c r="F57" s="363">
        <f>LARGE(F8:F54,2)</f>
        <v>763512.857142857</v>
      </c>
      <c r="G57" s="324" t="str">
        <f>INDEX(A8:A54,MATCH(F57,$F$8:$F$54,0))</f>
        <v>島根県</v>
      </c>
      <c r="I57" s="323">
        <f>LARGE(I8:I54,2)</f>
        <v>83905.5422686652</v>
      </c>
      <c r="J57" s="324" t="str">
        <f>INDEX(A8:A54,MATCH(I57,$I$8:$I$54,0))</f>
        <v>長崎県</v>
      </c>
    </row>
    <row r="58" spans="1:10" ht="13.5">
      <c r="A58" s="321" t="s">
        <v>114</v>
      </c>
      <c r="B58" s="340">
        <f>LARGE(B8:B54,3)</f>
        <v>39285.919860419934</v>
      </c>
      <c r="C58" s="358" t="str">
        <f>INDEX(A8:A54,MATCH(B58,$B$8:$B$54,0))</f>
        <v>岩手県</v>
      </c>
      <c r="D58" s="370">
        <f>LARGE(D8:D54,3)</f>
        <v>51314.70302492712</v>
      </c>
      <c r="E58" s="322" t="str">
        <f>INDEX(A8:A54,MATCH(D58,$D$8:$D$54,0))</f>
        <v>佐賀県</v>
      </c>
      <c r="F58" s="364">
        <f>LARGE(F8:F54,3)</f>
        <v>689700</v>
      </c>
      <c r="G58" s="332" t="str">
        <f>INDEX(A8:A54,MATCH(F58,$F$8:$F$54,0))</f>
        <v>長崎県</v>
      </c>
      <c r="I58" s="340">
        <f>LARGE(I8:I54,3)</f>
        <v>82689.7806268188</v>
      </c>
      <c r="J58" s="324" t="str">
        <f>INDEX(A8:A54,MATCH(I58,$I$8:$I$54,0))</f>
        <v>北海道</v>
      </c>
    </row>
    <row r="59" spans="1:10" ht="13.5">
      <c r="A59" s="325" t="s">
        <v>115</v>
      </c>
      <c r="B59" s="341">
        <f>SMALL(B8:B54,3)</f>
        <v>27259.26564524752</v>
      </c>
      <c r="C59" s="359" t="str">
        <f>INDEX(A8:A54,MATCH(B59,$B$8:$B$54,0))</f>
        <v>群馬県</v>
      </c>
      <c r="D59" s="371">
        <f>SMALL(D8:D54,3)</f>
        <v>38299.67995637202</v>
      </c>
      <c r="E59" s="327" t="str">
        <f>INDEX(A8:A54,MATCH(D59,$D$8:$D$54,0))</f>
        <v>愛知県</v>
      </c>
      <c r="F59" s="365">
        <f>SMALL(F8:F54,3)</f>
        <v>-1075.8620689655172</v>
      </c>
      <c r="G59" s="328" t="str">
        <f>INDEX(A8:A54,MATCH(F59,$F$8:$F$54,0))</f>
        <v>滋賀県</v>
      </c>
      <c r="I59" s="341">
        <f>SMALL(I8:I54,3)</f>
        <v>62843.479630535374</v>
      </c>
      <c r="J59" s="328" t="str">
        <f>INDEX(A8:A54,MATCH(I59,$I$8:$I$54,0))</f>
        <v>奈良県</v>
      </c>
    </row>
    <row r="60" spans="1:10" ht="13.5">
      <c r="A60" s="321" t="s">
        <v>116</v>
      </c>
      <c r="B60" s="340">
        <f>SMALL(B8:B54,2)</f>
        <v>25761.88481259125</v>
      </c>
      <c r="C60" s="358" t="str">
        <f>INDEX(A8:A54,MATCH(B60,$B$8:$B$54,0))</f>
        <v>沖縄県</v>
      </c>
      <c r="D60" s="370">
        <f>SMALL(D8:D54,2)</f>
        <v>37067.35234491591</v>
      </c>
      <c r="E60" s="322" t="str">
        <f>INDEX(A8:A54,MATCH(D60,$D$8:$D$54,0))</f>
        <v>群馬県</v>
      </c>
      <c r="F60" s="364">
        <f>SMALL(F8:F54,2)</f>
        <v>-34380</v>
      </c>
      <c r="G60" s="324" t="str">
        <f>INDEX(A8:A54,MATCH(F60,$F$8:$F$54,0))</f>
        <v>山形県</v>
      </c>
      <c r="I60" s="340">
        <f>SMALL(I8:I54,2)</f>
        <v>59639.568220490706</v>
      </c>
      <c r="J60" s="324" t="str">
        <f>INDEX(A8:A54,MATCH(I60,$I$8:$I$54,0))</f>
        <v>群馬県</v>
      </c>
    </row>
    <row r="61" spans="1:10" ht="13.5">
      <c r="A61" s="342" t="s">
        <v>117</v>
      </c>
      <c r="B61" s="343">
        <f>SMALL(B8:B54,1)</f>
        <v>25550.667440568875</v>
      </c>
      <c r="C61" s="360" t="str">
        <f>INDEX(A8:A54,MATCH(B61,$B$8:$B$54,0))</f>
        <v>奈良県</v>
      </c>
      <c r="D61" s="372">
        <f>SMALL(D8:D54,1)</f>
        <v>35370.342847966116</v>
      </c>
      <c r="E61" s="331" t="str">
        <f>INDEX(A8:A54,MATCH(D61,$D$8:$D$54,0))</f>
        <v>奈良県</v>
      </c>
      <c r="F61" s="366">
        <f>SMALL(F8:F54,1)</f>
        <v>-90180</v>
      </c>
      <c r="G61" s="324" t="str">
        <f>INDEX(A8:A54,MATCH(F61,$F$8:$F$54,0))</f>
        <v>和歌山県</v>
      </c>
      <c r="I61" s="343">
        <f>SMALL(I8:I54,1)</f>
        <v>58002.5775810318</v>
      </c>
      <c r="J61" s="332" t="str">
        <f>INDEX(A8:A54,MATCH(I61,$I$8:$I$54,0))</f>
        <v>福井県</v>
      </c>
    </row>
    <row r="62" spans="1:10" ht="14.25" thickBot="1">
      <c r="A62" s="333" t="s">
        <v>118</v>
      </c>
      <c r="B62" s="334">
        <f>IF(B61=0,0,B56/B61)</f>
        <v>1.6749682150513499</v>
      </c>
      <c r="C62" s="361"/>
      <c r="D62" s="373">
        <f>IF(D61=0,0,D56/D61)</f>
        <v>1.522246352651586</v>
      </c>
      <c r="E62" s="335"/>
      <c r="F62" s="367">
        <f>IF(F61=0,0,F56/F61)</f>
        <v>-15.062098026169883</v>
      </c>
      <c r="G62" s="374"/>
      <c r="H62" s="336"/>
      <c r="I62" s="334">
        <f>IF(I61=0,0,I56/I61)</f>
        <v>1.4917424201985234</v>
      </c>
      <c r="J62" s="337"/>
    </row>
    <row r="63" spans="1:10" ht="13.5">
      <c r="A63" s="338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38"/>
    </row>
    <row r="73" ht="13.5">
      <c r="E73" s="344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localadmin</cp:lastModifiedBy>
  <cp:lastPrinted>2012-02-22T07:41:41Z</cp:lastPrinted>
  <dcterms:created xsi:type="dcterms:W3CDTF">2009-12-09T05:20:57Z</dcterms:created>
  <dcterms:modified xsi:type="dcterms:W3CDTF">2022-01-20T03:40:23Z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-829155841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