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<sst xmlns="http://schemas.openxmlformats.org/spreadsheetml/2006/main" count="698" uniqueCount="133">
  <si>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</si>
  <si>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</si>
  <si>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</si>
  <si>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</si>
  <si>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</si>
  <si>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</si>
  <si>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</si>
  <si>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</si>
  <si>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</si>
  <si>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</si>
  <si>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</si>
  <si>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</si>
  <si>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</si>
  <si>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</si>
  <si>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</si>
  <si>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</si>
  <si>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</si>
  <si>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</si>
  <si>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</si>
  <si>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</si>
  <si>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</si>
  <si>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</si>
  <si>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</si>
  <si>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</si>
  <si>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</si>
  <si>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</si>
  <si>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</si>
  <si>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</si>
  <si>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</si>
  <si>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</si>
  <si>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</si>
  <si>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</si>
  <si>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</si>
  <si>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</si>
  <si>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</si>
  <si>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</si>
  <si>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</si>
  <si>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</si>
  <si>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</si>
  <si>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</si>
  <si>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</si>
  <si>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</si>
  <si>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</si>
  <si>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</si>
  <si>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</si>
  <si>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</si>
  <si>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</si>
  <si>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</si>
  <si>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</si>
  <si>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</si>
  <si>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</si>
  <si>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</si>
  <si>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</si>
  <si>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</si>
  <si>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</si>
  <si>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</si>
  <si>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</si>
  <si>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</si>
  <si>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</si>
  <si>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</si>
  <si>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</si>
  <si>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</si>
  <si>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</si>
  <si>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</si>
  <si>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</si>
  <si>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</si>
  <si>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</si>
  <si>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</si>
  <si>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</si>
  <si>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</si>
  <si>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</si>
  <si>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</si>
  <si>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</si>
  <si>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</si>
  <si>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</si>
  <si>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</si>
  <si>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</si>
  <si>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</si>
  <si>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</si>
  <si>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</si>
  <si>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</si>
  <si>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</si>
  <si>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</si>
  <si>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</si>
  <si>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</si>
  <si>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</si>
  <si>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</si>
  <si>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</si>
  <si>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</si>
  <si>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</si>
  <si>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</si>
  <si>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</si>
  <si>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</si>
  <si>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</si>
  <si>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</si>
  <si>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</si>
  <si>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</si>
  <si>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</si>
  <si>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</si>
  <si>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</si>
  <si>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</si>
  <si>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</si>
  <si>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</si>
  <si>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</si>
  <si>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</si>
  <si>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</si>
  <si>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</si>
  <si>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</si>
  <si>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</si>
  <si>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</si>
  <si>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</si>
  <si>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</si>
  <si>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</si>
  <si>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</si>
  <si>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</si>
  <si>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</si>
  <si>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</si>
  <si>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</si>
  <si>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</si>
  <si>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</si>
  <si>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</si>
  <si>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</si>
  <si>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</si>
  <si>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</si>
  <si>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</si>
  <si>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</si>
  <si>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</si>
  <si>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</si>
  <si>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</si>
  <si>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</si>
  <si>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</si>
  <si>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</si>
  <si>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令和1年11月診療分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</si>
</sst>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3" fontId="2" fillId="0" borderId="108" xfId="61" applyNumberFormat="1" applyFont="1" applyBorder="1" applyAlignment="1">
      <alignment horizontal="right" vertical="center"/>
      <protection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1" xfId="61" applyNumberFormat="1" applyFont="1" applyBorder="1" applyAlignment="1">
      <alignment horizontal="left" vertical="center"/>
      <protection/>
    </xf>
    <xf numFmtId="182" fontId="2" fillId="0" borderId="111" xfId="61" applyNumberFormat="1" applyFont="1" applyBorder="1" applyAlignment="1" applyProtection="1">
      <alignment horizontal="right" vertical="center"/>
      <protection locked="0"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1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2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3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4" xfId="61" applyFont="1" applyBorder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7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19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19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85" zoomScaleNormal="85" zoomScalePageLayoutView="0" workbookViewId="0" topLeftCell="A1">
      <selection activeCell="A1" sqref="A1:J1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57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8928.44196192</v>
      </c>
      <c r="C9" s="36">
        <v>-1.5812262868113436</v>
      </c>
      <c r="D9" s="38">
        <v>5260.59941861</v>
      </c>
      <c r="E9" s="39">
        <v>-1.2563825504757773</v>
      </c>
      <c r="F9" s="37">
        <v>6.68364613</v>
      </c>
      <c r="G9" s="40">
        <v>-83.34512134147982</v>
      </c>
      <c r="H9" s="41"/>
      <c r="I9" s="42">
        <v>14113.12725474</v>
      </c>
      <c r="J9" s="43">
        <v>3.0994719017509027</v>
      </c>
    </row>
    <row r="10" spans="1:10" ht="18.75" customHeight="1">
      <c r="A10" s="34" t="s">
        <v>9</v>
      </c>
      <c r="B10" s="35">
        <v>4044.3095</v>
      </c>
      <c r="C10" s="36">
        <v>-2.4491941265401493</v>
      </c>
      <c r="D10" s="38">
        <v>2302.931</v>
      </c>
      <c r="E10" s="39">
        <v>-2.2896640326938495</v>
      </c>
      <c r="F10" s="37">
        <v>3.0623</v>
      </c>
      <c r="G10" s="40">
        <v>-82.74449478215791</v>
      </c>
      <c r="H10" s="41"/>
      <c r="I10" s="42">
        <v>4542.7727</v>
      </c>
      <c r="J10" s="43">
        <v>2.458194998639641</v>
      </c>
    </row>
    <row r="11" spans="1:10" ht="18.75" customHeight="1">
      <c r="A11" s="34" t="s">
        <v>10</v>
      </c>
      <c r="B11" s="35">
        <v>5062.8732</v>
      </c>
      <c r="C11" s="36">
        <v>-4.0432629216004585</v>
      </c>
      <c r="D11" s="38">
        <v>2824.103</v>
      </c>
      <c r="E11" s="39">
        <v>-3.849119167145844</v>
      </c>
      <c r="F11" s="37">
        <v>3.7842</v>
      </c>
      <c r="G11" s="40">
        <v>-83.18887965846443</v>
      </c>
      <c r="H11" s="41"/>
      <c r="I11" s="44">
        <v>7044.7025</v>
      </c>
      <c r="J11" s="45">
        <v>0.4818654808935037</v>
      </c>
    </row>
    <row r="12" spans="1:10" ht="18.75" customHeight="1" thickBot="1">
      <c r="A12" s="46" t="s">
        <v>11</v>
      </c>
      <c r="B12" s="47">
        <v>2967.3258</v>
      </c>
      <c r="C12" s="48">
        <v>-3.5872678075347864</v>
      </c>
      <c r="D12" s="50">
        <v>1211.888</v>
      </c>
      <c r="E12" s="51">
        <v>-2.398198033351335</v>
      </c>
      <c r="F12" s="49">
        <v>1.7056</v>
      </c>
      <c r="G12" s="52">
        <v>-84.63658718934938</v>
      </c>
      <c r="H12" s="41"/>
      <c r="I12" s="53">
        <v>1794.1179</v>
      </c>
      <c r="J12" s="54">
        <v>2.437942758767136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8475.71714968</v>
      </c>
      <c r="C14" s="36">
        <v>-1.7165661562647614</v>
      </c>
      <c r="D14" s="38">
        <v>5125.72567267</v>
      </c>
      <c r="E14" s="39">
        <v>-1.2699691457137163</v>
      </c>
      <c r="F14" s="37">
        <v>6.68364613</v>
      </c>
      <c r="G14" s="40">
        <v>-83.34512134147982</v>
      </c>
      <c r="H14" s="41"/>
      <c r="I14" s="63"/>
      <c r="J14" s="41"/>
    </row>
    <row r="15" spans="1:10" ht="18.75" customHeight="1">
      <c r="A15" s="34" t="s">
        <v>9</v>
      </c>
      <c r="B15" s="35">
        <v>3765.1267</v>
      </c>
      <c r="C15" s="36">
        <v>-2.6852286860231516</v>
      </c>
      <c r="D15" s="38">
        <v>2243.6641</v>
      </c>
      <c r="E15" s="39">
        <v>-2.350302232761223</v>
      </c>
      <c r="F15" s="37">
        <v>3.0623</v>
      </c>
      <c r="G15" s="40">
        <v>-82.74449478215791</v>
      </c>
      <c r="H15" s="41"/>
      <c r="I15" s="63"/>
      <c r="J15" s="41"/>
    </row>
    <row r="16" spans="1:10" ht="18.75" customHeight="1">
      <c r="A16" s="64" t="s">
        <v>14</v>
      </c>
      <c r="B16" s="65">
        <v>4767.666</v>
      </c>
      <c r="C16" s="66">
        <v>-4.209844321452891</v>
      </c>
      <c r="D16" s="68">
        <v>2756.1685</v>
      </c>
      <c r="E16" s="69">
        <v>-3.8930992559702418</v>
      </c>
      <c r="F16" s="67">
        <v>3.7842</v>
      </c>
      <c r="G16" s="70">
        <v>-83.18887965846443</v>
      </c>
      <c r="H16" s="41"/>
      <c r="I16" s="41"/>
      <c r="J16" s="41"/>
    </row>
    <row r="17" spans="1:9" ht="18.75" customHeight="1" thickBot="1">
      <c r="A17" s="71" t="s">
        <v>15</v>
      </c>
      <c r="B17" s="72">
        <v>2693.7009</v>
      </c>
      <c r="C17" s="73">
        <v>-3.8748448542940963</v>
      </c>
      <c r="D17" s="74">
        <v>1177.7022</v>
      </c>
      <c r="E17" s="75">
        <v>-2.45716057689728</v>
      </c>
      <c r="F17" s="76">
        <v>1.7056</v>
      </c>
      <c r="G17" s="77">
        <v>-84.63658718934938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452.72481224</v>
      </c>
      <c r="C19" s="36">
        <v>1.023179320092595</v>
      </c>
      <c r="D19" s="38">
        <v>134.87374594</v>
      </c>
      <c r="E19" s="83">
        <v>-0.7372531887452851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279.1828</v>
      </c>
      <c r="C20" s="36">
        <v>0.8496528744824872</v>
      </c>
      <c r="D20" s="38">
        <v>59.2669</v>
      </c>
      <c r="E20" s="83">
        <v>0.06263738861180457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295.2072</v>
      </c>
      <c r="C21" s="66">
        <v>-1.270377119901056</v>
      </c>
      <c r="D21" s="68">
        <v>67.9345</v>
      </c>
      <c r="E21" s="85">
        <v>-2.030218207356839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273.6249</v>
      </c>
      <c r="C22" s="88">
        <v>-0.661578698204238</v>
      </c>
      <c r="D22" s="89">
        <v>34.1858</v>
      </c>
      <c r="E22" s="90">
        <v>-0.32248282618584767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5"/>
      <c r="B24" s="375"/>
      <c r="C24" s="375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20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4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6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-0.5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57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30089.186573041625</v>
      </c>
      <c r="C35" s="36">
        <v>2.080681124894241</v>
      </c>
      <c r="D35" s="38">
        <v>43408.29695986758</v>
      </c>
      <c r="E35" s="39">
        <v>1.169871313713756</v>
      </c>
      <c r="F35" s="37">
        <v>39186.480593339584</v>
      </c>
      <c r="G35" s="40">
        <v>8.406113041330542</v>
      </c>
      <c r="H35" s="41"/>
      <c r="I35" s="42">
        <v>78663.3211492957</v>
      </c>
      <c r="J35" s="43">
        <v>0.6457852678100124</v>
      </c>
    </row>
    <row r="36" spans="1:10" ht="18.75" customHeight="1">
      <c r="A36" s="124" t="s">
        <v>27</v>
      </c>
      <c r="B36" s="125">
        <v>1.7062073871362557</v>
      </c>
      <c r="C36" s="36">
        <v>-0.47296151005801335</v>
      </c>
      <c r="D36" s="127">
        <v>2.33033333113291</v>
      </c>
      <c r="E36" s="39">
        <v>-1.4865720760875831</v>
      </c>
      <c r="F36" s="126">
        <v>2.2186913696060038</v>
      </c>
      <c r="G36" s="40">
        <v>9.423085539180079</v>
      </c>
      <c r="H36" s="41"/>
      <c r="I36" s="128">
        <v>3.926554938223402</v>
      </c>
      <c r="J36" s="43">
        <v>-1.9095241716050992</v>
      </c>
    </row>
    <row r="37" spans="1:10" ht="18.75" customHeight="1" thickBot="1">
      <c r="A37" s="129" t="s">
        <v>28</v>
      </c>
      <c r="B37" s="130">
        <v>17635.128531206352</v>
      </c>
      <c r="C37" s="131">
        <v>2.565777776267609</v>
      </c>
      <c r="D37" s="133">
        <v>18627.50550744785</v>
      </c>
      <c r="E37" s="134">
        <v>2.696529240514394</v>
      </c>
      <c r="F37" s="132">
        <v>17661.979097299296</v>
      </c>
      <c r="G37" s="135">
        <v>-0.929394828192244</v>
      </c>
      <c r="H37" s="41"/>
      <c r="I37" s="42">
        <v>20033.67389146667</v>
      </c>
      <c r="J37" s="43">
        <v>2.605053566959441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31464.95273354217</v>
      </c>
      <c r="C39" s="36">
        <v>2.245279807099209</v>
      </c>
      <c r="D39" s="38">
        <v>43523.10518457043</v>
      </c>
      <c r="E39" s="39">
        <v>1.2170974704088593</v>
      </c>
      <c r="F39" s="37">
        <v>39186.480593339584</v>
      </c>
      <c r="G39" s="40">
        <v>8.406113041330542</v>
      </c>
      <c r="H39" s="41"/>
      <c r="I39" s="78"/>
    </row>
    <row r="40" spans="1:9" ht="18.75" customHeight="1">
      <c r="A40" s="124" t="s">
        <v>27</v>
      </c>
      <c r="B40" s="125">
        <v>1.7699314723472082</v>
      </c>
      <c r="C40" s="36">
        <v>-0.34850343455990185</v>
      </c>
      <c r="D40" s="127">
        <v>2.340293242213524</v>
      </c>
      <c r="E40" s="39">
        <v>-1.472110805432294</v>
      </c>
      <c r="F40" s="126">
        <v>2.2186913696060038</v>
      </c>
      <c r="G40" s="40">
        <v>9.423085539180079</v>
      </c>
      <c r="H40" s="41"/>
      <c r="I40" s="78"/>
    </row>
    <row r="41" spans="1:9" ht="18.75" customHeight="1" thickBot="1">
      <c r="A41" s="129" t="s">
        <v>28</v>
      </c>
      <c r="B41" s="130">
        <v>17777.497730923264</v>
      </c>
      <c r="C41" s="131">
        <v>2.602854278215247</v>
      </c>
      <c r="D41" s="133">
        <v>18597.287040578252</v>
      </c>
      <c r="E41" s="134">
        <v>2.72938788989039</v>
      </c>
      <c r="F41" s="138">
        <v>17661.979097299296</v>
      </c>
      <c r="G41" s="139">
        <v>-0.929394828192244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16545.453730270892</v>
      </c>
      <c r="C43" s="36">
        <v>1.6959782491191788</v>
      </c>
      <c r="D43" s="38">
        <v>39453.14895073393</v>
      </c>
      <c r="E43" s="142">
        <v>-0.41611225311338274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1.0788754970764722</v>
      </c>
      <c r="C44" s="36">
        <v>-0.6128529261072657</v>
      </c>
      <c r="D44" s="127">
        <v>1.9872139894342096</v>
      </c>
      <c r="E44" s="142">
        <v>-1.7132603515726714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15335.832332002743</v>
      </c>
      <c r="C45" s="146">
        <v>2.323068166460061</v>
      </c>
      <c r="D45" s="147">
        <v>19853.49799291965</v>
      </c>
      <c r="E45" s="148">
        <v>1.3197590062496545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8">
        <v>847571.714968</v>
      </c>
      <c r="C7" s="293">
        <v>-1.7165661562647614</v>
      </c>
      <c r="D7" s="349">
        <v>512572.567267</v>
      </c>
      <c r="E7" s="295">
        <v>-1.2699691457137163</v>
      </c>
      <c r="F7" s="349">
        <v>668.364613</v>
      </c>
      <c r="G7" s="296">
        <v>-83.34512134147982</v>
      </c>
      <c r="H7" s="78"/>
      <c r="I7" s="348">
        <v>1411312.725474</v>
      </c>
      <c r="J7" s="297">
        <v>3.0994719017509027</v>
      </c>
      <c r="K7" s="78"/>
    </row>
    <row r="8" spans="1:11" ht="12.75" customHeight="1">
      <c r="A8" s="298" t="s">
        <v>67</v>
      </c>
      <c r="B8" s="84">
        <v>38855.790136</v>
      </c>
      <c r="C8" s="299">
        <v>-1.9451502055270282</v>
      </c>
      <c r="D8" s="81">
        <v>23125.37246</v>
      </c>
      <c r="E8" s="300">
        <v>-1.6602805641167038</v>
      </c>
      <c r="F8" s="81">
        <v>27.435796</v>
      </c>
      <c r="G8" s="301">
        <v>-80.79374707631173</v>
      </c>
      <c r="H8" s="78"/>
      <c r="I8" s="350">
        <v>75566.848577</v>
      </c>
      <c r="J8" s="303">
        <v>1.9251462987188717</v>
      </c>
      <c r="K8" s="78"/>
    </row>
    <row r="9" spans="1:11" ht="12.75" customHeight="1">
      <c r="A9" s="298" t="s">
        <v>68</v>
      </c>
      <c r="B9" s="84">
        <v>9389.714672</v>
      </c>
      <c r="C9" s="299">
        <v>-3.1597846584564024</v>
      </c>
      <c r="D9" s="81">
        <v>5362.247682</v>
      </c>
      <c r="E9" s="300">
        <v>-1.0419969877992088</v>
      </c>
      <c r="F9" s="81">
        <v>14.392376</v>
      </c>
      <c r="G9" s="301">
        <v>-78.47303304796688</v>
      </c>
      <c r="H9" s="78"/>
      <c r="I9" s="351">
        <v>14414.869074</v>
      </c>
      <c r="J9" s="303">
        <v>0.8409954117616536</v>
      </c>
      <c r="K9" s="78"/>
    </row>
    <row r="10" spans="1:11" ht="12.75" customHeight="1">
      <c r="A10" s="298" t="s">
        <v>69</v>
      </c>
      <c r="B10" s="84">
        <v>8712.978413</v>
      </c>
      <c r="C10" s="299">
        <v>-1.793990373094971</v>
      </c>
      <c r="D10" s="81">
        <v>5187.968692</v>
      </c>
      <c r="E10" s="300">
        <v>-0.4494577717787678</v>
      </c>
      <c r="F10" s="81">
        <v>12.67094</v>
      </c>
      <c r="G10" s="301">
        <v>-78.76759293641676</v>
      </c>
      <c r="H10" s="78"/>
      <c r="I10" s="351">
        <v>13917.943676</v>
      </c>
      <c r="J10" s="303">
        <v>-0.5169808189726979</v>
      </c>
      <c r="K10" s="78"/>
    </row>
    <row r="11" spans="1:11" ht="12.75" customHeight="1">
      <c r="A11" s="298" t="s">
        <v>70</v>
      </c>
      <c r="B11" s="84">
        <v>14863.973813</v>
      </c>
      <c r="C11" s="299">
        <v>-2.5381984261274226</v>
      </c>
      <c r="D11" s="81">
        <v>9222.230375</v>
      </c>
      <c r="E11" s="300">
        <v>-1.3375353639398924</v>
      </c>
      <c r="F11" s="81">
        <v>20.06807</v>
      </c>
      <c r="G11" s="301">
        <v>-74.48779059812256</v>
      </c>
      <c r="H11" s="78"/>
      <c r="I11" s="351">
        <v>22293.120843</v>
      </c>
      <c r="J11" s="303">
        <v>2.8055463962057843</v>
      </c>
      <c r="K11" s="78"/>
    </row>
    <row r="12" spans="1:11" ht="12.75" customHeight="1">
      <c r="A12" s="298" t="s">
        <v>71</v>
      </c>
      <c r="B12" s="84">
        <v>7295.283071</v>
      </c>
      <c r="C12" s="299">
        <v>-3.7681896877335674</v>
      </c>
      <c r="D12" s="81">
        <v>4619.01981</v>
      </c>
      <c r="E12" s="300">
        <v>-2.8902219668475198</v>
      </c>
      <c r="F12" s="81">
        <v>9.17438</v>
      </c>
      <c r="G12" s="301">
        <v>-85.62546016324909</v>
      </c>
      <c r="H12" s="78"/>
      <c r="I12" s="351">
        <v>12918.464718</v>
      </c>
      <c r="J12" s="303">
        <v>-0.5497084478121366</v>
      </c>
      <c r="K12" s="78"/>
    </row>
    <row r="13" spans="1:11" ht="12.75" customHeight="1">
      <c r="A13" s="305" t="s">
        <v>72</v>
      </c>
      <c r="B13" s="329">
        <v>7394.218363</v>
      </c>
      <c r="C13" s="307">
        <v>-0.5181302717876264</v>
      </c>
      <c r="D13" s="352">
        <v>4497.654132</v>
      </c>
      <c r="E13" s="308">
        <v>1.6422834631214016</v>
      </c>
      <c r="F13" s="352">
        <v>7.670486</v>
      </c>
      <c r="G13" s="309">
        <v>-89.09921817213174</v>
      </c>
      <c r="H13" s="78"/>
      <c r="I13" s="353">
        <v>13630.000125</v>
      </c>
      <c r="J13" s="311">
        <v>1.536810613887269</v>
      </c>
      <c r="K13" s="78"/>
    </row>
    <row r="14" spans="1:11" ht="12.75" customHeight="1">
      <c r="A14" s="298" t="s">
        <v>73</v>
      </c>
      <c r="B14" s="84">
        <v>12549.279652</v>
      </c>
      <c r="C14" s="299">
        <v>-3.334076062954182</v>
      </c>
      <c r="D14" s="81">
        <v>7319.361387</v>
      </c>
      <c r="E14" s="300">
        <v>-1.2953645354159136</v>
      </c>
      <c r="F14" s="81">
        <v>16.72847</v>
      </c>
      <c r="G14" s="301">
        <v>-82.052497202326</v>
      </c>
      <c r="H14" s="78"/>
      <c r="I14" s="351">
        <v>21000.056673</v>
      </c>
      <c r="J14" s="303">
        <v>0.6936391259967394</v>
      </c>
      <c r="K14" s="78"/>
    </row>
    <row r="15" spans="1:11" ht="12.75" customHeight="1">
      <c r="A15" s="298" t="s">
        <v>74</v>
      </c>
      <c r="B15" s="84">
        <v>18950.743306</v>
      </c>
      <c r="C15" s="299">
        <v>-2.3039511835132913</v>
      </c>
      <c r="D15" s="81">
        <v>10957.937248</v>
      </c>
      <c r="E15" s="300">
        <v>-0.21991003064047732</v>
      </c>
      <c r="F15" s="81">
        <v>14.81236</v>
      </c>
      <c r="G15" s="301">
        <v>-84.94353632992573</v>
      </c>
      <c r="H15" s="78"/>
      <c r="I15" s="351">
        <v>29473.880883</v>
      </c>
      <c r="J15" s="303">
        <v>3.7393553725167976</v>
      </c>
      <c r="K15" s="78"/>
    </row>
    <row r="16" spans="1:11" ht="12.75" customHeight="1">
      <c r="A16" s="298" t="s">
        <v>75</v>
      </c>
      <c r="B16" s="84">
        <v>13332.326282</v>
      </c>
      <c r="C16" s="299">
        <v>-0.8191327903611807</v>
      </c>
      <c r="D16" s="81">
        <v>8023.711566</v>
      </c>
      <c r="E16" s="300">
        <v>0.9318403978561918</v>
      </c>
      <c r="F16" s="81">
        <v>12.559986</v>
      </c>
      <c r="G16" s="301">
        <v>-78.75871868051178</v>
      </c>
      <c r="H16" s="78"/>
      <c r="I16" s="351">
        <v>18698.292872</v>
      </c>
      <c r="J16" s="303">
        <v>3.7101268419351925</v>
      </c>
      <c r="K16" s="78"/>
    </row>
    <row r="17" spans="1:11" ht="12.75" customHeight="1">
      <c r="A17" s="312" t="s">
        <v>76</v>
      </c>
      <c r="B17" s="333">
        <v>13188.898247</v>
      </c>
      <c r="C17" s="313">
        <v>-2.57993409838096</v>
      </c>
      <c r="D17" s="354">
        <v>7772.947189</v>
      </c>
      <c r="E17" s="314">
        <v>-2.0873778760903576</v>
      </c>
      <c r="F17" s="354">
        <v>7.784086</v>
      </c>
      <c r="G17" s="315">
        <v>-89.52576909527812</v>
      </c>
      <c r="H17" s="78"/>
      <c r="I17" s="355">
        <v>20969.024629</v>
      </c>
      <c r="J17" s="317">
        <v>3.262485764236118</v>
      </c>
      <c r="K17" s="78"/>
    </row>
    <row r="18" spans="1:11" ht="12.75" customHeight="1">
      <c r="A18" s="298" t="s">
        <v>77</v>
      </c>
      <c r="B18" s="84">
        <v>45442.860371</v>
      </c>
      <c r="C18" s="299">
        <v>-2.5711922523988733</v>
      </c>
      <c r="D18" s="81">
        <v>28211.196481</v>
      </c>
      <c r="E18" s="300">
        <v>-1.480544414827449</v>
      </c>
      <c r="F18" s="81">
        <v>24.912602</v>
      </c>
      <c r="G18" s="301">
        <v>-85.77106244101726</v>
      </c>
      <c r="H18" s="78"/>
      <c r="I18" s="351">
        <v>65733.597005</v>
      </c>
      <c r="J18" s="303">
        <v>5.3712674935487</v>
      </c>
      <c r="K18" s="78"/>
    </row>
    <row r="19" spans="1:11" ht="12.75" customHeight="1">
      <c r="A19" s="298" t="s">
        <v>78</v>
      </c>
      <c r="B19" s="84">
        <v>39164.89643</v>
      </c>
      <c r="C19" s="299">
        <v>-2.5587765738320485</v>
      </c>
      <c r="D19" s="81">
        <v>24595.205821</v>
      </c>
      <c r="E19" s="300">
        <v>-2.136494970692766</v>
      </c>
      <c r="F19" s="81">
        <v>24.792775</v>
      </c>
      <c r="G19" s="301">
        <v>-82.64370334437864</v>
      </c>
      <c r="H19" s="78"/>
      <c r="I19" s="351">
        <v>56814.665614</v>
      </c>
      <c r="J19" s="303">
        <v>5.071094258494611</v>
      </c>
      <c r="K19" s="78"/>
    </row>
    <row r="20" spans="1:11" ht="12.75" customHeight="1">
      <c r="A20" s="298" t="s">
        <v>79</v>
      </c>
      <c r="B20" s="84">
        <v>80133.545509</v>
      </c>
      <c r="C20" s="299">
        <v>-1.576595870505301</v>
      </c>
      <c r="D20" s="81">
        <v>44818.460845</v>
      </c>
      <c r="E20" s="300">
        <v>-1.1007204029588706</v>
      </c>
      <c r="F20" s="81">
        <v>43.615482</v>
      </c>
      <c r="G20" s="301">
        <v>-84.65398476459237</v>
      </c>
      <c r="H20" s="78"/>
      <c r="I20" s="351">
        <v>122091.094164</v>
      </c>
      <c r="J20" s="303">
        <v>3.4356033412578597</v>
      </c>
      <c r="K20" s="78"/>
    </row>
    <row r="21" spans="1:11" ht="12.75" customHeight="1">
      <c r="A21" s="298" t="s">
        <v>80</v>
      </c>
      <c r="B21" s="84">
        <v>54551.676066</v>
      </c>
      <c r="C21" s="299">
        <v>-2.1468444099855333</v>
      </c>
      <c r="D21" s="81">
        <v>33458.440396</v>
      </c>
      <c r="E21" s="300">
        <v>-2.979457220355002</v>
      </c>
      <c r="F21" s="81">
        <v>24.69935</v>
      </c>
      <c r="G21" s="301">
        <v>-86.1726101701785</v>
      </c>
      <c r="H21" s="78"/>
      <c r="I21" s="351">
        <v>82324.371645</v>
      </c>
      <c r="J21" s="303">
        <v>4.517204496767619</v>
      </c>
      <c r="K21" s="78"/>
    </row>
    <row r="22" spans="1:11" ht="12.75" customHeight="1">
      <c r="A22" s="298" t="s">
        <v>81</v>
      </c>
      <c r="B22" s="84">
        <v>14562.575484</v>
      </c>
      <c r="C22" s="299">
        <v>-1.359145479914389</v>
      </c>
      <c r="D22" s="81">
        <v>9435.337931</v>
      </c>
      <c r="E22" s="300">
        <v>0.7962159171002412</v>
      </c>
      <c r="F22" s="81">
        <v>25.399808</v>
      </c>
      <c r="G22" s="301">
        <v>-79.7906074690151</v>
      </c>
      <c r="H22" s="78"/>
      <c r="I22" s="351">
        <v>24100.627247</v>
      </c>
      <c r="J22" s="303">
        <v>1.3733874348297803</v>
      </c>
      <c r="K22" s="78"/>
    </row>
    <row r="23" spans="1:11" ht="12.75" customHeight="1">
      <c r="A23" s="305" t="s">
        <v>82</v>
      </c>
      <c r="B23" s="329">
        <v>6379.56248</v>
      </c>
      <c r="C23" s="307">
        <v>-1.4268012097485467</v>
      </c>
      <c r="D23" s="352">
        <v>4096.903589</v>
      </c>
      <c r="E23" s="308">
        <v>-0.2704728667211782</v>
      </c>
      <c r="F23" s="352">
        <v>20.747116</v>
      </c>
      <c r="G23" s="309">
        <v>-51.49321142557024</v>
      </c>
      <c r="H23" s="78"/>
      <c r="I23" s="353">
        <v>14007.648208</v>
      </c>
      <c r="J23" s="311">
        <v>2.5053388344702654</v>
      </c>
      <c r="K23" s="78"/>
    </row>
    <row r="24" spans="1:11" ht="12.75" customHeight="1">
      <c r="A24" s="298" t="s">
        <v>83</v>
      </c>
      <c r="B24" s="84">
        <v>7919.677896</v>
      </c>
      <c r="C24" s="299">
        <v>-1.9610016297220056</v>
      </c>
      <c r="D24" s="81">
        <v>4959.325939</v>
      </c>
      <c r="E24" s="300">
        <v>-2.317467965927875</v>
      </c>
      <c r="F24" s="81">
        <v>12.152542</v>
      </c>
      <c r="G24" s="301">
        <v>-80.19927743294886</v>
      </c>
      <c r="H24" s="78"/>
      <c r="I24" s="351">
        <v>14101.582081</v>
      </c>
      <c r="J24" s="303">
        <v>1.0259106646819447</v>
      </c>
      <c r="K24" s="78"/>
    </row>
    <row r="25" spans="1:11" ht="12.75" customHeight="1">
      <c r="A25" s="298" t="s">
        <v>84</v>
      </c>
      <c r="B25" s="84">
        <v>4978.789695</v>
      </c>
      <c r="C25" s="299">
        <v>-0.452531157598969</v>
      </c>
      <c r="D25" s="81">
        <v>3254.677948</v>
      </c>
      <c r="E25" s="300">
        <v>1.621505230257057</v>
      </c>
      <c r="F25" s="81">
        <v>10.035918</v>
      </c>
      <c r="G25" s="301">
        <v>-73.08113400699713</v>
      </c>
      <c r="H25" s="78"/>
      <c r="I25" s="351">
        <v>9392.521815</v>
      </c>
      <c r="J25" s="303">
        <v>1.9428961053686606</v>
      </c>
      <c r="K25" s="78"/>
    </row>
    <row r="26" spans="1:11" ht="12.75" customHeight="1">
      <c r="A26" s="298" t="s">
        <v>85</v>
      </c>
      <c r="B26" s="84">
        <v>5942.815463</v>
      </c>
      <c r="C26" s="299">
        <v>-1.4524022841096098</v>
      </c>
      <c r="D26" s="81">
        <v>3512.522411</v>
      </c>
      <c r="E26" s="300">
        <v>-2.5119644165594934</v>
      </c>
      <c r="F26" s="81">
        <v>5.736154</v>
      </c>
      <c r="G26" s="301">
        <v>-80.24588392922513</v>
      </c>
      <c r="H26" s="78"/>
      <c r="I26" s="351">
        <v>9242.666878</v>
      </c>
      <c r="J26" s="303">
        <v>1.8239211253945768</v>
      </c>
      <c r="K26" s="78"/>
    </row>
    <row r="27" spans="1:11" ht="12.75" customHeight="1">
      <c r="A27" s="312" t="s">
        <v>86</v>
      </c>
      <c r="B27" s="333">
        <v>13622.543533</v>
      </c>
      <c r="C27" s="313">
        <v>-2.237436510929953</v>
      </c>
      <c r="D27" s="354">
        <v>8403.66484</v>
      </c>
      <c r="E27" s="314">
        <v>-1.1682147940617824</v>
      </c>
      <c r="F27" s="354">
        <v>22.460564</v>
      </c>
      <c r="G27" s="315">
        <v>-78.99496204103392</v>
      </c>
      <c r="H27" s="78"/>
      <c r="I27" s="355">
        <v>25022.854687</v>
      </c>
      <c r="J27" s="317">
        <v>3.2001522705787693</v>
      </c>
      <c r="K27" s="78"/>
    </row>
    <row r="28" spans="1:11" ht="12.75" customHeight="1">
      <c r="A28" s="298" t="s">
        <v>87</v>
      </c>
      <c r="B28" s="84">
        <v>13808.90946</v>
      </c>
      <c r="C28" s="299">
        <v>-1.9556262149607306</v>
      </c>
      <c r="D28" s="81">
        <v>8695.523769</v>
      </c>
      <c r="E28" s="300">
        <v>-1.6434275866096044</v>
      </c>
      <c r="F28" s="81">
        <v>10.022194</v>
      </c>
      <c r="G28" s="301">
        <v>-85.39695954904958</v>
      </c>
      <c r="H28" s="78"/>
      <c r="I28" s="351">
        <v>22316.534969</v>
      </c>
      <c r="J28" s="303">
        <v>3.1065785467473432</v>
      </c>
      <c r="K28" s="78"/>
    </row>
    <row r="29" spans="1:11" ht="12.75" customHeight="1">
      <c r="A29" s="298" t="s">
        <v>88</v>
      </c>
      <c r="B29" s="84">
        <v>24403.259354</v>
      </c>
      <c r="C29" s="299">
        <v>-2.0120072417560237</v>
      </c>
      <c r="D29" s="81">
        <v>15423.228077</v>
      </c>
      <c r="E29" s="300">
        <v>-1.7804966670323665</v>
      </c>
      <c r="F29" s="81">
        <v>19.270736</v>
      </c>
      <c r="G29" s="301">
        <v>-83.26150459428962</v>
      </c>
      <c r="H29" s="78"/>
      <c r="I29" s="351">
        <v>37387.691368</v>
      </c>
      <c r="J29" s="303">
        <v>2.449630978538636</v>
      </c>
      <c r="K29" s="78"/>
    </row>
    <row r="30" spans="1:11" ht="12.75" customHeight="1">
      <c r="A30" s="298" t="s">
        <v>89</v>
      </c>
      <c r="B30" s="84">
        <v>42633.759028</v>
      </c>
      <c r="C30" s="299">
        <v>-0.5988493125049388</v>
      </c>
      <c r="D30" s="81">
        <v>24496.994418</v>
      </c>
      <c r="E30" s="300">
        <v>-0.6246606537718549</v>
      </c>
      <c r="F30" s="81">
        <v>21.95005</v>
      </c>
      <c r="G30" s="301">
        <v>-88.07764752478947</v>
      </c>
      <c r="H30" s="78"/>
      <c r="I30" s="351">
        <v>75597.278318</v>
      </c>
      <c r="J30" s="303">
        <v>3.80094927227465</v>
      </c>
      <c r="K30" s="78"/>
    </row>
    <row r="31" spans="1:11" ht="12.75" customHeight="1">
      <c r="A31" s="298" t="s">
        <v>90</v>
      </c>
      <c r="B31" s="84">
        <v>12277.636591</v>
      </c>
      <c r="C31" s="299">
        <v>-2.6897047622145465</v>
      </c>
      <c r="D31" s="81">
        <v>7815.714324</v>
      </c>
      <c r="E31" s="300">
        <v>-3.3223392804572427</v>
      </c>
      <c r="F31" s="81">
        <v>18.291662</v>
      </c>
      <c r="G31" s="301">
        <v>-61.40603542101873</v>
      </c>
      <c r="H31" s="78"/>
      <c r="I31" s="351">
        <v>19543.695569</v>
      </c>
      <c r="J31" s="303">
        <v>3.821522046436513</v>
      </c>
      <c r="K31" s="78"/>
    </row>
    <row r="32" spans="1:11" ht="12.75" customHeight="1">
      <c r="A32" s="298" t="s">
        <v>91</v>
      </c>
      <c r="B32" s="84">
        <v>8986.951528</v>
      </c>
      <c r="C32" s="299">
        <v>2.1128989597420684</v>
      </c>
      <c r="D32" s="81">
        <v>5748.488762</v>
      </c>
      <c r="E32" s="300">
        <v>2.331741203141121</v>
      </c>
      <c r="F32" s="81">
        <v>3.46334</v>
      </c>
      <c r="G32" s="301">
        <v>-92.74407637032778</v>
      </c>
      <c r="H32" s="78"/>
      <c r="I32" s="351">
        <v>14240.62251</v>
      </c>
      <c r="J32" s="303">
        <v>4.583782909802636</v>
      </c>
      <c r="K32" s="78"/>
    </row>
    <row r="33" spans="1:11" ht="12.75" customHeight="1">
      <c r="A33" s="305" t="s">
        <v>92</v>
      </c>
      <c r="B33" s="329">
        <v>17597.082288</v>
      </c>
      <c r="C33" s="307">
        <v>-0.444957785867544</v>
      </c>
      <c r="D33" s="352">
        <v>11192.399493</v>
      </c>
      <c r="E33" s="308">
        <v>-1.1073095124600485</v>
      </c>
      <c r="F33" s="352">
        <v>4.926481</v>
      </c>
      <c r="G33" s="309">
        <v>-92.85186456926279</v>
      </c>
      <c r="H33" s="78"/>
      <c r="I33" s="353">
        <v>31923.76715</v>
      </c>
      <c r="J33" s="311">
        <v>3.5703739249921824</v>
      </c>
      <c r="K33" s="78"/>
    </row>
    <row r="34" spans="1:11" ht="12.75" customHeight="1">
      <c r="A34" s="298" t="s">
        <v>93</v>
      </c>
      <c r="B34" s="84">
        <v>61727.398113</v>
      </c>
      <c r="C34" s="299">
        <v>-2.078955359193415</v>
      </c>
      <c r="D34" s="81">
        <v>37190.051218</v>
      </c>
      <c r="E34" s="300">
        <v>-2.6631706816133516</v>
      </c>
      <c r="F34" s="81">
        <v>28.178452</v>
      </c>
      <c r="G34" s="301">
        <v>-87.37576706116455</v>
      </c>
      <c r="H34" s="78"/>
      <c r="I34" s="351">
        <v>102536.819548</v>
      </c>
      <c r="J34" s="303">
        <v>4.482111531341971</v>
      </c>
      <c r="K34" s="78"/>
    </row>
    <row r="35" spans="1:11" ht="12.75" customHeight="1">
      <c r="A35" s="298" t="s">
        <v>94</v>
      </c>
      <c r="B35" s="84">
        <v>37441.538907</v>
      </c>
      <c r="C35" s="299">
        <v>-2.2165269377306203</v>
      </c>
      <c r="D35" s="81">
        <v>23249.264196</v>
      </c>
      <c r="E35" s="300">
        <v>-2.98849271047753</v>
      </c>
      <c r="F35" s="81">
        <v>20.738452</v>
      </c>
      <c r="G35" s="301">
        <v>-87.4254938244986</v>
      </c>
      <c r="H35" s="78"/>
      <c r="I35" s="351">
        <v>67062.282269</v>
      </c>
      <c r="J35" s="303">
        <v>3.0447331819596144</v>
      </c>
      <c r="K35" s="78"/>
    </row>
    <row r="36" spans="1:11" ht="12.75" customHeight="1">
      <c r="A36" s="298" t="s">
        <v>95</v>
      </c>
      <c r="B36" s="84">
        <v>9578.35742</v>
      </c>
      <c r="C36" s="299">
        <v>-0.16737653057880664</v>
      </c>
      <c r="D36" s="81">
        <v>5969.677733</v>
      </c>
      <c r="E36" s="300">
        <v>-1.4387867094318665</v>
      </c>
      <c r="F36" s="81">
        <v>4.273515</v>
      </c>
      <c r="G36" s="301">
        <v>-88.31694343990681</v>
      </c>
      <c r="H36" s="78"/>
      <c r="I36" s="351">
        <v>16892.369128</v>
      </c>
      <c r="J36" s="303">
        <v>4.665879709466353</v>
      </c>
      <c r="K36" s="78"/>
    </row>
    <row r="37" spans="1:11" ht="12.75" customHeight="1">
      <c r="A37" s="312" t="s">
        <v>96</v>
      </c>
      <c r="B37" s="333">
        <v>7788.966451</v>
      </c>
      <c r="C37" s="313">
        <v>0.5178915594646014</v>
      </c>
      <c r="D37" s="354">
        <v>4582.190886</v>
      </c>
      <c r="E37" s="314">
        <v>1.5733048372512144</v>
      </c>
      <c r="F37" s="354">
        <v>7.32931</v>
      </c>
      <c r="G37" s="315">
        <v>-73.91893041178875</v>
      </c>
      <c r="H37" s="78"/>
      <c r="I37" s="355">
        <v>13034.119094</v>
      </c>
      <c r="J37" s="317">
        <v>3.6068471577518295</v>
      </c>
      <c r="K37" s="78"/>
    </row>
    <row r="38" spans="1:11" ht="12.75" customHeight="1">
      <c r="A38" s="298" t="s">
        <v>97</v>
      </c>
      <c r="B38" s="84">
        <v>4045.433699</v>
      </c>
      <c r="C38" s="299">
        <v>-0.48409643563725524</v>
      </c>
      <c r="D38" s="81">
        <v>2539.776235</v>
      </c>
      <c r="E38" s="300">
        <v>-0.10641319166413155</v>
      </c>
      <c r="F38" s="81">
        <v>9.1291</v>
      </c>
      <c r="G38" s="301">
        <v>-68.44369238008035</v>
      </c>
      <c r="H38" s="78"/>
      <c r="I38" s="351">
        <v>7269.517513</v>
      </c>
      <c r="J38" s="303">
        <v>1.6687024131384618</v>
      </c>
      <c r="K38" s="78"/>
    </row>
    <row r="39" spans="1:11" ht="12.75" customHeight="1">
      <c r="A39" s="298" t="s">
        <v>98</v>
      </c>
      <c r="B39" s="84">
        <v>5063.75726</v>
      </c>
      <c r="C39" s="299">
        <v>-2.1200023059962803</v>
      </c>
      <c r="D39" s="81">
        <v>3255.183923</v>
      </c>
      <c r="E39" s="300">
        <v>-2.112729773233511</v>
      </c>
      <c r="F39" s="81">
        <v>5.28087</v>
      </c>
      <c r="G39" s="301">
        <v>-87.19992774967882</v>
      </c>
      <c r="H39" s="78"/>
      <c r="I39" s="351">
        <v>9947.295114</v>
      </c>
      <c r="J39" s="303">
        <v>3.162742144192805</v>
      </c>
      <c r="K39" s="78"/>
    </row>
    <row r="40" spans="1:11" ht="12.75" customHeight="1">
      <c r="A40" s="298" t="s">
        <v>99</v>
      </c>
      <c r="B40" s="84">
        <v>13704.537222</v>
      </c>
      <c r="C40" s="299">
        <v>-1.4774645300306588</v>
      </c>
      <c r="D40" s="81">
        <v>8927.794825</v>
      </c>
      <c r="E40" s="300">
        <v>-0.5106046499778927</v>
      </c>
      <c r="F40" s="81">
        <v>8.59434</v>
      </c>
      <c r="G40" s="301">
        <v>-89.08922264650074</v>
      </c>
      <c r="H40" s="78"/>
      <c r="I40" s="351">
        <v>24135.780298</v>
      </c>
      <c r="J40" s="303">
        <v>2.687743014259908</v>
      </c>
      <c r="K40" s="78"/>
    </row>
    <row r="41" spans="1:11" ht="12.75" customHeight="1">
      <c r="A41" s="298" t="s">
        <v>100</v>
      </c>
      <c r="B41" s="84">
        <v>18938.310549</v>
      </c>
      <c r="C41" s="299">
        <v>-1.424566141315637</v>
      </c>
      <c r="D41" s="81">
        <v>11961.336247</v>
      </c>
      <c r="E41" s="300">
        <v>-1.7761768419319282</v>
      </c>
      <c r="F41" s="81">
        <v>9.163878</v>
      </c>
      <c r="G41" s="301">
        <v>-89.6835384412191</v>
      </c>
      <c r="H41" s="78"/>
      <c r="I41" s="351">
        <v>36809.310135</v>
      </c>
      <c r="J41" s="303">
        <v>1.9903462133656404</v>
      </c>
      <c r="K41" s="78"/>
    </row>
    <row r="42" spans="1:11" ht="12.75" customHeight="1">
      <c r="A42" s="298" t="s">
        <v>101</v>
      </c>
      <c r="B42" s="84">
        <v>11316.881833</v>
      </c>
      <c r="C42" s="299">
        <v>0.5654827258573221</v>
      </c>
      <c r="D42" s="81">
        <v>7481.569021</v>
      </c>
      <c r="E42" s="300">
        <v>0.4843798295312922</v>
      </c>
      <c r="F42" s="81">
        <v>10.023368</v>
      </c>
      <c r="G42" s="301">
        <v>-80.88953680782596</v>
      </c>
      <c r="H42" s="78"/>
      <c r="I42" s="351">
        <v>20982.218066</v>
      </c>
      <c r="J42" s="303">
        <v>1.5564644656672613</v>
      </c>
      <c r="K42" s="78"/>
    </row>
    <row r="43" spans="1:11" ht="12.75" customHeight="1">
      <c r="A43" s="305" t="s">
        <v>102</v>
      </c>
      <c r="B43" s="329">
        <v>5442.61427</v>
      </c>
      <c r="C43" s="307">
        <v>-0.6051127375663583</v>
      </c>
      <c r="D43" s="352">
        <v>3166.910317</v>
      </c>
      <c r="E43" s="308">
        <v>3.3318175765459728</v>
      </c>
      <c r="F43" s="352">
        <v>5.24705</v>
      </c>
      <c r="G43" s="309">
        <v>-80.17474172056816</v>
      </c>
      <c r="H43" s="78"/>
      <c r="I43" s="353">
        <v>11188.278309</v>
      </c>
      <c r="J43" s="311">
        <v>2.5453290119568948</v>
      </c>
      <c r="K43" s="78"/>
    </row>
    <row r="44" spans="1:11" ht="12.75" customHeight="1">
      <c r="A44" s="298" t="s">
        <v>103</v>
      </c>
      <c r="B44" s="84">
        <v>7593.364448</v>
      </c>
      <c r="C44" s="299">
        <v>-2.2756517145154334</v>
      </c>
      <c r="D44" s="81">
        <v>4950.646027</v>
      </c>
      <c r="E44" s="300">
        <v>-2.7124269171706885</v>
      </c>
      <c r="F44" s="81">
        <v>3.854614</v>
      </c>
      <c r="G44" s="301">
        <v>-88.88334907316492</v>
      </c>
      <c r="H44" s="78"/>
      <c r="I44" s="351">
        <v>12580.573944</v>
      </c>
      <c r="J44" s="303">
        <v>1.3036240694317627</v>
      </c>
      <c r="K44" s="78"/>
    </row>
    <row r="45" spans="1:11" ht="12.75" customHeight="1">
      <c r="A45" s="298" t="s">
        <v>104</v>
      </c>
      <c r="B45" s="84">
        <v>10441.246934</v>
      </c>
      <c r="C45" s="299">
        <v>-1.2591408176806311</v>
      </c>
      <c r="D45" s="81">
        <v>6540.234519</v>
      </c>
      <c r="E45" s="300">
        <v>0.4851723992128001</v>
      </c>
      <c r="F45" s="81">
        <v>7.585866</v>
      </c>
      <c r="G45" s="301">
        <v>-86.37425779166968</v>
      </c>
      <c r="H45" s="78"/>
      <c r="I45" s="351">
        <v>18792.215659</v>
      </c>
      <c r="J45" s="303">
        <v>4.568648553216789</v>
      </c>
      <c r="K45" s="78"/>
    </row>
    <row r="46" spans="1:11" ht="12.75" customHeight="1">
      <c r="A46" s="298" t="s">
        <v>105</v>
      </c>
      <c r="B46" s="84">
        <v>6082.31185</v>
      </c>
      <c r="C46" s="299">
        <v>-1.746845747162908</v>
      </c>
      <c r="D46" s="81">
        <v>3775.092629</v>
      </c>
      <c r="E46" s="300">
        <v>0.26702914168419056</v>
      </c>
      <c r="F46" s="81">
        <v>4.112716</v>
      </c>
      <c r="G46" s="301">
        <v>-88.37885305911297</v>
      </c>
      <c r="H46" s="78"/>
      <c r="I46" s="351">
        <v>12590.217232</v>
      </c>
      <c r="J46" s="303">
        <v>3.2024755606948645</v>
      </c>
      <c r="K46" s="78"/>
    </row>
    <row r="47" spans="1:11" ht="12.75" customHeight="1">
      <c r="A47" s="312" t="s">
        <v>106</v>
      </c>
      <c r="B47" s="333">
        <v>34943.919416</v>
      </c>
      <c r="C47" s="313">
        <v>-1.5503751415223377</v>
      </c>
      <c r="D47" s="354">
        <v>19859.830327</v>
      </c>
      <c r="E47" s="314">
        <v>-0.6654575883311935</v>
      </c>
      <c r="F47" s="354">
        <v>27.482363</v>
      </c>
      <c r="G47" s="315">
        <v>-83.16553774186724</v>
      </c>
      <c r="H47" s="78"/>
      <c r="I47" s="355">
        <v>67352.919082</v>
      </c>
      <c r="J47" s="317">
        <v>2.6965321624173413</v>
      </c>
      <c r="K47" s="78"/>
    </row>
    <row r="48" spans="1:11" ht="12.75" customHeight="1">
      <c r="A48" s="305" t="s">
        <v>107</v>
      </c>
      <c r="B48" s="329">
        <v>6661.419372</v>
      </c>
      <c r="C48" s="307">
        <v>-1.990156488104617</v>
      </c>
      <c r="D48" s="352">
        <v>3866.861163</v>
      </c>
      <c r="E48" s="308">
        <v>-3.6282872024745387</v>
      </c>
      <c r="F48" s="352">
        <v>11.130646</v>
      </c>
      <c r="G48" s="309">
        <v>-77.52912575122153</v>
      </c>
      <c r="H48" s="78"/>
      <c r="I48" s="353">
        <v>11160.694585</v>
      </c>
      <c r="J48" s="311">
        <v>1.3781345685329143</v>
      </c>
      <c r="K48" s="78"/>
    </row>
    <row r="49" spans="1:11" ht="12.75" customHeight="1">
      <c r="A49" s="298" t="s">
        <v>108</v>
      </c>
      <c r="B49" s="84">
        <v>11791.830959</v>
      </c>
      <c r="C49" s="299">
        <v>-2.055374546312976</v>
      </c>
      <c r="D49" s="81">
        <v>7331.093592</v>
      </c>
      <c r="E49" s="300">
        <v>-0.56497534074947</v>
      </c>
      <c r="F49" s="81">
        <v>20.97437</v>
      </c>
      <c r="G49" s="301">
        <v>-71.12293283724874</v>
      </c>
      <c r="H49" s="78"/>
      <c r="I49" s="351">
        <v>19799.336468</v>
      </c>
      <c r="J49" s="303">
        <v>0.5944635981208961</v>
      </c>
      <c r="K49" s="78"/>
    </row>
    <row r="50" spans="1:11" ht="12.75" customHeight="1">
      <c r="A50" s="298" t="s">
        <v>109</v>
      </c>
      <c r="B50" s="84">
        <v>14722.793254</v>
      </c>
      <c r="C50" s="299">
        <v>-0.5942883408857682</v>
      </c>
      <c r="D50" s="81">
        <v>8649.54715</v>
      </c>
      <c r="E50" s="300">
        <v>0.5038721118320666</v>
      </c>
      <c r="F50" s="81">
        <v>12.988399</v>
      </c>
      <c r="G50" s="301">
        <v>-84.52207985348528</v>
      </c>
      <c r="H50" s="78"/>
      <c r="I50" s="351">
        <v>25173.843479</v>
      </c>
      <c r="J50" s="303">
        <v>2.689729417465685</v>
      </c>
      <c r="K50" s="78"/>
    </row>
    <row r="51" spans="1:11" ht="12.75" customHeight="1">
      <c r="A51" s="298" t="s">
        <v>110</v>
      </c>
      <c r="B51" s="84">
        <v>9182.344124</v>
      </c>
      <c r="C51" s="299">
        <v>-2.3452351487483583</v>
      </c>
      <c r="D51" s="81">
        <v>5960.849466</v>
      </c>
      <c r="E51" s="300">
        <v>-2.21364311948102</v>
      </c>
      <c r="F51" s="81">
        <v>14.907736</v>
      </c>
      <c r="G51" s="301">
        <v>-67.86903368976822</v>
      </c>
      <c r="H51" s="78"/>
      <c r="I51" s="351">
        <v>16805.803128</v>
      </c>
      <c r="J51" s="303">
        <v>2.0427113052259926</v>
      </c>
      <c r="K51" s="78"/>
    </row>
    <row r="52" spans="1:11" ht="12.75" customHeight="1">
      <c r="A52" s="312" t="s">
        <v>111</v>
      </c>
      <c r="B52" s="333">
        <v>8765.900114</v>
      </c>
      <c r="C52" s="313">
        <v>-1.3718309643103765</v>
      </c>
      <c r="D52" s="354">
        <v>5200.217733</v>
      </c>
      <c r="E52" s="314">
        <v>-0.9286023672054142</v>
      </c>
      <c r="F52" s="354">
        <v>6.853004</v>
      </c>
      <c r="G52" s="315">
        <v>-86.4757764977827</v>
      </c>
      <c r="H52" s="78"/>
      <c r="I52" s="355">
        <v>13522.694896</v>
      </c>
      <c r="J52" s="317">
        <v>1.3798403717609489</v>
      </c>
      <c r="K52" s="78"/>
    </row>
    <row r="53" spans="1:11" ht="12.75" customHeight="1">
      <c r="A53" s="298" t="s">
        <v>112</v>
      </c>
      <c r="B53" s="84">
        <v>14364.514845</v>
      </c>
      <c r="C53" s="299">
        <v>-1.159750088990961</v>
      </c>
      <c r="D53" s="81">
        <v>8692.328979</v>
      </c>
      <c r="E53" s="300">
        <v>1.7662283075347176</v>
      </c>
      <c r="F53" s="81">
        <v>10.533328</v>
      </c>
      <c r="G53" s="301">
        <v>-88.43359646036248</v>
      </c>
      <c r="H53" s="78"/>
      <c r="I53" s="351">
        <v>24317.590702</v>
      </c>
      <c r="J53" s="303">
        <v>1.027746854988493</v>
      </c>
      <c r="K53" s="78"/>
    </row>
    <row r="54" spans="1:11" ht="12.75" customHeight="1" thickBot="1">
      <c r="A54" s="298" t="s">
        <v>113</v>
      </c>
      <c r="B54" s="84">
        <v>11034.526797</v>
      </c>
      <c r="C54" s="299">
        <v>-0.05564103476858406</v>
      </c>
      <c r="D54" s="81">
        <v>5215.575496</v>
      </c>
      <c r="E54" s="300">
        <v>3.0185416957253324</v>
      </c>
      <c r="F54" s="81">
        <v>4.209512</v>
      </c>
      <c r="G54" s="301">
        <v>-88.70704709640216</v>
      </c>
      <c r="H54" s="78"/>
      <c r="I54" s="351">
        <v>12635.125527</v>
      </c>
      <c r="J54" s="303">
        <v>3.7381918058411827</v>
      </c>
      <c r="K54" s="78"/>
    </row>
    <row r="55" spans="1:11" ht="12.75" customHeight="1" thickBot="1">
      <c r="A55" s="318"/>
      <c r="B55" s="356"/>
      <c r="C55" s="320"/>
      <c r="D55" s="356"/>
      <c r="E55" s="320"/>
      <c r="F55" s="356"/>
      <c r="G55" s="320"/>
      <c r="H55" s="78"/>
      <c r="I55" s="356"/>
      <c r="J55" s="320"/>
      <c r="K55" s="78"/>
    </row>
    <row r="56" spans="1:10" ht="13.5">
      <c r="A56" s="321" t="s">
        <v>114</v>
      </c>
      <c r="B56" s="342">
        <f>LARGE(B8:B54,1)</f>
        <v>80133.545509</v>
      </c>
      <c r="C56" s="358" t="str">
        <f>INDEX(A8:A54,MATCH(B56,$B$8:$B$54,0))</f>
        <v>東京都</v>
      </c>
      <c r="D56" s="369">
        <f>LARGE(D8:D54,1)</f>
        <v>44818.460845</v>
      </c>
      <c r="E56" s="322" t="str">
        <f>INDEX(A8:A54,MATCH(D56,$D$8:$D$54,0))</f>
        <v>東京都</v>
      </c>
      <c r="F56" s="363">
        <f>LARGE(F8:F54,1)</f>
        <v>43.615482</v>
      </c>
      <c r="G56" s="323" t="str">
        <f>INDEX(A8:A54,MATCH(F56,$F$8:$F$54,0))</f>
        <v>東京都</v>
      </c>
      <c r="I56" s="342">
        <f>LARGE(I8:I54,1)</f>
        <v>122091.094164</v>
      </c>
      <c r="J56" s="323" t="str">
        <f>INDEX(A8:A54,MATCH(I56,$I$8:$I$54,0))</f>
        <v>東京都</v>
      </c>
    </row>
    <row r="57" spans="1:10" ht="13.5">
      <c r="A57" s="324" t="s">
        <v>115</v>
      </c>
      <c r="B57" s="326">
        <f>LARGE(B8:B54,2)</f>
        <v>61727.398113</v>
      </c>
      <c r="C57" s="359" t="str">
        <f>INDEX(A8:A54,MATCH(B57,$B$8:$B$54,0))</f>
        <v>大阪府</v>
      </c>
      <c r="D57" s="370">
        <f>LARGE(D8:D54,2)</f>
        <v>37190.051218</v>
      </c>
      <c r="E57" s="325" t="str">
        <f>INDEX(A8:A54,MATCH(D57,$D$8:$D$54,0))</f>
        <v>大阪府</v>
      </c>
      <c r="F57" s="364">
        <f>LARGE(F8:F54,2)</f>
        <v>28.178452</v>
      </c>
      <c r="G57" s="327" t="str">
        <f>INDEX(A8:A54,MATCH(F57,$F$8:$F$54,0))</f>
        <v>大阪府</v>
      </c>
      <c r="I57" s="326">
        <f>LARGE(I8:I54,2)</f>
        <v>102536.819548</v>
      </c>
      <c r="J57" s="327" t="str">
        <f>INDEX(A8:A54,MATCH(I57,$I$8:$I$54,0))</f>
        <v>大阪府</v>
      </c>
    </row>
    <row r="58" spans="1:10" ht="13.5">
      <c r="A58" s="324" t="s">
        <v>116</v>
      </c>
      <c r="B58" s="343">
        <f>LARGE(B8:B54,3)</f>
        <v>54551.676066</v>
      </c>
      <c r="C58" s="359" t="str">
        <f>INDEX(A8:A54,MATCH(B58,$B$8:$B$54,0))</f>
        <v>神奈川県</v>
      </c>
      <c r="D58" s="371">
        <f>LARGE(D8:D54,3)</f>
        <v>33458.440396</v>
      </c>
      <c r="E58" s="325" t="str">
        <f>INDEX(A8:A54,MATCH(D58,$D$8:$D$54,0))</f>
        <v>神奈川県</v>
      </c>
      <c r="F58" s="365">
        <f>LARGE(F8:F54,3)</f>
        <v>27.482363</v>
      </c>
      <c r="G58" s="327" t="str">
        <f>INDEX(A8:A54,MATCH(F58,$F$8:$F$54,0))</f>
        <v>福岡県</v>
      </c>
      <c r="I58" s="343">
        <f>LARGE(I8:I54,3)</f>
        <v>82324.371645</v>
      </c>
      <c r="J58" s="327" t="str">
        <f>INDEX(A8:A54,MATCH(I58,$I$8:$I$54,0))</f>
        <v>神奈川県</v>
      </c>
    </row>
    <row r="59" spans="1:10" ht="13.5">
      <c r="A59" s="328" t="s">
        <v>117</v>
      </c>
      <c r="B59" s="344">
        <f>SMALL(B8:B54,3)</f>
        <v>5063.75726</v>
      </c>
      <c r="C59" s="360" t="str">
        <f>INDEX(A8:A54,MATCH(B59,$B$8:$B$54,0))</f>
        <v>島根県</v>
      </c>
      <c r="D59" s="372">
        <f>SMALL(D8:D54,3)</f>
        <v>3254.677948</v>
      </c>
      <c r="E59" s="330" t="str">
        <f>INDEX(A8:A54,MATCH(D59,$D$8:$D$54,0))</f>
        <v>福井県</v>
      </c>
      <c r="F59" s="366">
        <f>SMALL(F8:F54,3)</f>
        <v>4.112716</v>
      </c>
      <c r="G59" s="331" t="str">
        <f>INDEX(A8:A54,MATCH(F59,$F$8:$F$54,0))</f>
        <v>高知県</v>
      </c>
      <c r="I59" s="344">
        <f>SMALL(I8:I54,3)</f>
        <v>9392.521815</v>
      </c>
      <c r="J59" s="331" t="str">
        <f>INDEX(A8:A54,MATCH(I59,$I$8:$I$54,0))</f>
        <v>福井県</v>
      </c>
    </row>
    <row r="60" spans="1:10" ht="13.5">
      <c r="A60" s="324" t="s">
        <v>118</v>
      </c>
      <c r="B60" s="343">
        <f>SMALL(B8:B54,2)</f>
        <v>4978.789695</v>
      </c>
      <c r="C60" s="359" t="str">
        <f>INDEX(A8:A54,MATCH(B60,$B$8:$B$54,0))</f>
        <v>福井県</v>
      </c>
      <c r="D60" s="371">
        <f>SMALL(D8:D54,2)</f>
        <v>3166.910317</v>
      </c>
      <c r="E60" s="325" t="str">
        <f>INDEX(A8:A54,MATCH(D60,$D$8:$D$54,0))</f>
        <v>徳島県</v>
      </c>
      <c r="F60" s="365">
        <f>SMALL(F8:F54,2)</f>
        <v>3.854614</v>
      </c>
      <c r="G60" s="327" t="str">
        <f>INDEX(A8:A54,MATCH(F60,$F$8:$F$54,0))</f>
        <v>香川県</v>
      </c>
      <c r="I60" s="343">
        <f>SMALL(I8:I54,2)</f>
        <v>9242.666878</v>
      </c>
      <c r="J60" s="327" t="str">
        <f>INDEX(A8:A54,MATCH(I60,$I$8:$I$54,0))</f>
        <v>山梨県</v>
      </c>
    </row>
    <row r="61" spans="1:10" ht="13.5">
      <c r="A61" s="345" t="s">
        <v>119</v>
      </c>
      <c r="B61" s="346">
        <f>SMALL(B8:B54,1)</f>
        <v>4045.433699</v>
      </c>
      <c r="C61" s="361" t="str">
        <f>INDEX(A8:A54,MATCH(B61,$B$8:$B$54,0))</f>
        <v>鳥取県</v>
      </c>
      <c r="D61" s="373">
        <f>SMALL(D8:D54,1)</f>
        <v>2539.776235</v>
      </c>
      <c r="E61" s="334" t="str">
        <f>INDEX(A8:A54,MATCH(D61,$D$8:$D$54,0))</f>
        <v>鳥取県</v>
      </c>
      <c r="F61" s="367">
        <f>SMALL(F8:F54,1)</f>
        <v>3.46334</v>
      </c>
      <c r="G61" s="335" t="str">
        <f>INDEX(A8:A54,MATCH(F61,$F$8:$F$54,0))</f>
        <v>滋賀県</v>
      </c>
      <c r="I61" s="346">
        <f>SMALL(I8:I54,1)</f>
        <v>7269.517513</v>
      </c>
      <c r="J61" s="335" t="str">
        <f>INDEX(A8:A54,MATCH(I61,$I$8:$I$54,0))</f>
        <v>鳥取県</v>
      </c>
    </row>
    <row r="62" spans="1:11" ht="14.25" thickBot="1">
      <c r="A62" s="336" t="s">
        <v>120</v>
      </c>
      <c r="B62" s="337">
        <f>IF(B61=0,0,B56/B61)</f>
        <v>19.808394222060393</v>
      </c>
      <c r="C62" s="362"/>
      <c r="D62" s="374">
        <f>IF(D61=0,0,D56/D61)</f>
        <v>17.646617929315337</v>
      </c>
      <c r="E62" s="338"/>
      <c r="F62" s="368">
        <f>IF(F61=0,0,F56/F61)</f>
        <v>12.593473929790317</v>
      </c>
      <c r="G62" s="340"/>
      <c r="H62" s="339"/>
      <c r="I62" s="337">
        <f>IF(I61=0,0,I56/I61)</f>
        <v>16.794937758340332</v>
      </c>
      <c r="J62" s="340"/>
      <c r="K62" s="78"/>
    </row>
    <row r="63" spans="1:11" ht="13.5">
      <c r="A63" s="341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30">
      <selection activeCell="A33" sqref="A33:A39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5" t="s">
        <v>32</v>
      </c>
      <c r="B7" s="166" t="s">
        <v>33</v>
      </c>
      <c r="C7" s="167">
        <v>8928.44196192</v>
      </c>
      <c r="D7" s="168">
        <v>-1.5812262868113436</v>
      </c>
      <c r="E7" s="169">
        <v>5260.59941861</v>
      </c>
      <c r="F7" s="170">
        <v>-1.2563825504757773</v>
      </c>
      <c r="G7" s="169">
        <v>6.68364613</v>
      </c>
      <c r="H7" s="171">
        <v>-83.34512134147982</v>
      </c>
      <c r="J7" s="172">
        <v>14113.12725474</v>
      </c>
      <c r="K7" s="171">
        <v>3.0994719017509027</v>
      </c>
    </row>
    <row r="8" spans="1:12" ht="15.75" customHeight="1">
      <c r="A8" s="386"/>
      <c r="B8" s="173" t="s">
        <v>34</v>
      </c>
      <c r="C8" s="167">
        <v>3317.2936612</v>
      </c>
      <c r="D8" s="168">
        <v>-1.4509932108457377</v>
      </c>
      <c r="E8" s="169">
        <v>1994.9816682</v>
      </c>
      <c r="F8" s="170">
        <v>-0.9861634528724181</v>
      </c>
      <c r="G8" s="169">
        <v>2.2537682</v>
      </c>
      <c r="H8" s="171">
        <v>-83.7576951779399</v>
      </c>
      <c r="J8" s="172">
        <v>6762.8847676</v>
      </c>
      <c r="K8" s="171">
        <v>3.669432733970652</v>
      </c>
      <c r="L8" s="174"/>
    </row>
    <row r="9" spans="1:12" ht="15.75" customHeight="1">
      <c r="A9" s="386"/>
      <c r="B9" s="173" t="s">
        <v>35</v>
      </c>
      <c r="C9" s="167">
        <v>3182.4339766</v>
      </c>
      <c r="D9" s="168">
        <v>-1.6493392370446713</v>
      </c>
      <c r="E9" s="169">
        <v>1889.4212619</v>
      </c>
      <c r="F9" s="170">
        <v>-1.187961999178583</v>
      </c>
      <c r="G9" s="169">
        <v>2.4877803</v>
      </c>
      <c r="H9" s="171">
        <v>-83.65296729182417</v>
      </c>
      <c r="J9" s="172">
        <v>4075.8658513</v>
      </c>
      <c r="K9" s="171">
        <v>2.750917749175912</v>
      </c>
      <c r="L9" s="174"/>
    </row>
    <row r="10" spans="1:12" ht="15.75" customHeight="1">
      <c r="A10" s="386"/>
      <c r="B10" s="173" t="s">
        <v>36</v>
      </c>
      <c r="C10" s="167">
        <v>641.2719145</v>
      </c>
      <c r="D10" s="168">
        <v>-1.3027181210612895</v>
      </c>
      <c r="E10" s="169">
        <v>343.174724</v>
      </c>
      <c r="F10" s="170">
        <v>-0.9478147072564553</v>
      </c>
      <c r="G10" s="169">
        <v>0.5074018</v>
      </c>
      <c r="H10" s="171">
        <v>-81.57343964193478</v>
      </c>
      <c r="J10" s="172">
        <v>561.5987329</v>
      </c>
      <c r="K10" s="171">
        <v>4.762635358039688</v>
      </c>
      <c r="L10" s="174"/>
    </row>
    <row r="11" spans="1:11" ht="15.75" customHeight="1">
      <c r="A11" s="386"/>
      <c r="B11" s="175" t="s">
        <v>37</v>
      </c>
      <c r="C11" s="176">
        <v>1562.3863679</v>
      </c>
      <c r="D11" s="177">
        <v>-2.2509592496148656</v>
      </c>
      <c r="E11" s="178">
        <v>928.2276451</v>
      </c>
      <c r="F11" s="179">
        <v>-2.3601856886454726</v>
      </c>
      <c r="G11" s="178">
        <v>1.2634484</v>
      </c>
      <c r="H11" s="180">
        <v>-82.75116584218378</v>
      </c>
      <c r="J11" s="181">
        <v>2266.4402425</v>
      </c>
      <c r="K11" s="180">
        <v>1.4598244431521579</v>
      </c>
    </row>
    <row r="12" spans="1:11" ht="15.75" customHeight="1">
      <c r="A12" s="386"/>
      <c r="B12" s="182" t="s">
        <v>38</v>
      </c>
      <c r="C12" s="183">
        <v>156.07242146</v>
      </c>
      <c r="D12" s="184">
        <v>-2.7097212010766327</v>
      </c>
      <c r="E12" s="185">
        <v>80.3372917</v>
      </c>
      <c r="F12" s="186">
        <v>-1.9192314954649135</v>
      </c>
      <c r="G12" s="185">
        <v>0.09930253</v>
      </c>
      <c r="H12" s="187">
        <v>-83.90423617877954</v>
      </c>
      <c r="J12" s="188">
        <v>348.55875264</v>
      </c>
      <c r="K12" s="187">
        <v>1.2836494253279511</v>
      </c>
    </row>
    <row r="13" spans="1:11" ht="15.75" customHeight="1">
      <c r="A13" s="387"/>
      <c r="B13" s="173" t="s">
        <v>39</v>
      </c>
      <c r="C13" s="189">
        <v>68.98362026</v>
      </c>
      <c r="D13" s="168">
        <v>12.297686240907993</v>
      </c>
      <c r="E13" s="169">
        <v>24.45682771</v>
      </c>
      <c r="F13" s="170">
        <v>13.686226531121548</v>
      </c>
      <c r="G13" s="169">
        <v>0.0719449</v>
      </c>
      <c r="H13" s="171">
        <v>-78.86319714528638</v>
      </c>
      <c r="J13" s="172">
        <v>97.7789078</v>
      </c>
      <c r="K13" s="171">
        <v>15.641943663245229</v>
      </c>
    </row>
    <row r="14" spans="1:11" ht="15.75" customHeight="1">
      <c r="A14" s="383" t="s">
        <v>40</v>
      </c>
      <c r="B14" s="190" t="s">
        <v>33</v>
      </c>
      <c r="C14" s="191">
        <v>4044.3095</v>
      </c>
      <c r="D14" s="192">
        <v>-2.4491941265401493</v>
      </c>
      <c r="E14" s="193">
        <v>2302.931</v>
      </c>
      <c r="F14" s="194">
        <v>-2.2896640326938495</v>
      </c>
      <c r="G14" s="193">
        <v>3.0623</v>
      </c>
      <c r="H14" s="195">
        <v>-82.74449478215791</v>
      </c>
      <c r="J14" s="196">
        <v>4542.7727</v>
      </c>
      <c r="K14" s="195">
        <v>2.458194998639641</v>
      </c>
    </row>
    <row r="15" spans="1:11" ht="15.75" customHeight="1">
      <c r="A15" s="388"/>
      <c r="B15" s="173" t="s">
        <v>41</v>
      </c>
      <c r="C15" s="167">
        <v>58.2748</v>
      </c>
      <c r="D15" s="168">
        <v>-3.3069068391413055</v>
      </c>
      <c r="E15" s="169">
        <v>33.2277</v>
      </c>
      <c r="F15" s="170">
        <v>-2.600052176920798</v>
      </c>
      <c r="G15" s="169">
        <v>0.0402</v>
      </c>
      <c r="H15" s="171">
        <v>-83.23603002502085</v>
      </c>
      <c r="J15" s="172">
        <v>120.1811</v>
      </c>
      <c r="K15" s="171">
        <v>1.374763499008452</v>
      </c>
    </row>
    <row r="16" spans="1:12" ht="15.75" customHeight="1">
      <c r="A16" s="388"/>
      <c r="B16" s="173" t="s">
        <v>125</v>
      </c>
      <c r="C16" s="167">
        <v>2109.0667</v>
      </c>
      <c r="D16" s="168">
        <v>-3.065042494454218</v>
      </c>
      <c r="E16" s="169">
        <v>1213.9138</v>
      </c>
      <c r="F16" s="170">
        <v>-2.882894775264745</v>
      </c>
      <c r="G16" s="169">
        <v>1.5839</v>
      </c>
      <c r="H16" s="171">
        <v>-82.95763888141684</v>
      </c>
      <c r="J16" s="172">
        <v>2385.5502</v>
      </c>
      <c r="K16" s="171">
        <v>1.844066716428543</v>
      </c>
      <c r="L16" s="174"/>
    </row>
    <row r="17" spans="1:11" ht="15.75" customHeight="1">
      <c r="A17" s="388"/>
      <c r="B17" s="173" t="s">
        <v>42</v>
      </c>
      <c r="C17" s="167">
        <v>499.181</v>
      </c>
      <c r="D17" s="168">
        <v>-0.7135293308012223</v>
      </c>
      <c r="E17" s="169">
        <v>264.542</v>
      </c>
      <c r="F17" s="170">
        <v>-0.03472722126682015</v>
      </c>
      <c r="G17" s="169">
        <v>0.4086</v>
      </c>
      <c r="H17" s="171">
        <v>-81.63595505617977</v>
      </c>
      <c r="J17" s="172">
        <v>392.92</v>
      </c>
      <c r="K17" s="171">
        <v>5.856854010380388</v>
      </c>
    </row>
    <row r="18" spans="1:12" ht="15.75" customHeight="1">
      <c r="A18" s="388"/>
      <c r="B18" s="175" t="s">
        <v>37</v>
      </c>
      <c r="C18" s="176">
        <v>1368.4481</v>
      </c>
      <c r="D18" s="177">
        <v>-2.167873427808132</v>
      </c>
      <c r="E18" s="178">
        <v>788.3662</v>
      </c>
      <c r="F18" s="179">
        <v>-2.1415460833900397</v>
      </c>
      <c r="G18" s="178">
        <v>1.0217</v>
      </c>
      <c r="H18" s="180">
        <v>-82.81788675310698</v>
      </c>
      <c r="J18" s="181">
        <v>1634.727</v>
      </c>
      <c r="K18" s="180">
        <v>2.5970939274155143</v>
      </c>
      <c r="L18" s="197"/>
    </row>
    <row r="19" spans="1:11" ht="15.75" customHeight="1">
      <c r="A19" s="388"/>
      <c r="B19" s="182" t="s">
        <v>38</v>
      </c>
      <c r="C19" s="198">
        <v>55.4079</v>
      </c>
      <c r="D19" s="184">
        <v>-3.165038125514471</v>
      </c>
      <c r="E19" s="185">
        <v>31.8646</v>
      </c>
      <c r="F19" s="186">
        <v>-2.525229350782041</v>
      </c>
      <c r="G19" s="185">
        <v>0.0382</v>
      </c>
      <c r="H19" s="187">
        <v>-83.18661971830986</v>
      </c>
      <c r="J19" s="188">
        <v>113.6302</v>
      </c>
      <c r="K19" s="187">
        <v>1.3553568035878953</v>
      </c>
    </row>
    <row r="20" spans="1:11" ht="15.75" customHeight="1">
      <c r="A20" s="389"/>
      <c r="B20" s="173" t="s">
        <v>39</v>
      </c>
      <c r="C20" s="167">
        <v>9.3389</v>
      </c>
      <c r="D20" s="168">
        <v>12.693375165922532</v>
      </c>
      <c r="E20" s="169">
        <v>2.8813</v>
      </c>
      <c r="F20" s="170">
        <v>11.678294573643427</v>
      </c>
      <c r="G20" s="169">
        <v>0.0079</v>
      </c>
      <c r="H20" s="171">
        <v>-81.10047846889952</v>
      </c>
      <c r="J20" s="172">
        <v>9.3944</v>
      </c>
      <c r="K20" s="171">
        <v>12.534738859607103</v>
      </c>
    </row>
    <row r="21" spans="1:11" ht="15.75" customHeight="1">
      <c r="A21" s="383" t="s">
        <v>43</v>
      </c>
      <c r="B21" s="190" t="s">
        <v>33</v>
      </c>
      <c r="C21" s="191">
        <v>5062.8732</v>
      </c>
      <c r="D21" s="192">
        <v>-4.0432629216004585</v>
      </c>
      <c r="E21" s="193">
        <v>2824.103</v>
      </c>
      <c r="F21" s="194">
        <v>-3.849119167145844</v>
      </c>
      <c r="G21" s="193">
        <v>3.7842</v>
      </c>
      <c r="H21" s="195">
        <v>-83.18887965846443</v>
      </c>
      <c r="J21" s="196">
        <v>7044.7025</v>
      </c>
      <c r="K21" s="195">
        <v>0.4818654808935037</v>
      </c>
    </row>
    <row r="22" spans="1:11" ht="15.75" customHeight="1">
      <c r="A22" s="390"/>
      <c r="B22" s="173" t="s">
        <v>41</v>
      </c>
      <c r="C22" s="167">
        <v>897.3005</v>
      </c>
      <c r="D22" s="168">
        <v>-2.616957533181349</v>
      </c>
      <c r="E22" s="169">
        <v>464.7664</v>
      </c>
      <c r="F22" s="170">
        <v>-1.8726824243337887</v>
      </c>
      <c r="G22" s="169">
        <v>0.5716</v>
      </c>
      <c r="H22" s="171">
        <v>-83.98655273847878</v>
      </c>
      <c r="J22" s="172">
        <v>2050.2387</v>
      </c>
      <c r="K22" s="171">
        <v>1.3753450439705261</v>
      </c>
    </row>
    <row r="23" spans="1:12" ht="15.75" customHeight="1">
      <c r="A23" s="390"/>
      <c r="B23" s="173" t="s">
        <v>125</v>
      </c>
      <c r="C23" s="167">
        <v>3214.737</v>
      </c>
      <c r="D23" s="168">
        <v>-4.730060844982802</v>
      </c>
      <c r="E23" s="169">
        <v>1857.4029</v>
      </c>
      <c r="F23" s="170">
        <v>-4.643589157540205</v>
      </c>
      <c r="G23" s="169">
        <v>2.4266</v>
      </c>
      <c r="H23" s="171">
        <v>-83.28787878787878</v>
      </c>
      <c r="J23" s="172">
        <v>4169.8285</v>
      </c>
      <c r="K23" s="171">
        <v>-0.5347656979769653</v>
      </c>
      <c r="L23" s="174"/>
    </row>
    <row r="24" spans="1:11" ht="15.75" customHeight="1">
      <c r="A24" s="390"/>
      <c r="B24" s="173" t="s">
        <v>42</v>
      </c>
      <c r="C24" s="167">
        <v>889.3919</v>
      </c>
      <c r="D24" s="168">
        <v>-3.8489734049286994</v>
      </c>
      <c r="E24" s="169">
        <v>480.5317</v>
      </c>
      <c r="F24" s="170">
        <v>-3.2182589418516017</v>
      </c>
      <c r="G24" s="169">
        <v>0.7261</v>
      </c>
      <c r="H24" s="171">
        <v>-82.39416129188692</v>
      </c>
      <c r="J24" s="172">
        <v>742.7303</v>
      </c>
      <c r="K24" s="171">
        <v>2.6280808931083754</v>
      </c>
    </row>
    <row r="25" spans="1:11" ht="15.75" customHeight="1">
      <c r="A25" s="199" t="s">
        <v>44</v>
      </c>
      <c r="B25" s="175" t="s">
        <v>37</v>
      </c>
      <c r="C25" s="176">
        <v>1644.4276</v>
      </c>
      <c r="D25" s="177">
        <v>-3.329145156283005</v>
      </c>
      <c r="E25" s="178">
        <v>932.5431</v>
      </c>
      <c r="F25" s="179">
        <v>-3.2608156671022925</v>
      </c>
      <c r="G25" s="178">
        <v>1.2236</v>
      </c>
      <c r="H25" s="180">
        <v>-82.88192501398993</v>
      </c>
      <c r="J25" s="181">
        <v>2101.649</v>
      </c>
      <c r="K25" s="180">
        <v>1.1386300327759216</v>
      </c>
    </row>
    <row r="26" spans="1:11" ht="15.75" customHeight="1">
      <c r="A26" s="200" t="s">
        <v>45</v>
      </c>
      <c r="B26" s="182" t="s">
        <v>38</v>
      </c>
      <c r="C26" s="198">
        <v>2346.0872</v>
      </c>
      <c r="D26" s="184">
        <v>-2.6921057487624296</v>
      </c>
      <c r="E26" s="185">
        <v>1191.804</v>
      </c>
      <c r="F26" s="186">
        <v>-1.9307675344039268</v>
      </c>
      <c r="G26" s="185">
        <v>1.5065</v>
      </c>
      <c r="H26" s="187">
        <v>-83.76301437778879</v>
      </c>
      <c r="J26" s="188">
        <v>5119.4309</v>
      </c>
      <c r="K26" s="187">
        <v>1.261943190996277</v>
      </c>
    </row>
    <row r="27" spans="1:11" ht="15.75" customHeight="1">
      <c r="A27" s="201"/>
      <c r="B27" s="173" t="s">
        <v>39</v>
      </c>
      <c r="C27" s="167">
        <v>61.4438</v>
      </c>
      <c r="D27" s="168">
        <v>10.808978146156377</v>
      </c>
      <c r="E27" s="169">
        <v>21.402</v>
      </c>
      <c r="F27" s="170">
        <v>11.714871826993843</v>
      </c>
      <c r="G27" s="169">
        <v>0.0599</v>
      </c>
      <c r="H27" s="171">
        <v>-79.79082321187585</v>
      </c>
      <c r="J27" s="172">
        <v>81.905</v>
      </c>
      <c r="K27" s="171">
        <v>12.91307602487521</v>
      </c>
    </row>
    <row r="28" spans="1:11" ht="15.75" customHeight="1" thickBot="1">
      <c r="A28" s="378" t="s">
        <v>15</v>
      </c>
      <c r="B28" s="379"/>
      <c r="C28" s="202">
        <v>2967.3258</v>
      </c>
      <c r="D28" s="203">
        <v>-3.5872678075347864</v>
      </c>
      <c r="E28" s="204">
        <v>1211.888</v>
      </c>
      <c r="F28" s="203">
        <v>-2.398198033351335</v>
      </c>
      <c r="G28" s="204">
        <v>1.7056</v>
      </c>
      <c r="H28" s="205">
        <v>-84.63658718934938</v>
      </c>
      <c r="J28" s="202">
        <v>1794.1179</v>
      </c>
      <c r="K28" s="205">
        <v>2.437942758767136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5" t="s">
        <v>47</v>
      </c>
      <c r="B33" s="190" t="s">
        <v>33</v>
      </c>
      <c r="C33" s="191">
        <v>30089.186573041625</v>
      </c>
      <c r="D33" s="192">
        <v>2.080681124894241</v>
      </c>
      <c r="E33" s="193">
        <v>43408.29695986758</v>
      </c>
      <c r="F33" s="194">
        <v>1.169871313713756</v>
      </c>
      <c r="G33" s="193">
        <v>39186.480593339584</v>
      </c>
      <c r="H33" s="195">
        <v>8.406113041330542</v>
      </c>
      <c r="J33" s="196">
        <v>78663.3211492957</v>
      </c>
      <c r="K33" s="195">
        <v>0.6457852678100124</v>
      </c>
    </row>
    <row r="34" spans="1:11" ht="15.75" customHeight="1">
      <c r="A34" s="386"/>
      <c r="B34" s="173" t="s">
        <v>34</v>
      </c>
      <c r="C34" s="167">
        <v>11179.404907947755</v>
      </c>
      <c r="D34" s="168">
        <v>2.2157598359773516</v>
      </c>
      <c r="E34" s="169">
        <v>16461.766006429636</v>
      </c>
      <c r="F34" s="170">
        <v>1.4467300316457425</v>
      </c>
      <c r="G34" s="169">
        <v>13213.931754221388</v>
      </c>
      <c r="H34" s="171">
        <v>5.720682131252801</v>
      </c>
      <c r="J34" s="172">
        <v>37694.76224277123</v>
      </c>
      <c r="K34" s="171">
        <v>1.2021814788916458</v>
      </c>
    </row>
    <row r="35" spans="1:11" ht="15.75" customHeight="1">
      <c r="A35" s="386"/>
      <c r="B35" s="173" t="s">
        <v>35</v>
      </c>
      <c r="C35" s="167">
        <v>10724.922678190578</v>
      </c>
      <c r="D35" s="168">
        <v>2.0100338683707264</v>
      </c>
      <c r="E35" s="169">
        <v>15590.725066177733</v>
      </c>
      <c r="F35" s="170">
        <v>1.2399730433115366</v>
      </c>
      <c r="G35" s="169">
        <v>14585.95391651032</v>
      </c>
      <c r="H35" s="171">
        <v>6.402352847300463</v>
      </c>
      <c r="J35" s="172">
        <v>22717.937607667813</v>
      </c>
      <c r="K35" s="171">
        <v>0.30552643091026255</v>
      </c>
    </row>
    <row r="36" spans="1:11" ht="15.75" customHeight="1">
      <c r="A36" s="386"/>
      <c r="B36" s="173" t="s">
        <v>36</v>
      </c>
      <c r="C36" s="167">
        <v>2161.1105679733582</v>
      </c>
      <c r="D36" s="168">
        <v>2.369551857438239</v>
      </c>
      <c r="E36" s="169">
        <v>2831.73629906394</v>
      </c>
      <c r="F36" s="170">
        <v>1.4860210537818546</v>
      </c>
      <c r="G36" s="169">
        <v>2974.9167448405256</v>
      </c>
      <c r="H36" s="171">
        <v>19.937936870973644</v>
      </c>
      <c r="J36" s="172">
        <v>3130.2220043621437</v>
      </c>
      <c r="K36" s="171">
        <v>2.269366737232346</v>
      </c>
    </row>
    <row r="37" spans="1:11" ht="15.75" customHeight="1">
      <c r="A37" s="386"/>
      <c r="B37" s="175" t="s">
        <v>37</v>
      </c>
      <c r="C37" s="176">
        <v>5265.3010596274935</v>
      </c>
      <c r="D37" s="177">
        <v>1.3860291348784841</v>
      </c>
      <c r="E37" s="178">
        <v>7659.351731348112</v>
      </c>
      <c r="F37" s="179">
        <v>0.03894635543598213</v>
      </c>
      <c r="G37" s="178">
        <v>7407.647748592871</v>
      </c>
      <c r="H37" s="180">
        <v>12.272151835030726</v>
      </c>
      <c r="J37" s="181">
        <v>12632.615964090208</v>
      </c>
      <c r="K37" s="180">
        <v>-0.9548398662382169</v>
      </c>
    </row>
    <row r="38" spans="1:11" ht="15.75" customHeight="1">
      <c r="A38" s="386"/>
      <c r="B38" s="182" t="s">
        <v>38</v>
      </c>
      <c r="C38" s="183">
        <v>525.9699540239228</v>
      </c>
      <c r="D38" s="184">
        <v>0.9101978405780926</v>
      </c>
      <c r="E38" s="185">
        <v>662.9102004475661</v>
      </c>
      <c r="F38" s="186">
        <v>0.49073534323689216</v>
      </c>
      <c r="G38" s="185">
        <v>582.2146458724203</v>
      </c>
      <c r="H38" s="187">
        <v>4.766851087032833</v>
      </c>
      <c r="J38" s="188">
        <v>1942.7862162235826</v>
      </c>
      <c r="K38" s="187">
        <v>-1.1268220567035883</v>
      </c>
    </row>
    <row r="39" spans="1:11" ht="15.75" customHeight="1">
      <c r="A39" s="387"/>
      <c r="B39" s="173" t="s">
        <v>39</v>
      </c>
      <c r="C39" s="189">
        <v>232.4774052785171</v>
      </c>
      <c r="D39" s="168">
        <v>16.475992005632833</v>
      </c>
      <c r="E39" s="169">
        <v>201.80765640059147</v>
      </c>
      <c r="F39" s="170">
        <v>16.47963894147064</v>
      </c>
      <c r="G39" s="169">
        <v>421.8157833020638</v>
      </c>
      <c r="H39" s="171">
        <v>37.57882519475504</v>
      </c>
      <c r="J39" s="172">
        <v>544.9971141807347</v>
      </c>
      <c r="K39" s="171">
        <v>12.889756030704774</v>
      </c>
    </row>
    <row r="40" spans="1:11" ht="15.75" customHeight="1">
      <c r="A40" s="383" t="s">
        <v>48</v>
      </c>
      <c r="B40" s="190" t="s">
        <v>33</v>
      </c>
      <c r="C40" s="212">
        <v>1.7062073871362557</v>
      </c>
      <c r="D40" s="192">
        <v>-0.47296151005801335</v>
      </c>
      <c r="E40" s="213">
        <v>2.33033333113291</v>
      </c>
      <c r="F40" s="194">
        <v>-1.4865720760875831</v>
      </c>
      <c r="G40" s="213">
        <v>2.2186913696060038</v>
      </c>
      <c r="H40" s="195">
        <v>9.423085539180079</v>
      </c>
      <c r="J40" s="214">
        <v>3.926554938223402</v>
      </c>
      <c r="K40" s="195">
        <v>-1.9095241716050992</v>
      </c>
    </row>
    <row r="41" spans="1:11" ht="15.75" customHeight="1">
      <c r="A41" s="384"/>
      <c r="B41" s="173" t="s">
        <v>41</v>
      </c>
      <c r="C41" s="215">
        <v>0.30239365694188347</v>
      </c>
      <c r="D41" s="168">
        <v>1.006413004058885</v>
      </c>
      <c r="E41" s="216">
        <v>0.38350606656720754</v>
      </c>
      <c r="F41" s="170">
        <v>0.5384281831160536</v>
      </c>
      <c r="G41" s="216">
        <v>0.3351313320825516</v>
      </c>
      <c r="H41" s="171">
        <v>4.231055032381633</v>
      </c>
      <c r="J41" s="217">
        <v>1.1427558356114724</v>
      </c>
      <c r="K41" s="171">
        <v>-1.03730872192439</v>
      </c>
    </row>
    <row r="42" spans="1:11" ht="15.75" customHeight="1">
      <c r="A42" s="384"/>
      <c r="B42" s="173" t="s">
        <v>125</v>
      </c>
      <c r="C42" s="215">
        <v>1.0833785086895413</v>
      </c>
      <c r="D42" s="168">
        <v>-1.1853134035935113</v>
      </c>
      <c r="E42" s="216">
        <v>1.532652274797671</v>
      </c>
      <c r="F42" s="170">
        <v>-2.300563185253637</v>
      </c>
      <c r="G42" s="216">
        <v>1.4227251407129455</v>
      </c>
      <c r="H42" s="171">
        <v>8.77870313121835</v>
      </c>
      <c r="J42" s="217">
        <v>2.3241663772486745</v>
      </c>
      <c r="K42" s="171">
        <v>-2.9019603251351924</v>
      </c>
    </row>
    <row r="43" spans="1:11" ht="15.75" customHeight="1">
      <c r="A43" s="384"/>
      <c r="B43" s="173" t="s">
        <v>42</v>
      </c>
      <c r="C43" s="215">
        <v>0.29972842887693696</v>
      </c>
      <c r="D43" s="168">
        <v>-0.2714429841812631</v>
      </c>
      <c r="E43" s="216">
        <v>0.39651494197483594</v>
      </c>
      <c r="F43" s="170">
        <v>-0.840210828054694</v>
      </c>
      <c r="G43" s="216">
        <v>0.42571529080675424</v>
      </c>
      <c r="H43" s="171">
        <v>14.595883903529014</v>
      </c>
      <c r="J43" s="217">
        <v>0.41398076458631844</v>
      </c>
      <c r="K43" s="171">
        <v>0.185612995751967</v>
      </c>
    </row>
    <row r="44" spans="1:11" ht="15.75" customHeight="1">
      <c r="A44" s="199" t="s">
        <v>49</v>
      </c>
      <c r="B44" s="175" t="s">
        <v>37</v>
      </c>
      <c r="C44" s="218">
        <v>0.554178310989646</v>
      </c>
      <c r="D44" s="177">
        <v>0.26772672590225</v>
      </c>
      <c r="E44" s="219">
        <v>0.7694961085512853</v>
      </c>
      <c r="F44" s="179">
        <v>-0.8838132251346451</v>
      </c>
      <c r="G44" s="219">
        <v>0.7174015009380863</v>
      </c>
      <c r="H44" s="180">
        <v>11.421044249641184</v>
      </c>
      <c r="J44" s="220">
        <v>1.1714107528830742</v>
      </c>
      <c r="K44" s="180">
        <v>-1.2683901013621295</v>
      </c>
    </row>
    <row r="45" spans="1:11" ht="15.75" customHeight="1">
      <c r="A45" s="200" t="s">
        <v>50</v>
      </c>
      <c r="B45" s="182" t="s">
        <v>38</v>
      </c>
      <c r="C45" s="221">
        <v>0.7906402458402108</v>
      </c>
      <c r="D45" s="184">
        <v>0.9284687182035185</v>
      </c>
      <c r="E45" s="222">
        <v>0.9834275114532036</v>
      </c>
      <c r="F45" s="186">
        <v>0.4789158494298249</v>
      </c>
      <c r="G45" s="222">
        <v>0.8832668855534709</v>
      </c>
      <c r="H45" s="187">
        <v>5.686059616617101</v>
      </c>
      <c r="J45" s="223">
        <v>2.853452886234511</v>
      </c>
      <c r="K45" s="187">
        <v>-1.1480116996689702</v>
      </c>
    </row>
    <row r="46" spans="1:11" ht="15.75" customHeight="1">
      <c r="A46" s="224" t="s">
        <v>51</v>
      </c>
      <c r="B46" s="173" t="s">
        <v>39</v>
      </c>
      <c r="C46" s="225">
        <v>0.020706792627894113</v>
      </c>
      <c r="D46" s="168">
        <v>14.931892942264582</v>
      </c>
      <c r="E46" s="216">
        <v>0.01766004779319541</v>
      </c>
      <c r="F46" s="170">
        <v>14.459845592981708</v>
      </c>
      <c r="G46" s="216">
        <v>0.03511960600375234</v>
      </c>
      <c r="H46" s="171">
        <v>31.54093453841341</v>
      </c>
      <c r="J46" s="217">
        <v>0.04565196077693668</v>
      </c>
      <c r="K46" s="171">
        <v>10.225833303560321</v>
      </c>
    </row>
    <row r="47" spans="1:11" ht="15.75" customHeight="1">
      <c r="A47" s="383" t="s">
        <v>52</v>
      </c>
      <c r="B47" s="190" t="s">
        <v>33</v>
      </c>
      <c r="C47" s="191">
        <v>17635.128531206352</v>
      </c>
      <c r="D47" s="192">
        <v>2.565777776267609</v>
      </c>
      <c r="E47" s="193">
        <v>18627.50550744785</v>
      </c>
      <c r="F47" s="194">
        <v>2.696529240514394</v>
      </c>
      <c r="G47" s="193">
        <v>17661.979097299296</v>
      </c>
      <c r="H47" s="195">
        <v>-0.929394828192244</v>
      </c>
      <c r="J47" s="196">
        <v>20033.67389146667</v>
      </c>
      <c r="K47" s="195">
        <v>2.605053566959441</v>
      </c>
    </row>
    <row r="48" spans="1:11" ht="15.75" customHeight="1">
      <c r="A48" s="384"/>
      <c r="B48" s="173" t="s">
        <v>34</v>
      </c>
      <c r="C48" s="167">
        <v>36969.70704017216</v>
      </c>
      <c r="D48" s="168">
        <v>1.1972970784240005</v>
      </c>
      <c r="E48" s="169">
        <v>42924.39531343058</v>
      </c>
      <c r="F48" s="170">
        <v>0.9034374864856431</v>
      </c>
      <c r="G48" s="169">
        <v>39429.11476557033</v>
      </c>
      <c r="H48" s="171">
        <v>1.4291586115178063</v>
      </c>
      <c r="J48" s="172">
        <v>32985.84095403135</v>
      </c>
      <c r="K48" s="171">
        <v>2.262964125059284</v>
      </c>
    </row>
    <row r="49" spans="1:11" ht="15.75" customHeight="1">
      <c r="A49" s="384"/>
      <c r="B49" s="173" t="s">
        <v>35</v>
      </c>
      <c r="C49" s="167">
        <v>9899.51581295764</v>
      </c>
      <c r="D49" s="168">
        <v>3.2336764726231166</v>
      </c>
      <c r="E49" s="169">
        <v>10172.382426559148</v>
      </c>
      <c r="F49" s="170">
        <v>3.6239064870748194</v>
      </c>
      <c r="G49" s="169">
        <v>10252.123547350202</v>
      </c>
      <c r="H49" s="171">
        <v>-2.1845730970439803</v>
      </c>
      <c r="J49" s="172">
        <v>9774.660639640215</v>
      </c>
      <c r="K49" s="171">
        <v>3.3033486224704376</v>
      </c>
    </row>
    <row r="50" spans="1:11" ht="15.75" customHeight="1">
      <c r="A50" s="384"/>
      <c r="B50" s="173" t="s">
        <v>36</v>
      </c>
      <c r="C50" s="167">
        <v>7210.228859741133</v>
      </c>
      <c r="D50" s="168">
        <v>2.648183148985666</v>
      </c>
      <c r="E50" s="169">
        <v>7141.562648208224</v>
      </c>
      <c r="F50" s="170">
        <v>2.34594274681524</v>
      </c>
      <c r="G50" s="169">
        <v>6988.042969287977</v>
      </c>
      <c r="H50" s="171">
        <v>4.661644716612841</v>
      </c>
      <c r="J50" s="172">
        <v>7561.27403042531</v>
      </c>
      <c r="K50" s="171">
        <v>2.0798931894230037</v>
      </c>
    </row>
    <row r="51" spans="1:11" ht="15.75" customHeight="1">
      <c r="A51" s="199" t="s">
        <v>53</v>
      </c>
      <c r="B51" s="175" t="s">
        <v>37</v>
      </c>
      <c r="C51" s="176">
        <v>9501.095505208013</v>
      </c>
      <c r="D51" s="177">
        <v>1.1153164088713083</v>
      </c>
      <c r="E51" s="178">
        <v>9953.723802149198</v>
      </c>
      <c r="F51" s="179">
        <v>0.9309877736384209</v>
      </c>
      <c r="G51" s="178">
        <v>10325.665250081725</v>
      </c>
      <c r="H51" s="180">
        <v>0.7638661000902118</v>
      </c>
      <c r="J51" s="181">
        <v>10784.104493661882</v>
      </c>
      <c r="K51" s="180">
        <v>0.317578367703959</v>
      </c>
    </row>
    <row r="52" spans="1:11" ht="15.75" customHeight="1">
      <c r="A52" s="200" t="s">
        <v>54</v>
      </c>
      <c r="B52" s="182" t="s">
        <v>38</v>
      </c>
      <c r="C52" s="183">
        <v>665.2456117573123</v>
      </c>
      <c r="D52" s="184">
        <v>-0.018102798801436393</v>
      </c>
      <c r="E52" s="185">
        <v>674.0814068420647</v>
      </c>
      <c r="F52" s="186">
        <v>0.011763158178140998</v>
      </c>
      <c r="G52" s="185">
        <v>659.1605044805841</v>
      </c>
      <c r="H52" s="187">
        <v>-0.8697538094605477</v>
      </c>
      <c r="J52" s="188">
        <v>680.8544923225744</v>
      </c>
      <c r="K52" s="187">
        <v>0.021435727626425205</v>
      </c>
    </row>
    <row r="53" spans="1:11" ht="15.75" customHeight="1">
      <c r="A53" s="226" t="s">
        <v>55</v>
      </c>
      <c r="B53" s="175" t="s">
        <v>39</v>
      </c>
      <c r="C53" s="227">
        <v>11227.108391733584</v>
      </c>
      <c r="D53" s="177">
        <v>1.3434905001903559</v>
      </c>
      <c r="E53" s="178">
        <v>11427.356186337725</v>
      </c>
      <c r="F53" s="179">
        <v>1.76463050253561</v>
      </c>
      <c r="G53" s="178">
        <v>12010.834724540902</v>
      </c>
      <c r="H53" s="180">
        <v>4.590122973908464</v>
      </c>
      <c r="J53" s="181">
        <v>11938.087760209999</v>
      </c>
      <c r="K53" s="180">
        <v>2.4167861991190733</v>
      </c>
    </row>
    <row r="54" spans="1:11" ht="16.5" customHeight="1">
      <c r="A54" s="380" t="s">
        <v>56</v>
      </c>
      <c r="B54" s="228" t="s">
        <v>33</v>
      </c>
      <c r="C54" s="229">
        <v>22076.55463045051</v>
      </c>
      <c r="D54" s="192">
        <v>0.8897597841013294</v>
      </c>
      <c r="E54" s="230">
        <v>22843.061379650542</v>
      </c>
      <c r="F54" s="194">
        <v>1.0574945546843821</v>
      </c>
      <c r="G54" s="230">
        <v>21825.575972308397</v>
      </c>
      <c r="H54" s="195">
        <v>-3.4807822300147393</v>
      </c>
      <c r="I54" s="231"/>
      <c r="J54" s="232">
        <v>31067.209800613622</v>
      </c>
      <c r="K54" s="195">
        <v>0.6258912750900691</v>
      </c>
    </row>
    <row r="55" spans="1:11" ht="16.5" customHeight="1">
      <c r="A55" s="381"/>
      <c r="B55" s="233" t="s">
        <v>34</v>
      </c>
      <c r="C55" s="207">
        <v>569250.1151784305</v>
      </c>
      <c r="D55" s="168">
        <v>1.919385932982891</v>
      </c>
      <c r="E55" s="234">
        <v>600397.1590570518</v>
      </c>
      <c r="F55" s="170">
        <v>1.6569708301896782</v>
      </c>
      <c r="G55" s="234">
        <v>560638.855721393</v>
      </c>
      <c r="H55" s="171">
        <v>-3.1118234743777293</v>
      </c>
      <c r="I55" s="231"/>
      <c r="J55" s="235">
        <v>562724.485597153</v>
      </c>
      <c r="K55" s="171">
        <v>2.263550765259879</v>
      </c>
    </row>
    <row r="56" spans="1:11" ht="16.5" customHeight="1">
      <c r="A56" s="381"/>
      <c r="B56" s="233" t="s">
        <v>35</v>
      </c>
      <c r="C56" s="207">
        <v>15089.2998149371</v>
      </c>
      <c r="D56" s="168">
        <v>1.460467197634614</v>
      </c>
      <c r="E56" s="234">
        <v>15564.706998964835</v>
      </c>
      <c r="F56" s="170">
        <v>1.7452463931703477</v>
      </c>
      <c r="G56" s="234">
        <v>15706.675295157522</v>
      </c>
      <c r="H56" s="171">
        <v>-4.080000450460659</v>
      </c>
      <c r="I56" s="231"/>
      <c r="J56" s="235">
        <v>17085.642764088552</v>
      </c>
      <c r="K56" s="171">
        <v>0.8904308930164575</v>
      </c>
    </row>
    <row r="57" spans="1:11" ht="16.5" customHeight="1">
      <c r="A57" s="381"/>
      <c r="B57" s="233" t="s">
        <v>36</v>
      </c>
      <c r="C57" s="207">
        <v>12846.48082559232</v>
      </c>
      <c r="D57" s="168">
        <v>-0.5934230376897034</v>
      </c>
      <c r="E57" s="234">
        <v>12972.409825282943</v>
      </c>
      <c r="F57" s="170">
        <v>-0.9134046860560119</v>
      </c>
      <c r="G57" s="234">
        <v>12418.056779246206</v>
      </c>
      <c r="H57" s="171">
        <v>0.3404228994006644</v>
      </c>
      <c r="I57" s="231"/>
      <c r="J57" s="235">
        <v>14292.953601241983</v>
      </c>
      <c r="K57" s="171">
        <v>-1.0336776608091895</v>
      </c>
    </row>
    <row r="58" spans="1:11" ht="16.5" customHeight="1">
      <c r="A58" s="381"/>
      <c r="B58" s="236" t="s">
        <v>37</v>
      </c>
      <c r="C58" s="237">
        <v>11417.213176736479</v>
      </c>
      <c r="D58" s="177">
        <v>-0.08492693015870145</v>
      </c>
      <c r="E58" s="238">
        <v>11774.066989426994</v>
      </c>
      <c r="F58" s="179">
        <v>-0.22342434046807114</v>
      </c>
      <c r="G58" s="238">
        <v>12366.13878829402</v>
      </c>
      <c r="H58" s="180">
        <v>0.3883160933959289</v>
      </c>
      <c r="I58" s="231"/>
      <c r="J58" s="239">
        <v>13864.334794127704</v>
      </c>
      <c r="K58" s="180">
        <v>-1.1084811866776079</v>
      </c>
    </row>
    <row r="59" spans="1:11" ht="16.5" customHeight="1">
      <c r="A59" s="381"/>
      <c r="B59" s="240" t="s">
        <v>38</v>
      </c>
      <c r="C59" s="241">
        <v>28167.900508772214</v>
      </c>
      <c r="D59" s="184">
        <v>0.47019889885224586</v>
      </c>
      <c r="E59" s="242">
        <v>25212.08227939469</v>
      </c>
      <c r="F59" s="186">
        <v>0.621697133813143</v>
      </c>
      <c r="G59" s="242">
        <v>25995.42670157068</v>
      </c>
      <c r="H59" s="187">
        <v>-4.268127220385125</v>
      </c>
      <c r="I59" s="231"/>
      <c r="J59" s="243">
        <v>30674.834035318076</v>
      </c>
      <c r="K59" s="187">
        <v>-0.0707484838703607</v>
      </c>
    </row>
    <row r="60" spans="1:11" ht="16.5" customHeight="1" thickBot="1">
      <c r="A60" s="382"/>
      <c r="B60" s="244" t="s">
        <v>39</v>
      </c>
      <c r="C60" s="245">
        <v>73866.96533853024</v>
      </c>
      <c r="D60" s="246">
        <v>-0.3511199521994399</v>
      </c>
      <c r="E60" s="247">
        <v>84881.22621733246</v>
      </c>
      <c r="F60" s="248">
        <v>1.7979607990468338</v>
      </c>
      <c r="G60" s="247">
        <v>91069.49367088608</v>
      </c>
      <c r="H60" s="249">
        <v>11.837767003421433</v>
      </c>
      <c r="I60" s="231"/>
      <c r="J60" s="250">
        <v>104082.1210508388</v>
      </c>
      <c r="K60" s="249">
        <v>2.761107223534353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29">
      <selection activeCell="P57" sqref="P57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77" t="s">
        <v>132</v>
      </c>
      <c r="C1" s="377"/>
      <c r="D1" s="377"/>
      <c r="E1" s="377"/>
      <c r="F1" s="377"/>
      <c r="G1" s="377"/>
      <c r="H1" s="377"/>
      <c r="I1" s="377"/>
      <c r="J1" s="377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5" t="s">
        <v>32</v>
      </c>
      <c r="C7" s="166" t="s">
        <v>33</v>
      </c>
      <c r="D7" s="167">
        <v>8475.71714968</v>
      </c>
      <c r="E7" s="168">
        <v>-1.7165661562647614</v>
      </c>
      <c r="F7" s="169">
        <v>5125.72567267</v>
      </c>
      <c r="G7" s="170">
        <v>-1.2699691457137163</v>
      </c>
      <c r="H7" s="169">
        <v>6.68364613</v>
      </c>
      <c r="I7" s="171">
        <v>-83.34512134147982</v>
      </c>
    </row>
    <row r="8" spans="2:11" ht="15.75" customHeight="1">
      <c r="B8" s="386"/>
      <c r="C8" s="173" t="s">
        <v>34</v>
      </c>
      <c r="D8" s="167">
        <v>3185.4612699</v>
      </c>
      <c r="E8" s="168">
        <v>-1.4920688464080598</v>
      </c>
      <c r="F8" s="169">
        <v>1947.2758305</v>
      </c>
      <c r="G8" s="170">
        <v>-0.9087690255258565</v>
      </c>
      <c r="H8" s="169">
        <v>2.2537682</v>
      </c>
      <c r="I8" s="171">
        <v>-83.7576951779399</v>
      </c>
      <c r="K8" s="174"/>
    </row>
    <row r="9" spans="2:11" ht="15.75" customHeight="1">
      <c r="B9" s="386"/>
      <c r="C9" s="173" t="s">
        <v>35</v>
      </c>
      <c r="D9" s="167">
        <v>3002.1954026</v>
      </c>
      <c r="E9" s="168">
        <v>-1.8144700282982171</v>
      </c>
      <c r="F9" s="169">
        <v>1838.2029315</v>
      </c>
      <c r="G9" s="170">
        <v>-1.252116603812098</v>
      </c>
      <c r="H9" s="169">
        <v>2.4877803</v>
      </c>
      <c r="I9" s="171">
        <v>-83.65296729182417</v>
      </c>
      <c r="K9" s="174"/>
    </row>
    <row r="10" spans="2:9" ht="15.75" customHeight="1">
      <c r="B10" s="386"/>
      <c r="C10" s="173" t="s">
        <v>36</v>
      </c>
      <c r="D10" s="167">
        <v>594.4006746</v>
      </c>
      <c r="E10" s="168">
        <v>-1.6419135841650103</v>
      </c>
      <c r="F10" s="169">
        <v>334.2072329</v>
      </c>
      <c r="G10" s="170">
        <v>-1.0280377550402164</v>
      </c>
      <c r="H10" s="169">
        <v>0.5074018</v>
      </c>
      <c r="I10" s="171">
        <v>-81.57343964193478</v>
      </c>
    </row>
    <row r="11" spans="2:9" ht="15.75" customHeight="1">
      <c r="B11" s="386"/>
      <c r="C11" s="175" t="s">
        <v>37</v>
      </c>
      <c r="D11" s="176">
        <v>1473.8025854</v>
      </c>
      <c r="E11" s="177">
        <v>-2.480335929040777</v>
      </c>
      <c r="F11" s="178">
        <v>903.0135106</v>
      </c>
      <c r="G11" s="179">
        <v>-2.4470852222101627</v>
      </c>
      <c r="H11" s="178">
        <v>1.2634484</v>
      </c>
      <c r="I11" s="180">
        <v>-82.75116584218378</v>
      </c>
    </row>
    <row r="12" spans="2:9" ht="15.75" customHeight="1">
      <c r="B12" s="386"/>
      <c r="C12" s="182" t="s">
        <v>38</v>
      </c>
      <c r="D12" s="183">
        <v>152.51052712</v>
      </c>
      <c r="E12" s="184">
        <v>-2.6987548012680946</v>
      </c>
      <c r="F12" s="185">
        <v>79.00309186</v>
      </c>
      <c r="G12" s="186">
        <v>-1.833906317476945</v>
      </c>
      <c r="H12" s="185">
        <v>0.09930253</v>
      </c>
      <c r="I12" s="187">
        <v>-83.90423617877954</v>
      </c>
    </row>
    <row r="13" spans="2:9" ht="15.75" customHeight="1">
      <c r="B13" s="387"/>
      <c r="C13" s="173" t="s">
        <v>39</v>
      </c>
      <c r="D13" s="189">
        <v>67.34669006</v>
      </c>
      <c r="E13" s="168">
        <v>12.222529227717985</v>
      </c>
      <c r="F13" s="169">
        <v>24.02307531</v>
      </c>
      <c r="G13" s="170">
        <v>13.372465763280331</v>
      </c>
      <c r="H13" s="169">
        <v>0.0719449</v>
      </c>
      <c r="I13" s="171">
        <v>-78.86319714528638</v>
      </c>
    </row>
    <row r="14" spans="2:11" ht="15.75" customHeight="1">
      <c r="B14" s="383" t="s">
        <v>40</v>
      </c>
      <c r="C14" s="190" t="s">
        <v>33</v>
      </c>
      <c r="D14" s="191">
        <v>3765.1267</v>
      </c>
      <c r="E14" s="192">
        <v>-2.6852286860231516</v>
      </c>
      <c r="F14" s="193">
        <v>2243.6641</v>
      </c>
      <c r="G14" s="194">
        <v>-2.350302232761223</v>
      </c>
      <c r="H14" s="193">
        <v>3.0623</v>
      </c>
      <c r="I14" s="195">
        <v>-82.74449478215791</v>
      </c>
      <c r="K14" s="174"/>
    </row>
    <row r="15" spans="2:11" ht="15.75" customHeight="1">
      <c r="B15" s="388"/>
      <c r="C15" s="173" t="s">
        <v>41</v>
      </c>
      <c r="D15" s="167">
        <v>55.8554</v>
      </c>
      <c r="E15" s="168">
        <v>-3.3678707174998834</v>
      </c>
      <c r="F15" s="169">
        <v>32.4736</v>
      </c>
      <c r="G15" s="170">
        <v>-2.5519145360701003</v>
      </c>
      <c r="H15" s="169">
        <v>0.0402</v>
      </c>
      <c r="I15" s="171">
        <v>-83.23603002502085</v>
      </c>
      <c r="K15" s="174"/>
    </row>
    <row r="16" spans="2:9" ht="15.75" customHeight="1">
      <c r="B16" s="388"/>
      <c r="C16" s="173" t="s">
        <v>126</v>
      </c>
      <c r="D16" s="167">
        <v>1963.1755</v>
      </c>
      <c r="E16" s="168">
        <v>-3.2892365764356555</v>
      </c>
      <c r="F16" s="169">
        <v>1182.362</v>
      </c>
      <c r="G16" s="170">
        <v>-2.9450762620603257</v>
      </c>
      <c r="H16" s="169">
        <v>1.5839</v>
      </c>
      <c r="I16" s="171">
        <v>-82.95763888141684</v>
      </c>
    </row>
    <row r="17" spans="2:9" ht="15.75" customHeight="1">
      <c r="B17" s="388"/>
      <c r="C17" s="173" t="s">
        <v>42</v>
      </c>
      <c r="D17" s="167">
        <v>460.7781</v>
      </c>
      <c r="E17" s="168">
        <v>-1.0077579834012624</v>
      </c>
      <c r="F17" s="169">
        <v>257.7467</v>
      </c>
      <c r="G17" s="170">
        <v>-0.10328928907513557</v>
      </c>
      <c r="H17" s="169">
        <v>0.4086</v>
      </c>
      <c r="I17" s="171">
        <v>-81.63595505617977</v>
      </c>
    </row>
    <row r="18" spans="2:12" ht="15.75" customHeight="1">
      <c r="B18" s="388"/>
      <c r="C18" s="175" t="s">
        <v>37</v>
      </c>
      <c r="D18" s="176">
        <v>1276.186</v>
      </c>
      <c r="E18" s="177">
        <v>-2.40960382009186</v>
      </c>
      <c r="F18" s="178">
        <v>768.2458</v>
      </c>
      <c r="G18" s="179">
        <v>-2.2022530840034165</v>
      </c>
      <c r="H18" s="178">
        <v>1.0217</v>
      </c>
      <c r="I18" s="180">
        <v>-82.81788675310698</v>
      </c>
      <c r="L18" s="197"/>
    </row>
    <row r="19" spans="2:9" ht="15.75" customHeight="1">
      <c r="B19" s="388"/>
      <c r="C19" s="182" t="s">
        <v>38</v>
      </c>
      <c r="D19" s="198">
        <v>53.2216</v>
      </c>
      <c r="E19" s="184">
        <v>-3.213569333335755</v>
      </c>
      <c r="F19" s="185">
        <v>31.155</v>
      </c>
      <c r="G19" s="186">
        <v>-2.4671994890915414</v>
      </c>
      <c r="H19" s="185">
        <v>0.0382</v>
      </c>
      <c r="I19" s="187">
        <v>-83.18661971830986</v>
      </c>
    </row>
    <row r="20" spans="2:9" ht="15.75" customHeight="1">
      <c r="B20" s="389"/>
      <c r="C20" s="173" t="s">
        <v>39</v>
      </c>
      <c r="D20" s="167">
        <v>9.1317</v>
      </c>
      <c r="E20" s="168">
        <v>12.65081049073548</v>
      </c>
      <c r="F20" s="169">
        <v>2.836</v>
      </c>
      <c r="G20" s="170">
        <v>11.50428560195013</v>
      </c>
      <c r="H20" s="169">
        <v>0.0079</v>
      </c>
      <c r="I20" s="171">
        <v>-81.10047846889952</v>
      </c>
    </row>
    <row r="21" spans="2:9" ht="15.75" customHeight="1">
      <c r="B21" s="383" t="s">
        <v>43</v>
      </c>
      <c r="C21" s="190" t="s">
        <v>33</v>
      </c>
      <c r="D21" s="191">
        <v>4767.666</v>
      </c>
      <c r="E21" s="192">
        <v>-4.209844321452891</v>
      </c>
      <c r="F21" s="193">
        <v>2756.1685</v>
      </c>
      <c r="G21" s="194">
        <v>-3.8930992559702418</v>
      </c>
      <c r="H21" s="193">
        <v>3.7842</v>
      </c>
      <c r="I21" s="195">
        <v>-83.18887965846443</v>
      </c>
    </row>
    <row r="22" spans="2:9" ht="15.75" customHeight="1">
      <c r="B22" s="390"/>
      <c r="C22" s="173" t="s">
        <v>41</v>
      </c>
      <c r="D22" s="167">
        <v>873.9236</v>
      </c>
      <c r="E22" s="168">
        <v>-2.6260072793979816</v>
      </c>
      <c r="F22" s="169">
        <v>456.4853</v>
      </c>
      <c r="G22" s="170">
        <v>-1.8111215337833357</v>
      </c>
      <c r="H22" s="169">
        <v>0.5716</v>
      </c>
      <c r="I22" s="171">
        <v>-83.98655273847878</v>
      </c>
    </row>
    <row r="23" spans="2:9" ht="15.75" customHeight="1">
      <c r="B23" s="390"/>
      <c r="C23" s="173" t="s">
        <v>126</v>
      </c>
      <c r="D23" s="167">
        <v>3008.4488</v>
      </c>
      <c r="E23" s="168">
        <v>-4.936867178348962</v>
      </c>
      <c r="F23" s="169">
        <v>1810.4538</v>
      </c>
      <c r="G23" s="170">
        <v>-4.70787230434297</v>
      </c>
      <c r="H23" s="169">
        <v>2.4266</v>
      </c>
      <c r="I23" s="171">
        <v>-83.28787878787878</v>
      </c>
    </row>
    <row r="24" spans="2:9" ht="15.75" customHeight="1">
      <c r="B24" s="390"/>
      <c r="C24" s="173" t="s">
        <v>42</v>
      </c>
      <c r="D24" s="167">
        <v>825.2366</v>
      </c>
      <c r="E24" s="168">
        <v>-4.131124032466644</v>
      </c>
      <c r="F24" s="169">
        <v>468.2031</v>
      </c>
      <c r="G24" s="170">
        <v>-3.2909967447163524</v>
      </c>
      <c r="H24" s="169">
        <v>0.7261</v>
      </c>
      <c r="I24" s="171">
        <v>-82.39416129188692</v>
      </c>
    </row>
    <row r="25" spans="2:9" ht="15.75" customHeight="1">
      <c r="B25" s="199" t="s">
        <v>44</v>
      </c>
      <c r="C25" s="175" t="s">
        <v>37</v>
      </c>
      <c r="D25" s="176">
        <v>1533.9173</v>
      </c>
      <c r="E25" s="177">
        <v>-3.565138816791105</v>
      </c>
      <c r="F25" s="178">
        <v>908.8492</v>
      </c>
      <c r="G25" s="179">
        <v>-3.3252381822086505</v>
      </c>
      <c r="H25" s="178">
        <v>1.2236</v>
      </c>
      <c r="I25" s="180">
        <v>-82.88192501398993</v>
      </c>
    </row>
    <row r="26" spans="2:9" ht="15.75" customHeight="1">
      <c r="B26" s="200" t="s">
        <v>45</v>
      </c>
      <c r="C26" s="182" t="s">
        <v>38</v>
      </c>
      <c r="D26" s="198">
        <v>2292.5112</v>
      </c>
      <c r="E26" s="184">
        <v>-2.6832918874429197</v>
      </c>
      <c r="F26" s="185">
        <v>1172.057</v>
      </c>
      <c r="G26" s="186">
        <v>-1.8497162782452108</v>
      </c>
      <c r="H26" s="185">
        <v>1.5065</v>
      </c>
      <c r="I26" s="187">
        <v>-83.76301437778879</v>
      </c>
    </row>
    <row r="27" spans="2:9" ht="15.75" customHeight="1">
      <c r="B27" s="201"/>
      <c r="C27" s="173" t="s">
        <v>39</v>
      </c>
      <c r="D27" s="167">
        <v>60.057</v>
      </c>
      <c r="E27" s="168">
        <v>10.75682075530851</v>
      </c>
      <c r="F27" s="169">
        <v>21.0263</v>
      </c>
      <c r="G27" s="170">
        <v>11.394665041985647</v>
      </c>
      <c r="H27" s="169">
        <v>0.0599</v>
      </c>
      <c r="I27" s="171">
        <v>-79.79082321187585</v>
      </c>
    </row>
    <row r="28" spans="2:9" ht="15.75" customHeight="1" thickBot="1">
      <c r="B28" s="378" t="s">
        <v>15</v>
      </c>
      <c r="C28" s="379"/>
      <c r="D28" s="202">
        <v>2693.7009</v>
      </c>
      <c r="E28" s="203">
        <v>-3.8748448542940963</v>
      </c>
      <c r="F28" s="204">
        <v>1177.7022</v>
      </c>
      <c r="G28" s="203">
        <v>-2.45716057689728</v>
      </c>
      <c r="H28" s="204">
        <v>1.7056</v>
      </c>
      <c r="I28" s="205">
        <v>-84.63658718934938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5" t="s">
        <v>47</v>
      </c>
      <c r="C33" s="190" t="s">
        <v>33</v>
      </c>
      <c r="D33" s="191">
        <v>31464.95273354217</v>
      </c>
      <c r="E33" s="192">
        <v>2.245279807099209</v>
      </c>
      <c r="F33" s="193">
        <v>43523.10518457043</v>
      </c>
      <c r="G33" s="194">
        <v>1.2170974704088593</v>
      </c>
      <c r="H33" s="193">
        <v>39186.480593339584</v>
      </c>
      <c r="I33" s="195">
        <v>8.406113041330542</v>
      </c>
    </row>
    <row r="34" spans="2:9" ht="15.75" customHeight="1">
      <c r="B34" s="386"/>
      <c r="C34" s="173" t="s">
        <v>34</v>
      </c>
      <c r="D34" s="167">
        <v>11825.593813700698</v>
      </c>
      <c r="E34" s="168">
        <v>2.4788266965855428</v>
      </c>
      <c r="F34" s="169">
        <v>16534.53505054164</v>
      </c>
      <c r="G34" s="170">
        <v>1.5873964306647963</v>
      </c>
      <c r="H34" s="169">
        <v>13213.931754221388</v>
      </c>
      <c r="I34" s="171">
        <v>5.720682131252801</v>
      </c>
    </row>
    <row r="35" spans="2:9" ht="15.75" customHeight="1">
      <c r="B35" s="386"/>
      <c r="C35" s="173" t="s">
        <v>35</v>
      </c>
      <c r="D35" s="167">
        <v>11145.244086305202</v>
      </c>
      <c r="E35" s="168">
        <v>2.143429389396317</v>
      </c>
      <c r="F35" s="169">
        <v>15608.384967778782</v>
      </c>
      <c r="G35" s="170">
        <v>1.2353997281729505</v>
      </c>
      <c r="H35" s="169">
        <v>14585.95391651032</v>
      </c>
      <c r="I35" s="171">
        <v>6.402352847300463</v>
      </c>
    </row>
    <row r="36" spans="2:9" ht="15.75" customHeight="1">
      <c r="B36" s="386"/>
      <c r="C36" s="173" t="s">
        <v>36</v>
      </c>
      <c r="D36" s="167">
        <v>2206.632052578666</v>
      </c>
      <c r="E36" s="168">
        <v>2.322941655328819</v>
      </c>
      <c r="F36" s="169">
        <v>2837.7906817190287</v>
      </c>
      <c r="G36" s="170">
        <v>1.4651232528285334</v>
      </c>
      <c r="H36" s="169">
        <v>2974.9167448405256</v>
      </c>
      <c r="I36" s="171">
        <v>19.937936870973644</v>
      </c>
    </row>
    <row r="37" spans="2:9" ht="15.75" customHeight="1">
      <c r="B37" s="386"/>
      <c r="C37" s="175" t="s">
        <v>37</v>
      </c>
      <c r="D37" s="176">
        <v>5471.292619755965</v>
      </c>
      <c r="E37" s="177">
        <v>1.4507221581484373</v>
      </c>
      <c r="F37" s="178">
        <v>7667.587872384037</v>
      </c>
      <c r="G37" s="179">
        <v>0.01032915870267459</v>
      </c>
      <c r="H37" s="178">
        <v>7407.647748592871</v>
      </c>
      <c r="I37" s="180">
        <v>12.272151835030726</v>
      </c>
    </row>
    <row r="38" spans="2:9" ht="15.75" customHeight="1">
      <c r="B38" s="386"/>
      <c r="C38" s="182" t="s">
        <v>38</v>
      </c>
      <c r="D38" s="183">
        <v>566.1746896992164</v>
      </c>
      <c r="E38" s="184">
        <v>1.2234987306322722</v>
      </c>
      <c r="F38" s="185">
        <v>670.8240152731311</v>
      </c>
      <c r="G38" s="186">
        <v>0.6389543949165954</v>
      </c>
      <c r="H38" s="185">
        <v>582.2146458724203</v>
      </c>
      <c r="I38" s="187">
        <v>4.766851087032833</v>
      </c>
    </row>
    <row r="39" spans="2:9" ht="15.75" customHeight="1">
      <c r="B39" s="387"/>
      <c r="C39" s="173" t="s">
        <v>39</v>
      </c>
      <c r="D39" s="189">
        <v>250.01547150242257</v>
      </c>
      <c r="E39" s="168">
        <v>16.74626590470703</v>
      </c>
      <c r="F39" s="169">
        <v>203.9825968738107</v>
      </c>
      <c r="G39" s="170">
        <v>16.228383788906186</v>
      </c>
      <c r="H39" s="169">
        <v>421.8157833020638</v>
      </c>
      <c r="I39" s="171">
        <v>37.57882519475504</v>
      </c>
    </row>
    <row r="40" spans="2:9" ht="15.75" customHeight="1">
      <c r="B40" s="383" t="s">
        <v>48</v>
      </c>
      <c r="C40" s="190" t="s">
        <v>33</v>
      </c>
      <c r="D40" s="212">
        <v>1.7699314723472082</v>
      </c>
      <c r="E40" s="192">
        <v>-0.34850343455990185</v>
      </c>
      <c r="F40" s="213">
        <v>2.340293242213524</v>
      </c>
      <c r="G40" s="194">
        <v>-1.472110805432294</v>
      </c>
      <c r="H40" s="213">
        <v>2.2186913696060038</v>
      </c>
      <c r="I40" s="195">
        <v>9.423085539180079</v>
      </c>
    </row>
    <row r="41" spans="2:9" ht="15.75" customHeight="1">
      <c r="B41" s="384"/>
      <c r="C41" s="173" t="s">
        <v>41</v>
      </c>
      <c r="D41" s="215">
        <v>0.32443230798192924</v>
      </c>
      <c r="E41" s="168">
        <v>1.2991787352677022</v>
      </c>
      <c r="F41" s="216">
        <v>0.38760673114137</v>
      </c>
      <c r="G41" s="170">
        <v>0.6623131404978437</v>
      </c>
      <c r="H41" s="216">
        <v>0.3351313320825516</v>
      </c>
      <c r="I41" s="171">
        <v>4.231055032381633</v>
      </c>
    </row>
    <row r="42" spans="2:9" ht="15.75" customHeight="1">
      <c r="B42" s="384"/>
      <c r="C42" s="173" t="s">
        <v>126</v>
      </c>
      <c r="D42" s="215">
        <v>1.1168458977758073</v>
      </c>
      <c r="E42" s="168">
        <v>-1.1048328842175152</v>
      </c>
      <c r="F42" s="216">
        <v>1.5372764014536102</v>
      </c>
      <c r="G42" s="170">
        <v>-2.3074084584343524</v>
      </c>
      <c r="H42" s="216">
        <v>1.4227251407129455</v>
      </c>
      <c r="I42" s="171">
        <v>8.77870313121835</v>
      </c>
    </row>
    <row r="43" spans="2:9" ht="15.75" customHeight="1">
      <c r="B43" s="384"/>
      <c r="C43" s="173" t="s">
        <v>42</v>
      </c>
      <c r="D43" s="215">
        <v>0.3063579182083653</v>
      </c>
      <c r="E43" s="168">
        <v>-0.266609898089726</v>
      </c>
      <c r="F43" s="216">
        <v>0.3975564450843346</v>
      </c>
      <c r="G43" s="170">
        <v>-0.854840983459809</v>
      </c>
      <c r="H43" s="216">
        <v>0.42571529080675424</v>
      </c>
      <c r="I43" s="171">
        <v>14.595883903529014</v>
      </c>
    </row>
    <row r="44" spans="2:9" ht="15.75" customHeight="1">
      <c r="B44" s="199" t="s">
        <v>49</v>
      </c>
      <c r="C44" s="175" t="s">
        <v>37</v>
      </c>
      <c r="D44" s="218">
        <v>0.5694460361207884</v>
      </c>
      <c r="E44" s="177">
        <v>0.3221904162687963</v>
      </c>
      <c r="F44" s="219">
        <v>0.7717139358319955</v>
      </c>
      <c r="G44" s="179">
        <v>-0.8899449825793937</v>
      </c>
      <c r="H44" s="219">
        <v>0.7174015009380863</v>
      </c>
      <c r="I44" s="180">
        <v>11.421044249641184</v>
      </c>
    </row>
    <row r="45" spans="2:9" ht="15.75" customHeight="1">
      <c r="B45" s="200" t="s">
        <v>50</v>
      </c>
      <c r="C45" s="182" t="s">
        <v>38</v>
      </c>
      <c r="D45" s="221">
        <v>0.8510637539602114</v>
      </c>
      <c r="E45" s="184">
        <v>1.2395849609241338</v>
      </c>
      <c r="F45" s="222">
        <v>0.9952065980686798</v>
      </c>
      <c r="G45" s="186">
        <v>0.6227461720867353</v>
      </c>
      <c r="H45" s="222">
        <v>0.8832668855534709</v>
      </c>
      <c r="I45" s="187">
        <v>5.686059616617101</v>
      </c>
    </row>
    <row r="46" spans="2:9" ht="15.75" customHeight="1">
      <c r="B46" s="224" t="s">
        <v>51</v>
      </c>
      <c r="C46" s="173" t="s">
        <v>39</v>
      </c>
      <c r="D46" s="225">
        <v>0.022295348381106455</v>
      </c>
      <c r="E46" s="168">
        <v>15.221474116139547</v>
      </c>
      <c r="F46" s="216">
        <v>0.01785366453420907</v>
      </c>
      <c r="G46" s="170">
        <v>14.200761122811983</v>
      </c>
      <c r="H46" s="216">
        <v>0.03511960600375234</v>
      </c>
      <c r="I46" s="171">
        <v>31.54093453841341</v>
      </c>
    </row>
    <row r="47" spans="2:9" ht="15.75" customHeight="1">
      <c r="B47" s="383" t="s">
        <v>52</v>
      </c>
      <c r="C47" s="190" t="s">
        <v>33</v>
      </c>
      <c r="D47" s="191">
        <v>17777.497730923264</v>
      </c>
      <c r="E47" s="192">
        <v>2.602854278215247</v>
      </c>
      <c r="F47" s="193">
        <v>18597.287040578252</v>
      </c>
      <c r="G47" s="194">
        <v>2.72938788989039</v>
      </c>
      <c r="H47" s="193">
        <v>17661.979097299296</v>
      </c>
      <c r="I47" s="195">
        <v>-0.929394828192244</v>
      </c>
    </row>
    <row r="48" spans="2:9" ht="15.75" customHeight="1">
      <c r="B48" s="384"/>
      <c r="C48" s="173" t="s">
        <v>34</v>
      </c>
      <c r="D48" s="167">
        <v>36450.11154178695</v>
      </c>
      <c r="E48" s="168">
        <v>1.1645187809475601</v>
      </c>
      <c r="F48" s="169">
        <v>42658.018352398205</v>
      </c>
      <c r="G48" s="170">
        <v>0.9189966545630313</v>
      </c>
      <c r="H48" s="169">
        <v>39429.11476557033</v>
      </c>
      <c r="I48" s="171">
        <v>1.4291586115178063</v>
      </c>
    </row>
    <row r="49" spans="2:9" ht="15.75" customHeight="1">
      <c r="B49" s="384"/>
      <c r="C49" s="173" t="s">
        <v>35</v>
      </c>
      <c r="D49" s="167">
        <v>9979.213881253356</v>
      </c>
      <c r="E49" s="168">
        <v>3.284551073978065</v>
      </c>
      <c r="F49" s="169">
        <v>10153.271690777196</v>
      </c>
      <c r="G49" s="170">
        <v>3.6264860320548706</v>
      </c>
      <c r="H49" s="169">
        <v>10252.123547350202</v>
      </c>
      <c r="I49" s="171">
        <v>-2.1845730970439803</v>
      </c>
    </row>
    <row r="50" spans="2:9" ht="15.75" customHeight="1">
      <c r="B50" s="384"/>
      <c r="C50" s="173" t="s">
        <v>36</v>
      </c>
      <c r="D50" s="167">
        <v>7202.790988669189</v>
      </c>
      <c r="E50" s="168">
        <v>2.5964740101309047</v>
      </c>
      <c r="F50" s="169">
        <v>7138.082445417384</v>
      </c>
      <c r="G50" s="170">
        <v>2.339967235214502</v>
      </c>
      <c r="H50" s="169">
        <v>6988.042969287977</v>
      </c>
      <c r="I50" s="171">
        <v>4.661644716612841</v>
      </c>
    </row>
    <row r="51" spans="2:9" ht="15.75" customHeight="1">
      <c r="B51" s="199" t="s">
        <v>53</v>
      </c>
      <c r="C51" s="175" t="s">
        <v>37</v>
      </c>
      <c r="D51" s="176">
        <v>9608.096768971835</v>
      </c>
      <c r="E51" s="177">
        <v>1.1249073980512065</v>
      </c>
      <c r="F51" s="178">
        <v>9935.790344536805</v>
      </c>
      <c r="G51" s="179">
        <v>0.9083580279759076</v>
      </c>
      <c r="H51" s="178">
        <v>10325.665250081725</v>
      </c>
      <c r="I51" s="180">
        <v>0.7638661000902118</v>
      </c>
    </row>
    <row r="52" spans="2:9" ht="15.75" customHeight="1">
      <c r="B52" s="200" t="s">
        <v>54</v>
      </c>
      <c r="C52" s="182" t="s">
        <v>38</v>
      </c>
      <c r="D52" s="183">
        <v>665.2553196686673</v>
      </c>
      <c r="E52" s="184">
        <v>-0.01588926929923673</v>
      </c>
      <c r="F52" s="185">
        <v>674.055031965169</v>
      </c>
      <c r="G52" s="186">
        <v>0.016107911428036914</v>
      </c>
      <c r="H52" s="185">
        <v>659.1605044805841</v>
      </c>
      <c r="I52" s="187">
        <v>-0.8697538094605477</v>
      </c>
    </row>
    <row r="53" spans="2:9" ht="15.75" customHeight="1">
      <c r="B53" s="226" t="s">
        <v>55</v>
      </c>
      <c r="C53" s="175" t="s">
        <v>39</v>
      </c>
      <c r="D53" s="227">
        <v>11213.795237857368</v>
      </c>
      <c r="E53" s="177">
        <v>1.3233572997256857</v>
      </c>
      <c r="F53" s="178">
        <v>11425.250904819202</v>
      </c>
      <c r="G53" s="179">
        <v>1.7754896256021198</v>
      </c>
      <c r="H53" s="178">
        <v>12010.834724540902</v>
      </c>
      <c r="I53" s="180">
        <v>4.590122973908464</v>
      </c>
    </row>
    <row r="54" spans="2:17" ht="16.5" customHeight="1">
      <c r="B54" s="380" t="s">
        <v>56</v>
      </c>
      <c r="C54" s="228" t="s">
        <v>33</v>
      </c>
      <c r="D54" s="229">
        <v>22511.107394287686</v>
      </c>
      <c r="E54" s="192">
        <v>0.9953910559303125</v>
      </c>
      <c r="F54" s="230">
        <v>22845.334436068217</v>
      </c>
      <c r="G54" s="194">
        <v>1.1063353105532912</v>
      </c>
      <c r="H54" s="230">
        <v>21825.575972308397</v>
      </c>
      <c r="I54" s="195">
        <v>-3.4807822300147393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1"/>
      <c r="C55" s="233" t="s">
        <v>34</v>
      </c>
      <c r="D55" s="207">
        <v>570304.9785517604</v>
      </c>
      <c r="E55" s="168">
        <v>1.9411782447719759</v>
      </c>
      <c r="F55" s="234">
        <v>599648.8934087998</v>
      </c>
      <c r="G55" s="170">
        <v>1.6861752621630188</v>
      </c>
      <c r="H55" s="234">
        <v>560638.855721393</v>
      </c>
      <c r="I55" s="171">
        <v>-3.1118234743777293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1"/>
      <c r="C56" s="233" t="s">
        <v>35</v>
      </c>
      <c r="D56" s="207">
        <v>15292.547215468001</v>
      </c>
      <c r="E56" s="168">
        <v>1.5249249369259985</v>
      </c>
      <c r="F56" s="234">
        <v>15546.870852581527</v>
      </c>
      <c r="G56" s="170">
        <v>1.7443315527396095</v>
      </c>
      <c r="H56" s="234">
        <v>15706.675295157522</v>
      </c>
      <c r="I56" s="171">
        <v>-4.080000450460659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1"/>
      <c r="C57" s="233" t="s">
        <v>36</v>
      </c>
      <c r="D57" s="207">
        <v>12899.933278078972</v>
      </c>
      <c r="E57" s="168">
        <v>-0.6406114134251197</v>
      </c>
      <c r="F57" s="234">
        <v>12966.49900464293</v>
      </c>
      <c r="G57" s="170">
        <v>-0.9257046196857033</v>
      </c>
      <c r="H57" s="234">
        <v>12418.056779246206</v>
      </c>
      <c r="I57" s="171">
        <v>0.3404228994006644</v>
      </c>
      <c r="J57" s="231"/>
      <c r="K57" s="207"/>
      <c r="L57" s="208"/>
    </row>
    <row r="58" spans="2:12" ht="16.5" customHeight="1">
      <c r="B58" s="381"/>
      <c r="C58" s="255" t="s">
        <v>37</v>
      </c>
      <c r="D58" s="237">
        <v>11548.493600462629</v>
      </c>
      <c r="E58" s="177">
        <v>-0.07247855497843148</v>
      </c>
      <c r="F58" s="238">
        <v>11754.226454606065</v>
      </c>
      <c r="G58" s="179">
        <v>-0.2503453769922146</v>
      </c>
      <c r="H58" s="238">
        <v>12366.13878829402</v>
      </c>
      <c r="I58" s="180">
        <v>0.3883160933959289</v>
      </c>
      <c r="J58" s="231"/>
      <c r="K58" s="207"/>
      <c r="L58" s="208"/>
    </row>
    <row r="59" spans="2:12" ht="16.5" customHeight="1">
      <c r="B59" s="381"/>
      <c r="C59" s="256" t="s">
        <v>38</v>
      </c>
      <c r="D59" s="241">
        <v>28655.75764727103</v>
      </c>
      <c r="E59" s="184">
        <v>0.5319077566159081</v>
      </c>
      <c r="F59" s="242">
        <v>25358.07795217461</v>
      </c>
      <c r="G59" s="186">
        <v>0.6493130191045537</v>
      </c>
      <c r="H59" s="242">
        <v>25995.42670157068</v>
      </c>
      <c r="I59" s="187">
        <v>-4.268127220385125</v>
      </c>
      <c r="J59" s="231"/>
      <c r="K59" s="207"/>
      <c r="L59" s="208"/>
    </row>
    <row r="60" spans="2:12" ht="16.5" customHeight="1" thickBot="1">
      <c r="B60" s="382"/>
      <c r="C60" s="257" t="s">
        <v>39</v>
      </c>
      <c r="D60" s="245">
        <v>73750.44083796008</v>
      </c>
      <c r="E60" s="246">
        <v>-0.3801848039546343</v>
      </c>
      <c r="F60" s="247">
        <v>84707.59982369535</v>
      </c>
      <c r="G60" s="248">
        <v>1.675433505757141</v>
      </c>
      <c r="H60" s="247">
        <v>91069.49367088608</v>
      </c>
      <c r="I60" s="249">
        <v>11.837767003421433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7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77" t="s">
        <v>132</v>
      </c>
      <c r="C1" s="377"/>
      <c r="D1" s="377"/>
      <c r="E1" s="377"/>
      <c r="F1" s="377"/>
      <c r="G1" s="377"/>
      <c r="H1" s="377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5" t="s">
        <v>32</v>
      </c>
      <c r="C7" s="166" t="s">
        <v>33</v>
      </c>
      <c r="D7" s="167">
        <v>452.72481224</v>
      </c>
      <c r="E7" s="168">
        <v>1.023179320092595</v>
      </c>
      <c r="F7" s="169">
        <v>134.87374594</v>
      </c>
      <c r="G7" s="171">
        <v>-0.7372531887452851</v>
      </c>
    </row>
    <row r="8" spans="2:9" ht="15.75" customHeight="1">
      <c r="B8" s="386"/>
      <c r="C8" s="173" t="s">
        <v>34</v>
      </c>
      <c r="D8" s="258">
        <v>131.8323913</v>
      </c>
      <c r="E8" s="168">
        <v>-0.44796432987266144</v>
      </c>
      <c r="F8" s="169">
        <v>47.7058377</v>
      </c>
      <c r="G8" s="171">
        <v>-4.045285010911371</v>
      </c>
      <c r="I8" s="174"/>
    </row>
    <row r="9" spans="2:9" ht="15.75" customHeight="1">
      <c r="B9" s="386"/>
      <c r="C9" s="173" t="s">
        <v>35</v>
      </c>
      <c r="D9" s="258">
        <v>180.238574</v>
      </c>
      <c r="E9" s="168">
        <v>1.1852423542764399</v>
      </c>
      <c r="F9" s="169">
        <v>51.2183304</v>
      </c>
      <c r="G9" s="171">
        <v>1.1710176419028784</v>
      </c>
      <c r="I9" s="174"/>
    </row>
    <row r="10" spans="2:7" ht="15.75" customHeight="1">
      <c r="B10" s="386"/>
      <c r="C10" s="173" t="s">
        <v>36</v>
      </c>
      <c r="D10" s="258">
        <v>46.8712399</v>
      </c>
      <c r="E10" s="168">
        <v>3.211047464073772</v>
      </c>
      <c r="F10" s="169">
        <v>8.9674911</v>
      </c>
      <c r="G10" s="171">
        <v>2.1376290854907154</v>
      </c>
    </row>
    <row r="11" spans="2:7" ht="15.75" customHeight="1">
      <c r="B11" s="386"/>
      <c r="C11" s="175" t="s">
        <v>37</v>
      </c>
      <c r="D11" s="259">
        <v>88.5837825</v>
      </c>
      <c r="E11" s="177">
        <v>1.7300331101959756</v>
      </c>
      <c r="F11" s="178">
        <v>25.2141345</v>
      </c>
      <c r="G11" s="180">
        <v>0.8574384552105414</v>
      </c>
    </row>
    <row r="12" spans="2:7" ht="15.75" customHeight="1">
      <c r="B12" s="386"/>
      <c r="C12" s="182" t="s">
        <v>38</v>
      </c>
      <c r="D12" s="260">
        <v>3.56189434</v>
      </c>
      <c r="E12" s="184">
        <v>-3.176964584888637</v>
      </c>
      <c r="F12" s="185">
        <v>1.33419984</v>
      </c>
      <c r="G12" s="187">
        <v>-6.720175258143655</v>
      </c>
    </row>
    <row r="13" spans="2:7" ht="15.75" customHeight="1">
      <c r="B13" s="387"/>
      <c r="C13" s="173" t="s">
        <v>39</v>
      </c>
      <c r="D13" s="261">
        <v>1.6369302</v>
      </c>
      <c r="E13" s="168">
        <v>15.479542900204393</v>
      </c>
      <c r="F13" s="169">
        <v>0.4337524</v>
      </c>
      <c r="G13" s="171">
        <v>34.26618018468116</v>
      </c>
    </row>
    <row r="14" spans="2:9" ht="15.75" customHeight="1">
      <c r="B14" s="383" t="s">
        <v>40</v>
      </c>
      <c r="C14" s="190" t="s">
        <v>33</v>
      </c>
      <c r="D14" s="262">
        <v>279.1828</v>
      </c>
      <c r="E14" s="192">
        <v>0.8496528744824872</v>
      </c>
      <c r="F14" s="193">
        <v>59.2669</v>
      </c>
      <c r="G14" s="195">
        <v>0.06263738861180457</v>
      </c>
      <c r="I14" s="174"/>
    </row>
    <row r="15" spans="2:7" ht="15.75" customHeight="1">
      <c r="B15" s="388"/>
      <c r="C15" s="173" t="s">
        <v>41</v>
      </c>
      <c r="D15" s="258">
        <v>2.4194</v>
      </c>
      <c r="E15" s="168">
        <v>-1.8777629070852129</v>
      </c>
      <c r="F15" s="169">
        <v>0.7541</v>
      </c>
      <c r="G15" s="171">
        <v>-4.628809915264952</v>
      </c>
    </row>
    <row r="16" spans="2:7" ht="15.75" customHeight="1">
      <c r="B16" s="388"/>
      <c r="C16" s="173" t="s">
        <v>127</v>
      </c>
      <c r="D16" s="258">
        <v>145.8912</v>
      </c>
      <c r="E16" s="168">
        <v>0.05616925669349371</v>
      </c>
      <c r="F16" s="169">
        <v>31.5518</v>
      </c>
      <c r="G16" s="171">
        <v>-0.49387543994650684</v>
      </c>
    </row>
    <row r="17" spans="2:7" ht="15.75" customHeight="1">
      <c r="B17" s="388"/>
      <c r="C17" s="173" t="s">
        <v>42</v>
      </c>
      <c r="D17" s="258">
        <v>38.4029</v>
      </c>
      <c r="E17" s="168">
        <v>2.958216598077712</v>
      </c>
      <c r="F17" s="169">
        <v>6.7953</v>
      </c>
      <c r="G17" s="171">
        <v>2.6371833794009802</v>
      </c>
    </row>
    <row r="18" spans="2:10" ht="15.75" customHeight="1">
      <c r="B18" s="388"/>
      <c r="C18" s="175" t="s">
        <v>37</v>
      </c>
      <c r="D18" s="259">
        <v>92.2621</v>
      </c>
      <c r="E18" s="177">
        <v>1.3029863168319906</v>
      </c>
      <c r="F18" s="178">
        <v>20.1204</v>
      </c>
      <c r="G18" s="180">
        <v>0.23414070361771167</v>
      </c>
      <c r="J18" s="197"/>
    </row>
    <row r="19" spans="2:7" ht="15.75" customHeight="1">
      <c r="B19" s="388"/>
      <c r="C19" s="182" t="s">
        <v>38</v>
      </c>
      <c r="D19" s="263">
        <v>2.1863</v>
      </c>
      <c r="E19" s="184">
        <v>-1.9684333243655203</v>
      </c>
      <c r="F19" s="185">
        <v>0.7096</v>
      </c>
      <c r="G19" s="187">
        <v>-5.0066934404283785</v>
      </c>
    </row>
    <row r="20" spans="2:7" ht="15.75" customHeight="1">
      <c r="B20" s="389"/>
      <c r="C20" s="173" t="s">
        <v>39</v>
      </c>
      <c r="D20" s="258">
        <v>0.2072</v>
      </c>
      <c r="E20" s="168">
        <v>14.60176991150442</v>
      </c>
      <c r="F20" s="169">
        <v>0.0453</v>
      </c>
      <c r="G20" s="171">
        <v>23.770491803278688</v>
      </c>
    </row>
    <row r="21" spans="2:7" ht="15.75" customHeight="1">
      <c r="B21" s="383" t="s">
        <v>43</v>
      </c>
      <c r="C21" s="190" t="s">
        <v>33</v>
      </c>
      <c r="D21" s="262">
        <v>295.2072</v>
      </c>
      <c r="E21" s="192">
        <v>-1.270377119901056</v>
      </c>
      <c r="F21" s="193">
        <v>67.9345</v>
      </c>
      <c r="G21" s="195">
        <v>-2.030218207356839</v>
      </c>
    </row>
    <row r="22" spans="2:7" ht="15.75" customHeight="1">
      <c r="B22" s="390"/>
      <c r="C22" s="173" t="s">
        <v>41</v>
      </c>
      <c r="D22" s="258">
        <v>23.3769</v>
      </c>
      <c r="E22" s="168">
        <v>-2.2774301157526367</v>
      </c>
      <c r="F22" s="169">
        <v>8.2811</v>
      </c>
      <c r="G22" s="171">
        <v>-5.150730746323362</v>
      </c>
    </row>
    <row r="23" spans="2:7" ht="15.75" customHeight="1">
      <c r="B23" s="390"/>
      <c r="C23" s="173" t="s">
        <v>127</v>
      </c>
      <c r="D23" s="258">
        <v>206.2882</v>
      </c>
      <c r="E23" s="168">
        <v>-1.6084574824537725</v>
      </c>
      <c r="F23" s="169">
        <v>46.9491</v>
      </c>
      <c r="G23" s="171">
        <v>-2.0967748662276335</v>
      </c>
    </row>
    <row r="24" spans="2:7" ht="15.75" customHeight="1">
      <c r="B24" s="390"/>
      <c r="C24" s="173" t="s">
        <v>42</v>
      </c>
      <c r="D24" s="258">
        <v>64.1553</v>
      </c>
      <c r="E24" s="168">
        <v>-0.06573464698782061</v>
      </c>
      <c r="F24" s="169">
        <v>12.3286</v>
      </c>
      <c r="G24" s="171">
        <v>-0.3725342836594052</v>
      </c>
    </row>
    <row r="25" spans="2:7" ht="15.75" customHeight="1">
      <c r="B25" s="199" t="s">
        <v>44</v>
      </c>
      <c r="C25" s="175" t="s">
        <v>37</v>
      </c>
      <c r="D25" s="259">
        <v>110.5103</v>
      </c>
      <c r="E25" s="177">
        <v>0.06999719286807249</v>
      </c>
      <c r="F25" s="178">
        <v>23.6939</v>
      </c>
      <c r="G25" s="180">
        <v>-0.723189407747256</v>
      </c>
    </row>
    <row r="26" spans="2:7" ht="15.75" customHeight="1">
      <c r="B26" s="200" t="s">
        <v>45</v>
      </c>
      <c r="C26" s="182" t="s">
        <v>38</v>
      </c>
      <c r="D26" s="263">
        <v>53.576</v>
      </c>
      <c r="E26" s="184">
        <v>-3.067759934577623</v>
      </c>
      <c r="F26" s="185">
        <v>19.747</v>
      </c>
      <c r="G26" s="187">
        <v>-6.512898445747936</v>
      </c>
    </row>
    <row r="27" spans="2:7" ht="15.75" customHeight="1">
      <c r="B27" s="201"/>
      <c r="C27" s="173" t="s">
        <v>39</v>
      </c>
      <c r="D27" s="258">
        <v>1.3868</v>
      </c>
      <c r="E27" s="168">
        <v>13.11582381729201</v>
      </c>
      <c r="F27" s="169">
        <v>0.3757</v>
      </c>
      <c r="G27" s="171">
        <v>33.13253012048193</v>
      </c>
    </row>
    <row r="28" spans="2:7" ht="15.75" customHeight="1" thickBot="1">
      <c r="B28" s="378" t="s">
        <v>15</v>
      </c>
      <c r="C28" s="379"/>
      <c r="D28" s="202">
        <v>273.6249</v>
      </c>
      <c r="E28" s="203">
        <v>-0.661578698204238</v>
      </c>
      <c r="F28" s="204">
        <v>34.1858</v>
      </c>
      <c r="G28" s="205">
        <v>-0.32248282618584767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5" t="s">
        <v>47</v>
      </c>
      <c r="C33" s="190" t="s">
        <v>33</v>
      </c>
      <c r="D33" s="262">
        <v>16545.453730270892</v>
      </c>
      <c r="E33" s="192">
        <v>1.6959782491191788</v>
      </c>
      <c r="F33" s="193">
        <v>39453.14895073393</v>
      </c>
      <c r="G33" s="195">
        <v>-0.41611225311338274</v>
      </c>
    </row>
    <row r="34" spans="2:7" ht="15.75" customHeight="1">
      <c r="B34" s="386"/>
      <c r="C34" s="173" t="s">
        <v>34</v>
      </c>
      <c r="D34" s="258">
        <v>4817.996874553449</v>
      </c>
      <c r="E34" s="168">
        <v>0.21503700736556652</v>
      </c>
      <c r="F34" s="169">
        <v>13954.869477970386</v>
      </c>
      <c r="G34" s="171">
        <v>-3.7348464230241945</v>
      </c>
    </row>
    <row r="35" spans="2:7" ht="15.75" customHeight="1">
      <c r="B35" s="386"/>
      <c r="C35" s="173" t="s">
        <v>35</v>
      </c>
      <c r="D35" s="258">
        <v>6587.067697420812</v>
      </c>
      <c r="E35" s="168">
        <v>1.8591205983331491</v>
      </c>
      <c r="F35" s="169">
        <v>14982.340737967226</v>
      </c>
      <c r="G35" s="171">
        <v>1.4983323325403575</v>
      </c>
    </row>
    <row r="36" spans="2:7" ht="15.75" customHeight="1">
      <c r="B36" s="386"/>
      <c r="C36" s="173" t="s">
        <v>36</v>
      </c>
      <c r="D36" s="258">
        <v>1712.9742176242</v>
      </c>
      <c r="E36" s="168">
        <v>3.8984172604401834</v>
      </c>
      <c r="F36" s="169">
        <v>2623.1625704239773</v>
      </c>
      <c r="G36" s="171">
        <v>2.468071016843936</v>
      </c>
    </row>
    <row r="37" spans="2:7" ht="15.75" customHeight="1">
      <c r="B37" s="386"/>
      <c r="C37" s="175" t="s">
        <v>37</v>
      </c>
      <c r="D37" s="259">
        <v>3237.41671536472</v>
      </c>
      <c r="E37" s="177">
        <v>2.4075395773950845</v>
      </c>
      <c r="F37" s="178">
        <v>7375.616337777674</v>
      </c>
      <c r="G37" s="180">
        <v>1.18373863520182</v>
      </c>
    </row>
    <row r="38" spans="2:7" ht="15.75" customHeight="1">
      <c r="B38" s="386"/>
      <c r="C38" s="182" t="s">
        <v>38</v>
      </c>
      <c r="D38" s="260">
        <v>130.17434962973033</v>
      </c>
      <c r="E38" s="184">
        <v>-2.53213797211707</v>
      </c>
      <c r="F38" s="185">
        <v>390.27895792990074</v>
      </c>
      <c r="G38" s="187">
        <v>-6.418390639487697</v>
      </c>
    </row>
    <row r="39" spans="2:7" ht="15.75" customHeight="1">
      <c r="B39" s="387"/>
      <c r="C39" s="173" t="s">
        <v>39</v>
      </c>
      <c r="D39" s="261">
        <v>59.823875677981064</v>
      </c>
      <c r="E39" s="168">
        <v>16.248619000468082</v>
      </c>
      <c r="F39" s="169">
        <v>126.88086866476725</v>
      </c>
      <c r="G39" s="171">
        <v>34.70056637802534</v>
      </c>
    </row>
    <row r="40" spans="2:7" ht="15.75" customHeight="1">
      <c r="B40" s="383" t="s">
        <v>48</v>
      </c>
      <c r="C40" s="190" t="s">
        <v>33</v>
      </c>
      <c r="D40" s="268">
        <v>1.0788754970764722</v>
      </c>
      <c r="E40" s="192">
        <v>-0.6128529261072657</v>
      </c>
      <c r="F40" s="213">
        <v>1.9872139894342096</v>
      </c>
      <c r="G40" s="195">
        <v>-1.7132603515726714</v>
      </c>
    </row>
    <row r="41" spans="2:7" ht="15.75" customHeight="1">
      <c r="B41" s="384"/>
      <c r="C41" s="173" t="s">
        <v>41</v>
      </c>
      <c r="D41" s="269">
        <v>0.08543411071141552</v>
      </c>
      <c r="E41" s="168">
        <v>-1.6266127409447932</v>
      </c>
      <c r="F41" s="216">
        <v>0.24223800525364333</v>
      </c>
      <c r="G41" s="171">
        <v>-4.8438685643806565</v>
      </c>
    </row>
    <row r="42" spans="2:7" ht="15.75" customHeight="1">
      <c r="B42" s="384"/>
      <c r="C42" s="173" t="s">
        <v>127</v>
      </c>
      <c r="D42" s="269">
        <v>0.7539087268739065</v>
      </c>
      <c r="E42" s="168">
        <v>-0.9531848521861264</v>
      </c>
      <c r="F42" s="216">
        <v>1.3733509234828496</v>
      </c>
      <c r="G42" s="171">
        <v>-1.7800323386344559</v>
      </c>
    </row>
    <row r="43" spans="2:7" ht="15.75" customHeight="1">
      <c r="B43" s="384"/>
      <c r="C43" s="173" t="s">
        <v>42</v>
      </c>
      <c r="D43" s="269">
        <v>0.2344644072962658</v>
      </c>
      <c r="E43" s="168">
        <v>0.5998122815000357</v>
      </c>
      <c r="F43" s="216">
        <v>0.36063511750492894</v>
      </c>
      <c r="G43" s="171">
        <v>-0.050213387023163136</v>
      </c>
    </row>
    <row r="44" spans="2:7" ht="15.75" customHeight="1">
      <c r="B44" s="199" t="s">
        <v>49</v>
      </c>
      <c r="C44" s="175" t="s">
        <v>37</v>
      </c>
      <c r="D44" s="270">
        <v>0.40387515902244275</v>
      </c>
      <c r="E44" s="177">
        <v>0.7364480746575737</v>
      </c>
      <c r="F44" s="219">
        <v>0.6930918685536099</v>
      </c>
      <c r="G44" s="180">
        <v>-0.40200297210722624</v>
      </c>
    </row>
    <row r="45" spans="2:7" ht="15.75" customHeight="1">
      <c r="B45" s="200" t="s">
        <v>50</v>
      </c>
      <c r="C45" s="182" t="s">
        <v>38</v>
      </c>
      <c r="D45" s="271">
        <v>0.19580089385140023</v>
      </c>
      <c r="E45" s="184">
        <v>-2.4222060355310617</v>
      </c>
      <c r="F45" s="222">
        <v>0.5776374986105342</v>
      </c>
      <c r="G45" s="187">
        <v>-6.210443232416679</v>
      </c>
    </row>
    <row r="46" spans="2:7" ht="15.75" customHeight="1">
      <c r="B46" s="224" t="s">
        <v>51</v>
      </c>
      <c r="C46" s="173" t="s">
        <v>39</v>
      </c>
      <c r="D46" s="272">
        <v>0.005068252194884311</v>
      </c>
      <c r="E46" s="168">
        <v>13.869157909848113</v>
      </c>
      <c r="F46" s="216">
        <v>0.010989943192787649</v>
      </c>
      <c r="G46" s="171">
        <v>33.563248659504694</v>
      </c>
    </row>
    <row r="47" spans="2:7" ht="15.75" customHeight="1">
      <c r="B47" s="383" t="s">
        <v>52</v>
      </c>
      <c r="C47" s="190" t="s">
        <v>33</v>
      </c>
      <c r="D47" s="262">
        <v>15335.832332002743</v>
      </c>
      <c r="E47" s="192">
        <v>2.323068166460061</v>
      </c>
      <c r="F47" s="193">
        <v>19853.49799291965</v>
      </c>
      <c r="G47" s="195">
        <v>1.3197590062496545</v>
      </c>
    </row>
    <row r="48" spans="2:7" ht="15.75" customHeight="1">
      <c r="B48" s="384"/>
      <c r="C48" s="173" t="s">
        <v>34</v>
      </c>
      <c r="D48" s="258">
        <v>56394.30005689377</v>
      </c>
      <c r="E48" s="168">
        <v>1.8721015913181418</v>
      </c>
      <c r="F48" s="169">
        <v>57608.09276545387</v>
      </c>
      <c r="G48" s="171">
        <v>1.1654762805346053</v>
      </c>
    </row>
    <row r="49" spans="2:7" ht="15.75" customHeight="1">
      <c r="B49" s="384"/>
      <c r="C49" s="173" t="s">
        <v>35</v>
      </c>
      <c r="D49" s="258">
        <v>8737.221712148345</v>
      </c>
      <c r="E49" s="168">
        <v>2.8393698942488044</v>
      </c>
      <c r="F49" s="169">
        <v>10909.331680479498</v>
      </c>
      <c r="G49" s="171">
        <v>3.33777820257248</v>
      </c>
    </row>
    <row r="50" spans="2:7" ht="15.75" customHeight="1">
      <c r="B50" s="384"/>
      <c r="C50" s="173" t="s">
        <v>36</v>
      </c>
      <c r="D50" s="258">
        <v>7305.903004116573</v>
      </c>
      <c r="E50" s="168">
        <v>3.278937509058096</v>
      </c>
      <c r="F50" s="169">
        <v>7273.730269454763</v>
      </c>
      <c r="G50" s="171">
        <v>2.5195495550363916</v>
      </c>
    </row>
    <row r="51" spans="2:7" ht="15.75" customHeight="1">
      <c r="B51" s="199" t="s">
        <v>53</v>
      </c>
      <c r="C51" s="175" t="s">
        <v>37</v>
      </c>
      <c r="D51" s="259">
        <v>8015.88471843801</v>
      </c>
      <c r="E51" s="177">
        <v>1.6588747515686038</v>
      </c>
      <c r="F51" s="178">
        <v>10641.614297350796</v>
      </c>
      <c r="G51" s="180">
        <v>1.592142065733455</v>
      </c>
    </row>
    <row r="52" spans="2:7" ht="15.75" customHeight="1">
      <c r="B52" s="200" t="s">
        <v>54</v>
      </c>
      <c r="C52" s="182" t="s">
        <v>38</v>
      </c>
      <c r="D52" s="260">
        <v>664.8302112886367</v>
      </c>
      <c r="E52" s="184">
        <v>-0.1126608136130045</v>
      </c>
      <c r="F52" s="185">
        <v>675.6468526864841</v>
      </c>
      <c r="G52" s="187">
        <v>-0.22171701651849673</v>
      </c>
    </row>
    <row r="53" spans="2:7" ht="15.75" customHeight="1">
      <c r="B53" s="226" t="s">
        <v>55</v>
      </c>
      <c r="C53" s="175" t="s">
        <v>39</v>
      </c>
      <c r="D53" s="273">
        <v>11803.650129795213</v>
      </c>
      <c r="E53" s="177">
        <v>2.0896449348504404</v>
      </c>
      <c r="F53" s="178">
        <v>11545.179664626032</v>
      </c>
      <c r="G53" s="180">
        <v>0.8515199577243067</v>
      </c>
    </row>
    <row r="54" spans="2:7" ht="15.75" customHeight="1">
      <c r="B54" s="380" t="s">
        <v>56</v>
      </c>
      <c r="C54" s="228" t="s">
        <v>33</v>
      </c>
      <c r="D54" s="274">
        <v>16216.071055953304</v>
      </c>
      <c r="E54" s="275">
        <v>0.1720644946850598</v>
      </c>
      <c r="F54" s="230">
        <v>22757.01039534715</v>
      </c>
      <c r="G54" s="195">
        <v>-0.7993898604236875</v>
      </c>
    </row>
    <row r="55" spans="2:7" ht="15.75" customHeight="1">
      <c r="B55" s="381"/>
      <c r="C55" s="233" t="s">
        <v>34</v>
      </c>
      <c r="D55" s="264">
        <v>544897.0459618088</v>
      </c>
      <c r="E55" s="276">
        <v>1.4571605984264693</v>
      </c>
      <c r="F55" s="234">
        <v>632619.5159793131</v>
      </c>
      <c r="G55" s="171">
        <v>0.6118460971653406</v>
      </c>
    </row>
    <row r="56" spans="2:7" ht="15.75" customHeight="1">
      <c r="B56" s="381"/>
      <c r="C56" s="233" t="s">
        <v>35</v>
      </c>
      <c r="D56" s="264">
        <v>12354.314310938562</v>
      </c>
      <c r="E56" s="276">
        <v>1.128439261637439</v>
      </c>
      <c r="F56" s="234">
        <v>16233.0930089567</v>
      </c>
      <c r="G56" s="171">
        <v>1.6731563903331477</v>
      </c>
    </row>
    <row r="57" spans="2:7" ht="15.75" customHeight="1">
      <c r="B57" s="381"/>
      <c r="C57" s="233" t="s">
        <v>36</v>
      </c>
      <c r="D57" s="264">
        <v>12205.130315679284</v>
      </c>
      <c r="E57" s="276">
        <v>0.2455664776935862</v>
      </c>
      <c r="F57" s="234">
        <v>13196.60809677277</v>
      </c>
      <c r="G57" s="171">
        <v>-0.48671863106730484</v>
      </c>
    </row>
    <row r="58" spans="2:7" ht="15.75" customHeight="1">
      <c r="B58" s="381"/>
      <c r="C58" s="236" t="s">
        <v>37</v>
      </c>
      <c r="D58" s="277">
        <v>9601.318688822388</v>
      </c>
      <c r="E58" s="278">
        <v>0.4215540023947142</v>
      </c>
      <c r="F58" s="238">
        <v>12531.626856324923</v>
      </c>
      <c r="G58" s="180">
        <v>0.6218417669043816</v>
      </c>
    </row>
    <row r="59" spans="2:7" ht="15.75" customHeight="1">
      <c r="B59" s="381"/>
      <c r="C59" s="240" t="s">
        <v>38</v>
      </c>
      <c r="D59" s="279">
        <v>16291.88281571605</v>
      </c>
      <c r="E59" s="280">
        <v>-1.2327980685261082</v>
      </c>
      <c r="F59" s="242">
        <v>18802.139797068772</v>
      </c>
      <c r="G59" s="187">
        <v>-1.803792161546383</v>
      </c>
    </row>
    <row r="60" spans="2:7" ht="15.75" customHeight="1" thickBot="1">
      <c r="B60" s="382"/>
      <c r="C60" s="257" t="s">
        <v>39</v>
      </c>
      <c r="D60" s="281">
        <v>79002.42277992278</v>
      </c>
      <c r="E60" s="282">
        <v>0.7659331870509192</v>
      </c>
      <c r="F60" s="247">
        <v>95751.08167770419</v>
      </c>
      <c r="G60" s="249">
        <v>8.479960149212573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43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31464.95273354217</v>
      </c>
      <c r="C7" s="293">
        <v>2.245279807099209</v>
      </c>
      <c r="D7" s="294">
        <v>43523.10518457043</v>
      </c>
      <c r="E7" s="295">
        <v>1.2170974704088593</v>
      </c>
      <c r="F7" s="294">
        <v>39186.480593339584</v>
      </c>
      <c r="G7" s="296">
        <v>8.406113041330542</v>
      </c>
      <c r="H7" s="78"/>
      <c r="I7" s="292">
        <v>78663.3211492957</v>
      </c>
      <c r="J7" s="297">
        <v>0.6457852678100124</v>
      </c>
      <c r="K7" s="78"/>
    </row>
    <row r="8" spans="1:11" ht="12.75" customHeight="1">
      <c r="A8" s="298" t="s">
        <v>67</v>
      </c>
      <c r="B8" s="42">
        <v>34910.266703443514</v>
      </c>
      <c r="C8" s="299">
        <v>1.8912573885930186</v>
      </c>
      <c r="D8" s="38">
        <v>44272.643220890604</v>
      </c>
      <c r="E8" s="300">
        <v>-0.2682296288850239</v>
      </c>
      <c r="F8" s="38">
        <v>56220.89344262295</v>
      </c>
      <c r="G8" s="301">
        <v>43.968182776335425</v>
      </c>
      <c r="H8" s="78"/>
      <c r="I8" s="302">
        <v>91271.47490684655</v>
      </c>
      <c r="J8" s="303">
        <v>0.3173601673664592</v>
      </c>
      <c r="K8" s="78"/>
    </row>
    <row r="9" spans="1:11" ht="12.75" customHeight="1">
      <c r="A9" s="298" t="s">
        <v>68</v>
      </c>
      <c r="B9" s="42">
        <v>30779.995581182655</v>
      </c>
      <c r="C9" s="299">
        <v>0.8952896411803124</v>
      </c>
      <c r="D9" s="38">
        <v>39004.689380769145</v>
      </c>
      <c r="E9" s="300">
        <v>-1.0088854990515728</v>
      </c>
      <c r="F9" s="38">
        <v>44420.91358024691</v>
      </c>
      <c r="G9" s="301">
        <v>18.66408326028133</v>
      </c>
      <c r="H9" s="78"/>
      <c r="I9" s="304">
        <v>68348.98399723093</v>
      </c>
      <c r="J9" s="303">
        <v>0.08074684629872309</v>
      </c>
      <c r="K9" s="78"/>
    </row>
    <row r="10" spans="1:11" ht="12.75" customHeight="1">
      <c r="A10" s="298" t="s">
        <v>69</v>
      </c>
      <c r="B10" s="42">
        <v>33235.98029028628</v>
      </c>
      <c r="C10" s="299">
        <v>1.950990566578767</v>
      </c>
      <c r="D10" s="38">
        <v>40074.841005121394</v>
      </c>
      <c r="E10" s="300">
        <v>0.3018409587415789</v>
      </c>
      <c r="F10" s="38">
        <v>40225.206349206346</v>
      </c>
      <c r="G10" s="301">
        <v>26.855206646551295</v>
      </c>
      <c r="H10" s="78"/>
      <c r="I10" s="304">
        <v>64071.555649672</v>
      </c>
      <c r="J10" s="303">
        <v>-0.9960197788684582</v>
      </c>
      <c r="K10" s="78"/>
    </row>
    <row r="11" spans="1:11" ht="12.75" customHeight="1">
      <c r="A11" s="298" t="s">
        <v>70</v>
      </c>
      <c r="B11" s="42">
        <v>32073.27369141072</v>
      </c>
      <c r="C11" s="299">
        <v>0.5969793924012379</v>
      </c>
      <c r="D11" s="38">
        <v>43543.19211973843</v>
      </c>
      <c r="E11" s="300">
        <v>-0.6038382426584832</v>
      </c>
      <c r="F11" s="38">
        <v>48124.86810551559</v>
      </c>
      <c r="G11" s="301">
        <v>39.24649544046295</v>
      </c>
      <c r="H11" s="78"/>
      <c r="I11" s="304">
        <v>70827.34983622078</v>
      </c>
      <c r="J11" s="303">
        <v>1.0388429796947918</v>
      </c>
      <c r="K11" s="78"/>
    </row>
    <row r="12" spans="1:11" ht="12.75" customHeight="1">
      <c r="A12" s="298" t="s">
        <v>71</v>
      </c>
      <c r="B12" s="42">
        <v>34627.974097666556</v>
      </c>
      <c r="C12" s="299">
        <v>-0.3921558252245205</v>
      </c>
      <c r="D12" s="38">
        <v>41077.30584186328</v>
      </c>
      <c r="E12" s="300">
        <v>-2.5991871220124096</v>
      </c>
      <c r="F12" s="38">
        <v>29883.97394136808</v>
      </c>
      <c r="G12" s="301">
        <v>-22.83634641379315</v>
      </c>
      <c r="H12" s="78"/>
      <c r="I12" s="304">
        <v>67341.19100690173</v>
      </c>
      <c r="J12" s="303">
        <v>-0.5424506646967018</v>
      </c>
      <c r="K12" s="78"/>
    </row>
    <row r="13" spans="1:11" ht="12.75" customHeight="1">
      <c r="A13" s="305" t="s">
        <v>72</v>
      </c>
      <c r="B13" s="306">
        <v>33467.23920629676</v>
      </c>
      <c r="C13" s="307">
        <v>2.8354694355330707</v>
      </c>
      <c r="D13" s="50">
        <v>40248.90494514345</v>
      </c>
      <c r="E13" s="308">
        <v>1.9688238293381914</v>
      </c>
      <c r="F13" s="50">
        <v>20509.320855614973</v>
      </c>
      <c r="G13" s="309">
        <v>-41.12411953932116</v>
      </c>
      <c r="H13" s="78"/>
      <c r="I13" s="310">
        <v>70553.76748315095</v>
      </c>
      <c r="J13" s="311">
        <v>1.4937121571132934</v>
      </c>
      <c r="K13" s="78"/>
    </row>
    <row r="14" spans="1:11" ht="12.75" customHeight="1">
      <c r="A14" s="298" t="s">
        <v>73</v>
      </c>
      <c r="B14" s="42">
        <v>30896.086317048972</v>
      </c>
      <c r="C14" s="299">
        <v>0.6336874585608996</v>
      </c>
      <c r="D14" s="38">
        <v>38318.45512370821</v>
      </c>
      <c r="E14" s="300">
        <v>-0.8504511199855784</v>
      </c>
      <c r="F14" s="38">
        <v>31326.722846441946</v>
      </c>
      <c r="G14" s="301">
        <v>0.32452406564962644</v>
      </c>
      <c r="H14" s="78"/>
      <c r="I14" s="304">
        <v>69599.2969595132</v>
      </c>
      <c r="J14" s="303">
        <v>-0.03821589111572621</v>
      </c>
      <c r="K14" s="78"/>
    </row>
    <row r="15" spans="1:11" ht="12.75" customHeight="1">
      <c r="A15" s="298" t="s">
        <v>74</v>
      </c>
      <c r="B15" s="42">
        <v>27739.91273760975</v>
      </c>
      <c r="C15" s="299">
        <v>2.4696064846898764</v>
      </c>
      <c r="D15" s="38">
        <v>36857.6852245513</v>
      </c>
      <c r="E15" s="300">
        <v>1.431993754136002</v>
      </c>
      <c r="F15" s="38">
        <v>33895.56064073226</v>
      </c>
      <c r="G15" s="301">
        <v>7.531403007555525</v>
      </c>
      <c r="H15" s="78"/>
      <c r="I15" s="304">
        <v>70755.93708183995</v>
      </c>
      <c r="J15" s="303">
        <v>1.0552022501230311</v>
      </c>
      <c r="K15" s="78"/>
    </row>
    <row r="16" spans="1:11" ht="12.75" customHeight="1">
      <c r="A16" s="298" t="s">
        <v>75</v>
      </c>
      <c r="B16" s="42">
        <v>29637.204945637557</v>
      </c>
      <c r="C16" s="299">
        <v>3.4682226756901144</v>
      </c>
      <c r="D16" s="38">
        <v>39566.01838327753</v>
      </c>
      <c r="E16" s="300">
        <v>1.6793988652469523</v>
      </c>
      <c r="F16" s="38">
        <v>37380.91071428572</v>
      </c>
      <c r="G16" s="301">
        <v>56.84410402872106</v>
      </c>
      <c r="H16" s="78"/>
      <c r="I16" s="304">
        <v>69694.59378506015</v>
      </c>
      <c r="J16" s="303">
        <v>1.4189784094905207</v>
      </c>
      <c r="K16" s="78"/>
    </row>
    <row r="17" spans="1:11" ht="12.75" customHeight="1">
      <c r="A17" s="312" t="s">
        <v>76</v>
      </c>
      <c r="B17" s="44">
        <v>29262.493059838922</v>
      </c>
      <c r="C17" s="313">
        <v>1.6829367935711446</v>
      </c>
      <c r="D17" s="68">
        <v>38431.42166571902</v>
      </c>
      <c r="E17" s="314">
        <v>-0.10157986886049741</v>
      </c>
      <c r="F17" s="68">
        <v>27899.94982078853</v>
      </c>
      <c r="G17" s="315">
        <v>-21.76237560774048</v>
      </c>
      <c r="H17" s="78"/>
      <c r="I17" s="316">
        <v>72006.29313109738</v>
      </c>
      <c r="J17" s="317">
        <v>0.8533551741065395</v>
      </c>
      <c r="K17" s="78"/>
    </row>
    <row r="18" spans="1:11" ht="12.75" customHeight="1">
      <c r="A18" s="298" t="s">
        <v>77</v>
      </c>
      <c r="B18" s="42">
        <v>28571.5743122254</v>
      </c>
      <c r="C18" s="299">
        <v>1.9076151093897096</v>
      </c>
      <c r="D18" s="38">
        <v>40891.3627088328</v>
      </c>
      <c r="E18" s="300">
        <v>1.9946673837664974</v>
      </c>
      <c r="F18" s="38">
        <v>38150.998468606434</v>
      </c>
      <c r="G18" s="301">
        <v>9.952862056090211</v>
      </c>
      <c r="H18" s="78"/>
      <c r="I18" s="304">
        <v>70547.09590574488</v>
      </c>
      <c r="J18" s="303">
        <v>0.6661560814534226</v>
      </c>
      <c r="K18" s="78"/>
    </row>
    <row r="19" spans="1:11" ht="12.75" customHeight="1">
      <c r="A19" s="298" t="s">
        <v>78</v>
      </c>
      <c r="B19" s="42">
        <v>28841.807756121307</v>
      </c>
      <c r="C19" s="299">
        <v>1.9402129735351679</v>
      </c>
      <c r="D19" s="38">
        <v>40896.04032703256</v>
      </c>
      <c r="E19" s="300">
        <v>1.1993466760774822</v>
      </c>
      <c r="F19" s="38">
        <v>35468.919885550786</v>
      </c>
      <c r="G19" s="301">
        <v>10.916419400086767</v>
      </c>
      <c r="H19" s="78"/>
      <c r="I19" s="304">
        <v>68369.77249332424</v>
      </c>
      <c r="J19" s="303">
        <v>0.8412730977005651</v>
      </c>
      <c r="K19" s="78"/>
    </row>
    <row r="20" spans="1:11" ht="12.75" customHeight="1">
      <c r="A20" s="298" t="s">
        <v>79</v>
      </c>
      <c r="B20" s="42">
        <v>27437.78937455017</v>
      </c>
      <c r="C20" s="299">
        <v>2.6063467381097496</v>
      </c>
      <c r="D20" s="38">
        <v>45999.875651353716</v>
      </c>
      <c r="E20" s="300">
        <v>2.9241045105982977</v>
      </c>
      <c r="F20" s="38">
        <v>34864.494004796165</v>
      </c>
      <c r="G20" s="301">
        <v>-0.5759764324709522</v>
      </c>
      <c r="H20" s="78"/>
      <c r="I20" s="304">
        <v>77700.54162946294</v>
      </c>
      <c r="J20" s="303">
        <v>0.8099910469585296</v>
      </c>
      <c r="K20" s="78"/>
    </row>
    <row r="21" spans="1:11" ht="12.75" customHeight="1">
      <c r="A21" s="298" t="s">
        <v>80</v>
      </c>
      <c r="B21" s="42">
        <v>30104.9341690714</v>
      </c>
      <c r="C21" s="299">
        <v>1.9524501981648825</v>
      </c>
      <c r="D21" s="38">
        <v>43694.485300416854</v>
      </c>
      <c r="E21" s="300">
        <v>1.0025439112081926</v>
      </c>
      <c r="F21" s="38">
        <v>39019.5102685624</v>
      </c>
      <c r="G21" s="301">
        <v>-1.7228643848863783</v>
      </c>
      <c r="H21" s="78"/>
      <c r="I21" s="304">
        <v>72139.69018472108</v>
      </c>
      <c r="J21" s="303">
        <v>0.6389547689283432</v>
      </c>
      <c r="K21" s="78"/>
    </row>
    <row r="22" spans="1:11" ht="12.75" customHeight="1">
      <c r="A22" s="298" t="s">
        <v>81</v>
      </c>
      <c r="B22" s="42">
        <v>32176.94073507771</v>
      </c>
      <c r="C22" s="299">
        <v>2.0086684307139677</v>
      </c>
      <c r="D22" s="38">
        <v>39718.03909361082</v>
      </c>
      <c r="E22" s="300">
        <v>1.604510276044465</v>
      </c>
      <c r="F22" s="38">
        <v>37853.66318926975</v>
      </c>
      <c r="G22" s="301">
        <v>12.431687508445037</v>
      </c>
      <c r="H22" s="78"/>
      <c r="I22" s="304">
        <v>64145.18057862238</v>
      </c>
      <c r="J22" s="303">
        <v>0.6667524361823212</v>
      </c>
      <c r="K22" s="78"/>
    </row>
    <row r="23" spans="1:11" ht="12.75" customHeight="1">
      <c r="A23" s="305" t="s">
        <v>82</v>
      </c>
      <c r="B23" s="306">
        <v>33183.162187326074</v>
      </c>
      <c r="C23" s="307">
        <v>2.1484403478054332</v>
      </c>
      <c r="D23" s="50">
        <v>38983.97203402733</v>
      </c>
      <c r="E23" s="308">
        <v>2.897200805593414</v>
      </c>
      <c r="F23" s="50">
        <v>79796.6</v>
      </c>
      <c r="G23" s="309">
        <v>146.45179887239124</v>
      </c>
      <c r="H23" s="78"/>
      <c r="I23" s="310">
        <v>77284.42911370056</v>
      </c>
      <c r="J23" s="311">
        <v>0.32287004826450527</v>
      </c>
      <c r="K23" s="78"/>
    </row>
    <row r="24" spans="1:11" ht="12.75" customHeight="1">
      <c r="A24" s="298" t="s">
        <v>83</v>
      </c>
      <c r="B24" s="42">
        <v>35888.586312841566</v>
      </c>
      <c r="C24" s="299">
        <v>1.9365854566699028</v>
      </c>
      <c r="D24" s="38">
        <v>45261.713416081046</v>
      </c>
      <c r="E24" s="300">
        <v>0.3659711270953778</v>
      </c>
      <c r="F24" s="38">
        <v>47657.02745098039</v>
      </c>
      <c r="G24" s="301">
        <v>9.408698419510017</v>
      </c>
      <c r="H24" s="78"/>
      <c r="I24" s="304">
        <v>82275.82109642112</v>
      </c>
      <c r="J24" s="303">
        <v>-1.3106163425341606</v>
      </c>
      <c r="K24" s="78"/>
    </row>
    <row r="25" spans="1:11" ht="12.75" customHeight="1">
      <c r="A25" s="298" t="s">
        <v>84</v>
      </c>
      <c r="B25" s="42">
        <v>34763.4719904482</v>
      </c>
      <c r="C25" s="299">
        <v>3.886106177630765</v>
      </c>
      <c r="D25" s="38">
        <v>44828.42235169346</v>
      </c>
      <c r="E25" s="300">
        <v>4.077956639690555</v>
      </c>
      <c r="F25" s="38">
        <v>53100.09523809524</v>
      </c>
      <c r="G25" s="301">
        <v>58.8070665724772</v>
      </c>
      <c r="H25" s="78"/>
      <c r="I25" s="304">
        <v>76671.14392183113</v>
      </c>
      <c r="J25" s="303">
        <v>0.7836975953218399</v>
      </c>
      <c r="K25" s="78"/>
    </row>
    <row r="26" spans="1:11" ht="12.75" customHeight="1">
      <c r="A26" s="298" t="s">
        <v>85</v>
      </c>
      <c r="B26" s="42">
        <v>30891.667687237492</v>
      </c>
      <c r="C26" s="299">
        <v>2.531486909118641</v>
      </c>
      <c r="D26" s="38">
        <v>42113.04100375268</v>
      </c>
      <c r="E26" s="300">
        <v>-0.8896378325819398</v>
      </c>
      <c r="F26" s="38">
        <v>55155.32692307692</v>
      </c>
      <c r="G26" s="301">
        <v>88.42387636739102</v>
      </c>
      <c r="H26" s="78"/>
      <c r="I26" s="304">
        <v>71206.98673343606</v>
      </c>
      <c r="J26" s="303">
        <v>0.11927258452028866</v>
      </c>
      <c r="K26" s="78"/>
    </row>
    <row r="27" spans="1:11" ht="12.75" customHeight="1">
      <c r="A27" s="312" t="s">
        <v>86</v>
      </c>
      <c r="B27" s="44">
        <v>30718.834284567456</v>
      </c>
      <c r="C27" s="313">
        <v>1.6361707516725517</v>
      </c>
      <c r="D27" s="68">
        <v>40101.856478874586</v>
      </c>
      <c r="E27" s="314">
        <v>1.6454713001871966</v>
      </c>
      <c r="F27" s="68">
        <v>44831.46506986028</v>
      </c>
      <c r="G27" s="315">
        <v>30.264776324366522</v>
      </c>
      <c r="H27" s="78"/>
      <c r="I27" s="316">
        <v>70415.70548937835</v>
      </c>
      <c r="J27" s="317">
        <v>1.3580754810440254</v>
      </c>
      <c r="K27" s="78"/>
    </row>
    <row r="28" spans="1:11" ht="12.75" customHeight="1">
      <c r="A28" s="298" t="s">
        <v>87</v>
      </c>
      <c r="B28" s="42">
        <v>32048.23038486443</v>
      </c>
      <c r="C28" s="299">
        <v>2.5534060445003632</v>
      </c>
      <c r="D28" s="38">
        <v>42621.35580684058</v>
      </c>
      <c r="E28" s="300">
        <v>1.2597636958921186</v>
      </c>
      <c r="F28" s="38">
        <v>37396.246268656716</v>
      </c>
      <c r="G28" s="301">
        <v>2.2757721135593982</v>
      </c>
      <c r="H28" s="78"/>
      <c r="I28" s="304">
        <v>72252.42730413217</v>
      </c>
      <c r="J28" s="303">
        <v>0.6910586908723104</v>
      </c>
      <c r="K28" s="78"/>
    </row>
    <row r="29" spans="1:11" ht="12.75" customHeight="1">
      <c r="A29" s="298" t="s">
        <v>88</v>
      </c>
      <c r="B29" s="42">
        <v>30730.94539689256</v>
      </c>
      <c r="C29" s="299">
        <v>2.360158470880137</v>
      </c>
      <c r="D29" s="38">
        <v>40824.438919093474</v>
      </c>
      <c r="E29" s="300">
        <v>0.9940273846186045</v>
      </c>
      <c r="F29" s="38">
        <v>31695.28947368421</v>
      </c>
      <c r="G29" s="301">
        <v>4.50547460538921</v>
      </c>
      <c r="H29" s="78"/>
      <c r="I29" s="304">
        <v>67167.2176574997</v>
      </c>
      <c r="J29" s="303">
        <v>-0.22702842423242942</v>
      </c>
      <c r="K29" s="78"/>
    </row>
    <row r="30" spans="1:11" ht="12.75" customHeight="1">
      <c r="A30" s="298" t="s">
        <v>89</v>
      </c>
      <c r="B30" s="42">
        <v>28920.39961849874</v>
      </c>
      <c r="C30" s="299">
        <v>3.596133639918534</v>
      </c>
      <c r="D30" s="38">
        <v>38396.24206393367</v>
      </c>
      <c r="E30" s="300">
        <v>2.7308662394904104</v>
      </c>
      <c r="F30" s="38">
        <v>33562.76758409786</v>
      </c>
      <c r="G30" s="301">
        <v>-11.366241996217767</v>
      </c>
      <c r="H30" s="78"/>
      <c r="I30" s="304">
        <v>78283.57934316056</v>
      </c>
      <c r="J30" s="303">
        <v>0.3277501722723599</v>
      </c>
      <c r="K30" s="78"/>
    </row>
    <row r="31" spans="1:11" ht="12.75" customHeight="1">
      <c r="A31" s="298" t="s">
        <v>90</v>
      </c>
      <c r="B31" s="42">
        <v>33577.01389010436</v>
      </c>
      <c r="C31" s="299">
        <v>1.465574926462196</v>
      </c>
      <c r="D31" s="38">
        <v>43700.80585531687</v>
      </c>
      <c r="E31" s="300">
        <v>-0.6714147522674239</v>
      </c>
      <c r="F31" s="38">
        <v>62005.63389830509</v>
      </c>
      <c r="G31" s="301">
        <v>135.09611643535368</v>
      </c>
      <c r="H31" s="78"/>
      <c r="I31" s="304">
        <v>71208.06958052023</v>
      </c>
      <c r="J31" s="303">
        <v>1.2908490406664157</v>
      </c>
      <c r="K31" s="78"/>
    </row>
    <row r="32" spans="1:11" ht="12.75" customHeight="1">
      <c r="A32" s="298" t="s">
        <v>91</v>
      </c>
      <c r="B32" s="42">
        <v>32736.72612031094</v>
      </c>
      <c r="C32" s="299">
        <v>5.547634642107283</v>
      </c>
      <c r="D32" s="38">
        <v>44311.85836519487</v>
      </c>
      <c r="E32" s="300">
        <v>4.379511924676606</v>
      </c>
      <c r="F32" s="38">
        <v>19348.26815642458</v>
      </c>
      <c r="G32" s="301">
        <v>-46.41155844454368</v>
      </c>
      <c r="H32" s="78"/>
      <c r="I32" s="304">
        <v>78332.1186701724</v>
      </c>
      <c r="J32" s="303">
        <v>1.4295519408456414</v>
      </c>
      <c r="K32" s="78"/>
    </row>
    <row r="33" spans="1:11" ht="12.75" customHeight="1">
      <c r="A33" s="305" t="s">
        <v>92</v>
      </c>
      <c r="B33" s="306">
        <v>32526.533460750044</v>
      </c>
      <c r="C33" s="307">
        <v>3.031694849960843</v>
      </c>
      <c r="D33" s="50">
        <v>47342.57207936958</v>
      </c>
      <c r="E33" s="308">
        <v>2.0508916574457174</v>
      </c>
      <c r="F33" s="50">
        <v>16987.86551724138</v>
      </c>
      <c r="G33" s="309">
        <v>-53.58641718593732</v>
      </c>
      <c r="H33" s="78"/>
      <c r="I33" s="310">
        <v>85543.84984967281</v>
      </c>
      <c r="J33" s="311">
        <v>0.6360474403197998</v>
      </c>
      <c r="K33" s="78"/>
    </row>
    <row r="34" spans="1:11" ht="12.75" customHeight="1">
      <c r="A34" s="298" t="s">
        <v>93</v>
      </c>
      <c r="B34" s="42">
        <v>32074.428548120166</v>
      </c>
      <c r="C34" s="299">
        <v>2.0211501844375306</v>
      </c>
      <c r="D34" s="38">
        <v>48827.179355282555</v>
      </c>
      <c r="E34" s="300">
        <v>1.422290676801154</v>
      </c>
      <c r="F34" s="38">
        <v>41438.9</v>
      </c>
      <c r="G34" s="301">
        <v>-1.2339423020521139</v>
      </c>
      <c r="H34" s="78"/>
      <c r="I34" s="304">
        <v>88164.35462189354</v>
      </c>
      <c r="J34" s="303">
        <v>1.0533036177853319</v>
      </c>
      <c r="K34" s="78"/>
    </row>
    <row r="35" spans="1:11" ht="12.75" customHeight="1">
      <c r="A35" s="298" t="s">
        <v>94</v>
      </c>
      <c r="B35" s="42">
        <v>32995.698492165604</v>
      </c>
      <c r="C35" s="299">
        <v>1.6868324038820788</v>
      </c>
      <c r="D35" s="38">
        <v>44762.46110067156</v>
      </c>
      <c r="E35" s="300">
        <v>-0.21295708743691932</v>
      </c>
      <c r="F35" s="38">
        <v>35694.409638554214</v>
      </c>
      <c r="G35" s="301">
        <v>-15.549529953861494</v>
      </c>
      <c r="H35" s="78"/>
      <c r="I35" s="304">
        <v>84836.13024420234</v>
      </c>
      <c r="J35" s="303">
        <v>0.23036467551236228</v>
      </c>
      <c r="K35" s="78"/>
    </row>
    <row r="36" spans="1:11" ht="12.75" customHeight="1">
      <c r="A36" s="298" t="s">
        <v>95</v>
      </c>
      <c r="B36" s="42">
        <v>31715.155093175104</v>
      </c>
      <c r="C36" s="299">
        <v>3.793044451988564</v>
      </c>
      <c r="D36" s="38">
        <v>42657.6182830275</v>
      </c>
      <c r="E36" s="300">
        <v>1.2163880326467051</v>
      </c>
      <c r="F36" s="38">
        <v>33916.78571428572</v>
      </c>
      <c r="G36" s="301">
        <v>-4.2174807414581466</v>
      </c>
      <c r="H36" s="78"/>
      <c r="I36" s="304">
        <v>79999.4749284889</v>
      </c>
      <c r="J36" s="303">
        <v>1.2823656492605693</v>
      </c>
      <c r="K36" s="78"/>
    </row>
    <row r="37" spans="1:11" ht="12.75" customHeight="1">
      <c r="A37" s="312" t="s">
        <v>96</v>
      </c>
      <c r="B37" s="44">
        <v>31874.965014732363</v>
      </c>
      <c r="C37" s="313">
        <v>4.659380069125291</v>
      </c>
      <c r="D37" s="68">
        <v>43520.129225275195</v>
      </c>
      <c r="E37" s="314">
        <v>4.287997538407325</v>
      </c>
      <c r="F37" s="68">
        <v>48862.066666666666</v>
      </c>
      <c r="G37" s="315">
        <v>103.60621658530243</v>
      </c>
      <c r="H37" s="78"/>
      <c r="I37" s="316">
        <v>80064.12377453991</v>
      </c>
      <c r="J37" s="317">
        <v>1.9935190812333587</v>
      </c>
      <c r="K37" s="78"/>
    </row>
    <row r="38" spans="1:11" ht="12.75" customHeight="1">
      <c r="A38" s="298" t="s">
        <v>97</v>
      </c>
      <c r="B38" s="42">
        <v>34795.53855482828</v>
      </c>
      <c r="C38" s="299">
        <v>2.879806964480977</v>
      </c>
      <c r="D38" s="38">
        <v>43755.29735550004</v>
      </c>
      <c r="E38" s="300">
        <v>0.8659337210192888</v>
      </c>
      <c r="F38" s="38">
        <v>55665.243902439026</v>
      </c>
      <c r="G38" s="301">
        <v>87.41368062074235</v>
      </c>
      <c r="H38" s="78"/>
      <c r="I38" s="304">
        <v>78604.67456369888</v>
      </c>
      <c r="J38" s="303">
        <v>0.9695253328984421</v>
      </c>
      <c r="K38" s="78"/>
    </row>
    <row r="39" spans="1:11" ht="12.75" customHeight="1">
      <c r="A39" s="298" t="s">
        <v>98</v>
      </c>
      <c r="B39" s="42">
        <v>39495.18968583284</v>
      </c>
      <c r="C39" s="299">
        <v>1.1840927086641955</v>
      </c>
      <c r="D39" s="38">
        <v>45659.23615221691</v>
      </c>
      <c r="E39" s="300">
        <v>-0.6943920662461665</v>
      </c>
      <c r="F39" s="38">
        <v>37991.87050359712</v>
      </c>
      <c r="G39" s="301">
        <v>-17.398094902603574</v>
      </c>
      <c r="H39" s="78"/>
      <c r="I39" s="304">
        <v>79665.6744912424</v>
      </c>
      <c r="J39" s="303">
        <v>2.8867888523757017</v>
      </c>
      <c r="K39" s="78"/>
    </row>
    <row r="40" spans="1:11" ht="12.75" customHeight="1">
      <c r="A40" s="298" t="s">
        <v>99</v>
      </c>
      <c r="B40" s="42">
        <v>36078.71829217246</v>
      </c>
      <c r="C40" s="299">
        <v>2.4258176418935165</v>
      </c>
      <c r="D40" s="38">
        <v>48062.98088311297</v>
      </c>
      <c r="E40" s="300">
        <v>2.707835941015915</v>
      </c>
      <c r="F40" s="38">
        <v>31366.204379562045</v>
      </c>
      <c r="G40" s="301">
        <v>-38.19880856704073</v>
      </c>
      <c r="H40" s="78"/>
      <c r="I40" s="304">
        <v>81858.10465017687</v>
      </c>
      <c r="J40" s="303">
        <v>0.48492063885692005</v>
      </c>
      <c r="K40" s="78"/>
    </row>
    <row r="41" spans="1:11" ht="12.75" customHeight="1">
      <c r="A41" s="298" t="s">
        <v>100</v>
      </c>
      <c r="B41" s="42">
        <v>34782.57217292925</v>
      </c>
      <c r="C41" s="299">
        <v>2.6542212994803833</v>
      </c>
      <c r="D41" s="38">
        <v>44542.10265509794</v>
      </c>
      <c r="E41" s="300">
        <v>1.2564206027822422</v>
      </c>
      <c r="F41" s="38">
        <v>28459.24844720497</v>
      </c>
      <c r="G41" s="301">
        <v>-29.610975016640836</v>
      </c>
      <c r="H41" s="78"/>
      <c r="I41" s="304">
        <v>87299.70646969118</v>
      </c>
      <c r="J41" s="303">
        <v>-0.4805388400314854</v>
      </c>
      <c r="K41" s="78"/>
    </row>
    <row r="42" spans="1:11" ht="12.75" customHeight="1">
      <c r="A42" s="298" t="s">
        <v>101</v>
      </c>
      <c r="B42" s="42">
        <v>39540.62182880343</v>
      </c>
      <c r="C42" s="299">
        <v>4.5106739673833545</v>
      </c>
      <c r="D42" s="38">
        <v>47677.60018480755</v>
      </c>
      <c r="E42" s="300">
        <v>2.619961060295296</v>
      </c>
      <c r="F42" s="38">
        <v>58616.18713450292</v>
      </c>
      <c r="G42" s="301">
        <v>52.99546263208339</v>
      </c>
      <c r="H42" s="78"/>
      <c r="I42" s="304">
        <v>86152.99806196777</v>
      </c>
      <c r="J42" s="303">
        <v>0.16788478597359813</v>
      </c>
      <c r="K42" s="78"/>
    </row>
    <row r="43" spans="1:11" ht="12.75" customHeight="1">
      <c r="A43" s="305" t="s">
        <v>102</v>
      </c>
      <c r="B43" s="306">
        <v>35232.29372467277</v>
      </c>
      <c r="C43" s="307">
        <v>2.566968686350293</v>
      </c>
      <c r="D43" s="50">
        <v>42561.994395688576</v>
      </c>
      <c r="E43" s="308">
        <v>3.9956342712331434</v>
      </c>
      <c r="F43" s="50">
        <v>36951.05633802817</v>
      </c>
      <c r="G43" s="309">
        <v>14.483885838972597</v>
      </c>
      <c r="H43" s="78"/>
      <c r="I43" s="310">
        <v>88790.22212081772</v>
      </c>
      <c r="J43" s="311">
        <v>1.6908388568670887</v>
      </c>
      <c r="K43" s="78"/>
    </row>
    <row r="44" spans="1:11" ht="12.75" customHeight="1">
      <c r="A44" s="298" t="s">
        <v>103</v>
      </c>
      <c r="B44" s="42">
        <v>38145.150820083894</v>
      </c>
      <c r="C44" s="299">
        <v>1.4749524645271066</v>
      </c>
      <c r="D44" s="38">
        <v>49298.42093365995</v>
      </c>
      <c r="E44" s="300">
        <v>-0.15192169263903565</v>
      </c>
      <c r="F44" s="38">
        <v>20835.75135135135</v>
      </c>
      <c r="G44" s="301">
        <v>-35.823874649406164</v>
      </c>
      <c r="H44" s="78"/>
      <c r="I44" s="304">
        <v>81609.8987642308</v>
      </c>
      <c r="J44" s="303">
        <v>-0.27617491381830916</v>
      </c>
      <c r="K44" s="78"/>
    </row>
    <row r="45" spans="1:11" ht="12.75" customHeight="1">
      <c r="A45" s="298" t="s">
        <v>104</v>
      </c>
      <c r="B45" s="42">
        <v>33957.81451620772</v>
      </c>
      <c r="C45" s="299">
        <v>2.5074223312684865</v>
      </c>
      <c r="D45" s="38">
        <v>43955.55217350395</v>
      </c>
      <c r="E45" s="300">
        <v>2.392332238823627</v>
      </c>
      <c r="F45" s="38">
        <v>31873.386554621848</v>
      </c>
      <c r="G45" s="301">
        <v>-11.776181751945273</v>
      </c>
      <c r="H45" s="78"/>
      <c r="I45" s="304">
        <v>82009.7913950058</v>
      </c>
      <c r="J45" s="303">
        <v>3.1676825705752663</v>
      </c>
      <c r="K45" s="78"/>
    </row>
    <row r="46" spans="1:11" ht="12.75" customHeight="1">
      <c r="A46" s="298" t="s">
        <v>105</v>
      </c>
      <c r="B46" s="42">
        <v>36231.41076045129</v>
      </c>
      <c r="C46" s="299">
        <v>2.0065495268130746</v>
      </c>
      <c r="D46" s="38">
        <v>48120.38889242967</v>
      </c>
      <c r="E46" s="300">
        <v>2.7324546839246864</v>
      </c>
      <c r="F46" s="38">
        <v>29587.88489208633</v>
      </c>
      <c r="G46" s="301">
        <v>-22.414213229185876</v>
      </c>
      <c r="H46" s="78"/>
      <c r="I46" s="304">
        <v>98601.41306935655</v>
      </c>
      <c r="J46" s="303">
        <v>1.8963606516502836</v>
      </c>
      <c r="K46" s="78"/>
    </row>
    <row r="47" spans="1:11" ht="12.75" customHeight="1">
      <c r="A47" s="312" t="s">
        <v>106</v>
      </c>
      <c r="B47" s="44">
        <v>32207.327235457637</v>
      </c>
      <c r="C47" s="313">
        <v>1.3686289047466431</v>
      </c>
      <c r="D47" s="68">
        <v>44400.14649714281</v>
      </c>
      <c r="E47" s="314">
        <v>0.8608972536856356</v>
      </c>
      <c r="F47" s="68">
        <v>44255.01288244766</v>
      </c>
      <c r="G47" s="315">
        <v>15.699653651707962</v>
      </c>
      <c r="H47" s="78"/>
      <c r="I47" s="316">
        <v>97844.20722316083</v>
      </c>
      <c r="J47" s="317">
        <v>0.4320044720458611</v>
      </c>
      <c r="K47" s="78"/>
    </row>
    <row r="48" spans="1:11" ht="12.75" customHeight="1">
      <c r="A48" s="305" t="s">
        <v>107</v>
      </c>
      <c r="B48" s="306">
        <v>38347.270336704794</v>
      </c>
      <c r="C48" s="307">
        <v>1.3696877268553322</v>
      </c>
      <c r="D48" s="50">
        <v>49259.37787261146</v>
      </c>
      <c r="E48" s="308">
        <v>-3.036552609246428</v>
      </c>
      <c r="F48" s="50">
        <v>65861.81065088758</v>
      </c>
      <c r="G48" s="309">
        <v>28.575949103957328</v>
      </c>
      <c r="H48" s="78"/>
      <c r="I48" s="310">
        <v>89474.52688077219</v>
      </c>
      <c r="J48" s="311">
        <v>0.36302032664528383</v>
      </c>
      <c r="K48" s="78"/>
    </row>
    <row r="49" spans="1:11" ht="12.75" customHeight="1">
      <c r="A49" s="298" t="s">
        <v>108</v>
      </c>
      <c r="B49" s="42">
        <v>36573.002704555256</v>
      </c>
      <c r="C49" s="299">
        <v>1.3299560516229008</v>
      </c>
      <c r="D49" s="38">
        <v>49701.318563012275</v>
      </c>
      <c r="E49" s="300">
        <v>-0.22926256012598856</v>
      </c>
      <c r="F49" s="38">
        <v>74908.46428571429</v>
      </c>
      <c r="G49" s="301">
        <v>74.3968591864728</v>
      </c>
      <c r="H49" s="78"/>
      <c r="I49" s="304">
        <v>90590.76523394248</v>
      </c>
      <c r="J49" s="303">
        <v>-0.3233035868581453</v>
      </c>
      <c r="K49" s="78"/>
    </row>
    <row r="50" spans="1:11" ht="12.75" customHeight="1">
      <c r="A50" s="298" t="s">
        <v>109</v>
      </c>
      <c r="B50" s="42">
        <v>35736.930105321415</v>
      </c>
      <c r="C50" s="299">
        <v>3.314842349879285</v>
      </c>
      <c r="D50" s="38">
        <v>48070.13132447092</v>
      </c>
      <c r="E50" s="300">
        <v>1.3310897592046018</v>
      </c>
      <c r="F50" s="38">
        <v>33389.200514138814</v>
      </c>
      <c r="G50" s="301">
        <v>-8.604672039731824</v>
      </c>
      <c r="H50" s="78"/>
      <c r="I50" s="304">
        <v>89028.06760078228</v>
      </c>
      <c r="J50" s="303">
        <v>1.7516732676677123</v>
      </c>
      <c r="K50" s="78"/>
    </row>
    <row r="51" spans="1:11" ht="12.75" customHeight="1">
      <c r="A51" s="298" t="s">
        <v>110</v>
      </c>
      <c r="B51" s="42">
        <v>37539.0180370225</v>
      </c>
      <c r="C51" s="299">
        <v>1.205513308321855</v>
      </c>
      <c r="D51" s="38">
        <v>49247.75249095325</v>
      </c>
      <c r="E51" s="300">
        <v>-0.5089783611580714</v>
      </c>
      <c r="F51" s="38">
        <v>74167.8407960199</v>
      </c>
      <c r="G51" s="301">
        <v>68.80746479405354</v>
      </c>
      <c r="H51" s="78"/>
      <c r="I51" s="304">
        <v>88363.23217834797</v>
      </c>
      <c r="J51" s="303">
        <v>0.672412737091264</v>
      </c>
      <c r="K51" s="78"/>
    </row>
    <row r="52" spans="1:11" ht="12.75" customHeight="1">
      <c r="A52" s="312" t="s">
        <v>111</v>
      </c>
      <c r="B52" s="44">
        <v>33333.96754787582</v>
      </c>
      <c r="C52" s="313">
        <v>1.9972609635283192</v>
      </c>
      <c r="D52" s="68">
        <v>43612.4502713084</v>
      </c>
      <c r="E52" s="314">
        <v>-0.558030788381501</v>
      </c>
      <c r="F52" s="68">
        <v>27412.016</v>
      </c>
      <c r="G52" s="315">
        <v>-16.636686332332587</v>
      </c>
      <c r="H52" s="78"/>
      <c r="I52" s="316">
        <v>76455.55999321536</v>
      </c>
      <c r="J52" s="317">
        <v>0.41688378316730734</v>
      </c>
      <c r="K52" s="78"/>
    </row>
    <row r="53" spans="1:11" ht="12.75" customHeight="1">
      <c r="A53" s="298" t="s">
        <v>112</v>
      </c>
      <c r="B53" s="42">
        <v>38158.032038953585</v>
      </c>
      <c r="C53" s="299">
        <v>2.1017723109010547</v>
      </c>
      <c r="D53" s="38">
        <v>50437.38781703503</v>
      </c>
      <c r="E53" s="300">
        <v>1.2702080696412281</v>
      </c>
      <c r="F53" s="38">
        <v>31822.743202416917</v>
      </c>
      <c r="G53" s="301">
        <v>-27.806073374951296</v>
      </c>
      <c r="H53" s="78"/>
      <c r="I53" s="304">
        <v>91675.58519473567</v>
      </c>
      <c r="J53" s="303">
        <v>0.7622822694811475</v>
      </c>
      <c r="K53" s="78"/>
    </row>
    <row r="54" spans="1:11" ht="12.75" customHeight="1" thickBot="1">
      <c r="A54" s="298" t="s">
        <v>113</v>
      </c>
      <c r="B54" s="42">
        <v>27635.50819709082</v>
      </c>
      <c r="C54" s="299">
        <v>2.2594432554415675</v>
      </c>
      <c r="D54" s="38">
        <v>47554.39199095518</v>
      </c>
      <c r="E54" s="300">
        <v>-0.30563696743864455</v>
      </c>
      <c r="F54" s="38">
        <v>23002.79781420765</v>
      </c>
      <c r="G54" s="301">
        <v>-32.921093955131965</v>
      </c>
      <c r="H54" s="78"/>
      <c r="I54" s="304">
        <v>85911.74009152042</v>
      </c>
      <c r="J54" s="303">
        <v>2.6032654735554246</v>
      </c>
      <c r="K54" s="78"/>
    </row>
    <row r="55" spans="1:11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  <c r="K55" s="78"/>
    </row>
    <row r="56" spans="1:10" ht="13.5">
      <c r="A56" s="321" t="s">
        <v>114</v>
      </c>
      <c r="B56" s="342">
        <f>LARGE(B8:B54,1)</f>
        <v>39540.62182880343</v>
      </c>
      <c r="C56" s="358" t="str">
        <f>INDEX(A8:A54,MATCH(B56,$B$8:$B$54,0))</f>
        <v>山口県</v>
      </c>
      <c r="D56" s="369">
        <f>LARGE(D8:D54,1)</f>
        <v>50437.38781703503</v>
      </c>
      <c r="E56" s="322" t="str">
        <f>INDEX(A8:A54,MATCH(D56,$D$8:$D$54,0))</f>
        <v>鹿児島県</v>
      </c>
      <c r="F56" s="363">
        <f>LARGE(F8:F54,1)</f>
        <v>79796.6</v>
      </c>
      <c r="G56" s="323" t="str">
        <f>INDEX(A8:A54,MATCH(F56,$F$8:$F$54,0))</f>
        <v>富山県</v>
      </c>
      <c r="I56" s="342">
        <f>LARGE(I8:I54,1)</f>
        <v>98601.41306935655</v>
      </c>
      <c r="J56" s="323" t="str">
        <f>INDEX(A8:A54,MATCH(I56,$I$8:$I$54,0))</f>
        <v>高知県</v>
      </c>
    </row>
    <row r="57" spans="1:10" ht="13.5">
      <c r="A57" s="324" t="s">
        <v>115</v>
      </c>
      <c r="B57" s="326">
        <f>LARGE(B8:B54,2)</f>
        <v>39495.18968583284</v>
      </c>
      <c r="C57" s="359" t="str">
        <f>INDEX(A8:A54,MATCH(B57,$B$8:$B$54,0))</f>
        <v>島根県</v>
      </c>
      <c r="D57" s="370">
        <f>LARGE(D8:D54,2)</f>
        <v>49701.318563012275</v>
      </c>
      <c r="E57" s="325" t="str">
        <f>INDEX(A8:A54,MATCH(D57,$D$8:$D$54,0))</f>
        <v>長崎県</v>
      </c>
      <c r="F57" s="364">
        <f>LARGE(F8:F54,2)</f>
        <v>74908.46428571429</v>
      </c>
      <c r="G57" s="327" t="str">
        <f>INDEX(A8:A54,MATCH(F57,$F$8:$F$54,0))</f>
        <v>長崎県</v>
      </c>
      <c r="I57" s="326">
        <f>LARGE(I8:I54,2)</f>
        <v>97844.20722316083</v>
      </c>
      <c r="J57" s="327" t="str">
        <f>INDEX(A8:A54,MATCH(I57,$I$8:$I$54,0))</f>
        <v>福岡県</v>
      </c>
    </row>
    <row r="58" spans="1:10" ht="13.5">
      <c r="A58" s="324" t="s">
        <v>116</v>
      </c>
      <c r="B58" s="343">
        <f>LARGE(B8:B54,3)</f>
        <v>38347.270336704794</v>
      </c>
      <c r="C58" s="359" t="str">
        <f>INDEX(A8:A54,MATCH(B58,$B$8:$B$54,0))</f>
        <v>佐賀県</v>
      </c>
      <c r="D58" s="371">
        <f>LARGE(D8:D54,3)</f>
        <v>49298.42093365995</v>
      </c>
      <c r="E58" s="325" t="str">
        <f>INDEX(A8:A54,MATCH(D58,$D$8:$D$54,0))</f>
        <v>香川県</v>
      </c>
      <c r="F58" s="365">
        <f>LARGE(F8:F54,3)</f>
        <v>74167.8407960199</v>
      </c>
      <c r="G58" s="327" t="str">
        <f>INDEX(A8:A54,MATCH(F58,$F$8:$F$54,0))</f>
        <v>大分県</v>
      </c>
      <c r="I58" s="343">
        <f>LARGE(I8:I54,3)</f>
        <v>91675.58519473567</v>
      </c>
      <c r="J58" s="327" t="str">
        <f>INDEX(A8:A54,MATCH(I58,$I$8:$I$54,0))</f>
        <v>鹿児島県</v>
      </c>
    </row>
    <row r="59" spans="1:10" ht="13.5">
      <c r="A59" s="328" t="s">
        <v>117</v>
      </c>
      <c r="B59" s="344">
        <f>SMALL(B8:B54,3)</f>
        <v>27739.91273760975</v>
      </c>
      <c r="C59" s="360" t="str">
        <f>INDEX(A8:A54,MATCH(B59,$B$8:$B$54,0))</f>
        <v>茨城県</v>
      </c>
      <c r="D59" s="372">
        <f>SMALL(D8:D54,3)</f>
        <v>38396.24206393367</v>
      </c>
      <c r="E59" s="330" t="str">
        <f>INDEX(A8:A54,MATCH(D59,$D$8:$D$54,0))</f>
        <v>愛知県</v>
      </c>
      <c r="F59" s="366">
        <f>SMALL(F8:F54,3)</f>
        <v>20509.320855614973</v>
      </c>
      <c r="G59" s="331" t="str">
        <f>INDEX(A8:A54,MATCH(F59,$F$8:$F$54,0))</f>
        <v>山形県</v>
      </c>
      <c r="I59" s="344">
        <f>SMALL(I8:I54,3)</f>
        <v>67167.2176574997</v>
      </c>
      <c r="J59" s="331" t="str">
        <f>INDEX(A8:A54,MATCH(I59,$I$8:$I$54,0))</f>
        <v>静岡県</v>
      </c>
    </row>
    <row r="60" spans="1:10" ht="13.5">
      <c r="A60" s="324" t="s">
        <v>118</v>
      </c>
      <c r="B60" s="343">
        <f>SMALL(B8:B54,2)</f>
        <v>27635.50819709082</v>
      </c>
      <c r="C60" s="359" t="str">
        <f>INDEX(A8:A54,MATCH(B60,$B$8:$B$54,0))</f>
        <v>沖縄県</v>
      </c>
      <c r="D60" s="371">
        <f>SMALL(D8:D54,2)</f>
        <v>38318.45512370821</v>
      </c>
      <c r="E60" s="325" t="str">
        <f>INDEX(A8:A54,MATCH(D60,$D$8:$D$54,0))</f>
        <v>福島県</v>
      </c>
      <c r="F60" s="365">
        <f>SMALL(F8:F54,2)</f>
        <v>19348.26815642458</v>
      </c>
      <c r="G60" s="327" t="str">
        <f>INDEX(A8:A54,MATCH(F60,$F$8:$F$54,0))</f>
        <v>滋賀県</v>
      </c>
      <c r="I60" s="343">
        <f>SMALL(I8:I54,2)</f>
        <v>64145.18057862238</v>
      </c>
      <c r="J60" s="327" t="str">
        <f>INDEX(A8:A54,MATCH(I60,$I$8:$I$54,0))</f>
        <v>新潟県</v>
      </c>
    </row>
    <row r="61" spans="1:10" ht="13.5">
      <c r="A61" s="332" t="s">
        <v>119</v>
      </c>
      <c r="B61" s="346">
        <f>SMALL(B8:B54,1)</f>
        <v>27437.78937455017</v>
      </c>
      <c r="C61" s="361" t="str">
        <f>INDEX(A8:A54,MATCH(B61,$B$8:$B$54,0))</f>
        <v>東京都</v>
      </c>
      <c r="D61" s="373">
        <f>SMALL(D8:D54,1)</f>
        <v>36857.6852245513</v>
      </c>
      <c r="E61" s="334" t="str">
        <f>INDEX(A8:A54,MATCH(D61,$D$8:$D$54,0))</f>
        <v>茨城県</v>
      </c>
      <c r="F61" s="367">
        <f>SMALL(F8:F54,1)</f>
        <v>16987.86551724138</v>
      </c>
      <c r="G61" s="335" t="str">
        <f>INDEX(A8:A54,MATCH(F61,$F$8:$F$54,0))</f>
        <v>京都府</v>
      </c>
      <c r="I61" s="346">
        <f>SMALL(I8:I54,1)</f>
        <v>64071.555649672</v>
      </c>
      <c r="J61" s="335" t="str">
        <f>INDEX(A8:A54,MATCH(I61,$I$8:$I$54,0))</f>
        <v>岩手県</v>
      </c>
    </row>
    <row r="62" spans="1:11" ht="14.25" thickBot="1">
      <c r="A62" s="336" t="s">
        <v>120</v>
      </c>
      <c r="B62" s="337">
        <f>IF(B61=0,0,B56/B61)</f>
        <v>1.441100858711278</v>
      </c>
      <c r="C62" s="362"/>
      <c r="D62" s="374">
        <f>IF(D61=0,0,D56/D61)</f>
        <v>1.3684361215239351</v>
      </c>
      <c r="E62" s="338"/>
      <c r="F62" s="368">
        <f>IF(F61=0,0,F56/F61)</f>
        <v>4.697270526365575</v>
      </c>
      <c r="G62" s="340"/>
      <c r="H62" s="339"/>
      <c r="I62" s="337">
        <f>IF(I61=0,0,I56/I61)</f>
        <v>1.5389264716543731</v>
      </c>
      <c r="J62" s="340"/>
      <c r="K62" s="78"/>
    </row>
    <row r="63" spans="1:11" ht="13.5">
      <c r="A63" s="341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85" zoomScaleNormal="85" zoomScalePageLayoutView="0" workbookViewId="0" topLeftCell="A34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11825.593813700698</v>
      </c>
      <c r="C7" s="293">
        <v>2.4788266965855428</v>
      </c>
      <c r="D7" s="294">
        <v>16534.53505054164</v>
      </c>
      <c r="E7" s="295">
        <v>1.5873964306647963</v>
      </c>
      <c r="F7" s="294">
        <v>13213.931754221388</v>
      </c>
      <c r="G7" s="296">
        <v>5.720682131252801</v>
      </c>
      <c r="H7" s="78"/>
      <c r="I7" s="292">
        <v>37694.76224277123</v>
      </c>
      <c r="J7" s="297">
        <v>1.2021814788916458</v>
      </c>
    </row>
    <row r="8" spans="1:10" ht="12.75" customHeight="1">
      <c r="A8" s="298" t="s">
        <v>67</v>
      </c>
      <c r="B8" s="42">
        <v>14686.355075699516</v>
      </c>
      <c r="C8" s="299">
        <v>2.4500913879686124</v>
      </c>
      <c r="D8" s="38">
        <v>18767.689646590345</v>
      </c>
      <c r="E8" s="300">
        <v>-0.3195639963962833</v>
      </c>
      <c r="F8" s="38">
        <v>10154.159836065573</v>
      </c>
      <c r="G8" s="301">
        <v>-28.20980495704471</v>
      </c>
      <c r="H8" s="78"/>
      <c r="I8" s="302">
        <v>49110.068785593074</v>
      </c>
      <c r="J8" s="303">
        <v>1.5255083591342355</v>
      </c>
    </row>
    <row r="9" spans="1:10" ht="12.75" customHeight="1">
      <c r="A9" s="298" t="s">
        <v>68</v>
      </c>
      <c r="B9" s="42">
        <v>11536.779016518116</v>
      </c>
      <c r="C9" s="299">
        <v>0.5347677455513207</v>
      </c>
      <c r="D9" s="38">
        <v>14616.046247735985</v>
      </c>
      <c r="E9" s="300">
        <v>-0.15413252370896657</v>
      </c>
      <c r="F9" s="38">
        <v>15452.345679012345</v>
      </c>
      <c r="G9" s="301">
        <v>44.58929770182908</v>
      </c>
      <c r="H9" s="78"/>
      <c r="I9" s="304">
        <v>30242.75987311582</v>
      </c>
      <c r="J9" s="303">
        <v>1.2372128228403767</v>
      </c>
    </row>
    <row r="10" spans="1:10" ht="12.75" customHeight="1">
      <c r="A10" s="298" t="s">
        <v>69</v>
      </c>
      <c r="B10" s="42">
        <v>12882.468081859968</v>
      </c>
      <c r="C10" s="299">
        <v>3.209250470247582</v>
      </c>
      <c r="D10" s="38">
        <v>14945.426357786755</v>
      </c>
      <c r="E10" s="300">
        <v>0.41985617489110894</v>
      </c>
      <c r="F10" s="38">
        <v>11082.761904761905</v>
      </c>
      <c r="G10" s="301">
        <v>11.66480844568953</v>
      </c>
      <c r="H10" s="78"/>
      <c r="I10" s="304">
        <v>28826.201173898033</v>
      </c>
      <c r="J10" s="303">
        <v>-0.11408281522959385</v>
      </c>
    </row>
    <row r="11" spans="1:10" ht="12.75" customHeight="1">
      <c r="A11" s="298" t="s">
        <v>70</v>
      </c>
      <c r="B11" s="42">
        <v>11768.538013714888</v>
      </c>
      <c r="C11" s="299">
        <v>2.235192516167487</v>
      </c>
      <c r="D11" s="38">
        <v>15978.08961495786</v>
      </c>
      <c r="E11" s="300">
        <v>1.8501381133391135</v>
      </c>
      <c r="F11" s="38">
        <v>21980.551558753</v>
      </c>
      <c r="G11" s="301">
        <v>111.71719323727757</v>
      </c>
      <c r="H11" s="78"/>
      <c r="I11" s="304">
        <v>31762.486267009368</v>
      </c>
      <c r="J11" s="303">
        <v>2.1393606842990494</v>
      </c>
    </row>
    <row r="12" spans="1:10" ht="12.75" customHeight="1">
      <c r="A12" s="298" t="s">
        <v>71</v>
      </c>
      <c r="B12" s="42">
        <v>13742.018644743588</v>
      </c>
      <c r="C12" s="299">
        <v>-1.9187116823369763</v>
      </c>
      <c r="D12" s="38">
        <v>15466.964525509795</v>
      </c>
      <c r="E12" s="300">
        <v>-5.992862707957542</v>
      </c>
      <c r="F12" s="38">
        <v>10761.596091205212</v>
      </c>
      <c r="G12" s="301">
        <v>-31.857647117766646</v>
      </c>
      <c r="H12" s="78"/>
      <c r="I12" s="304">
        <v>31234.984257386517</v>
      </c>
      <c r="J12" s="303">
        <v>0.8806415501372129</v>
      </c>
    </row>
    <row r="13" spans="1:10" ht="12.75" customHeight="1">
      <c r="A13" s="305" t="s">
        <v>72</v>
      </c>
      <c r="B13" s="306">
        <v>12964.020249933239</v>
      </c>
      <c r="C13" s="307">
        <v>4.7658171165182495</v>
      </c>
      <c r="D13" s="50">
        <v>15029.297782470961</v>
      </c>
      <c r="E13" s="308">
        <v>4.780501975672593</v>
      </c>
      <c r="F13" s="50">
        <v>3707.5401069518716</v>
      </c>
      <c r="G13" s="309">
        <v>-69.58290173966796</v>
      </c>
      <c r="H13" s="78"/>
      <c r="I13" s="310">
        <v>33742.52870290808</v>
      </c>
      <c r="J13" s="311">
        <v>3.440108283531899</v>
      </c>
    </row>
    <row r="14" spans="1:10" ht="12.75" customHeight="1">
      <c r="A14" s="298" t="s">
        <v>73</v>
      </c>
      <c r="B14" s="42">
        <v>11478.87632731543</v>
      </c>
      <c r="C14" s="299">
        <v>-0.961199317864569</v>
      </c>
      <c r="D14" s="38">
        <v>14271.840022197326</v>
      </c>
      <c r="E14" s="300">
        <v>-2.00052752699483</v>
      </c>
      <c r="F14" s="38">
        <v>13130.842696629214</v>
      </c>
      <c r="G14" s="301">
        <v>31.588134407771975</v>
      </c>
      <c r="H14" s="78"/>
      <c r="I14" s="304">
        <v>32041.61980326652</v>
      </c>
      <c r="J14" s="303">
        <v>0.7988333173196622</v>
      </c>
    </row>
    <row r="15" spans="1:10" ht="12.75" customHeight="1">
      <c r="A15" s="298" t="s">
        <v>74</v>
      </c>
      <c r="B15" s="42">
        <v>9754.325485466026</v>
      </c>
      <c r="C15" s="299">
        <v>1.3098753087118098</v>
      </c>
      <c r="D15" s="38">
        <v>13029.528630627237</v>
      </c>
      <c r="E15" s="300">
        <v>1.6870807025601806</v>
      </c>
      <c r="F15" s="38">
        <v>11283.432494279175</v>
      </c>
      <c r="G15" s="301">
        <v>-11.396458346858324</v>
      </c>
      <c r="H15" s="78"/>
      <c r="I15" s="304">
        <v>31371.7640322933</v>
      </c>
      <c r="J15" s="303">
        <v>1.6117585225019724</v>
      </c>
    </row>
    <row r="16" spans="1:10" ht="12.75" customHeight="1">
      <c r="A16" s="298" t="s">
        <v>75</v>
      </c>
      <c r="B16" s="42">
        <v>10593.468037194538</v>
      </c>
      <c r="C16" s="299">
        <v>3.482904635702482</v>
      </c>
      <c r="D16" s="38">
        <v>14234.14057684437</v>
      </c>
      <c r="E16" s="300">
        <v>1.934220303663949</v>
      </c>
      <c r="F16" s="38">
        <v>12915.833333333334</v>
      </c>
      <c r="G16" s="301">
        <v>438.9544320020452</v>
      </c>
      <c r="H16" s="78"/>
      <c r="I16" s="304">
        <v>31555.29570724107</v>
      </c>
      <c r="J16" s="303">
        <v>2.534247237269824</v>
      </c>
    </row>
    <row r="17" spans="1:10" ht="12.75" customHeight="1">
      <c r="A17" s="312" t="s">
        <v>76</v>
      </c>
      <c r="B17" s="44">
        <v>11083.097424064254</v>
      </c>
      <c r="C17" s="313">
        <v>1.0621233792457616</v>
      </c>
      <c r="D17" s="68">
        <v>14483.95451286742</v>
      </c>
      <c r="E17" s="314">
        <v>-0.8181388248814727</v>
      </c>
      <c r="F17" s="68">
        <v>5831.720430107527</v>
      </c>
      <c r="G17" s="315">
        <v>-52.312843989485444</v>
      </c>
      <c r="H17" s="78"/>
      <c r="I17" s="316">
        <v>35141.04062003153</v>
      </c>
      <c r="J17" s="317">
        <v>2.0192011071364675</v>
      </c>
    </row>
    <row r="18" spans="1:10" ht="12.75" customHeight="1">
      <c r="A18" s="298" t="s">
        <v>77</v>
      </c>
      <c r="B18" s="42">
        <v>9869.014845720696</v>
      </c>
      <c r="C18" s="299">
        <v>2.2255035674565704</v>
      </c>
      <c r="D18" s="38">
        <v>14445.424420138395</v>
      </c>
      <c r="E18" s="300">
        <v>3.4956211026106843</v>
      </c>
      <c r="F18" s="38">
        <v>14924.410413476264</v>
      </c>
      <c r="G18" s="301">
        <v>36.29048492424474</v>
      </c>
      <c r="H18" s="78"/>
      <c r="I18" s="304">
        <v>31623.802648510522</v>
      </c>
      <c r="J18" s="303">
        <v>0.5474746809374977</v>
      </c>
    </row>
    <row r="19" spans="1:10" ht="12.75" customHeight="1">
      <c r="A19" s="298" t="s">
        <v>78</v>
      </c>
      <c r="B19" s="42">
        <v>10192.844421729982</v>
      </c>
      <c r="C19" s="299">
        <v>2.1174201509287087</v>
      </c>
      <c r="D19" s="38">
        <v>14735.248117750345</v>
      </c>
      <c r="E19" s="300">
        <v>1.950452051327403</v>
      </c>
      <c r="F19" s="38">
        <v>12055.808297567954</v>
      </c>
      <c r="G19" s="301">
        <v>30.709281187209513</v>
      </c>
      <c r="H19" s="78"/>
      <c r="I19" s="304">
        <v>31162.418004527124</v>
      </c>
      <c r="J19" s="303">
        <v>1.753023129605836</v>
      </c>
    </row>
    <row r="20" spans="1:10" ht="12.75" customHeight="1">
      <c r="A20" s="298" t="s">
        <v>79</v>
      </c>
      <c r="B20" s="42">
        <v>9339.744562161837</v>
      </c>
      <c r="C20" s="299">
        <v>4.016649511307804</v>
      </c>
      <c r="D20" s="38">
        <v>16776.07456300157</v>
      </c>
      <c r="E20" s="300">
        <v>5.2056903264910375</v>
      </c>
      <c r="F20" s="38">
        <v>12720.207833733013</v>
      </c>
      <c r="G20" s="301">
        <v>15.176076005706989</v>
      </c>
      <c r="H20" s="78"/>
      <c r="I20" s="304">
        <v>34863.722642927554</v>
      </c>
      <c r="J20" s="303">
        <v>1.8221475847336421</v>
      </c>
    </row>
    <row r="21" spans="1:10" ht="12.75" customHeight="1">
      <c r="A21" s="298" t="s">
        <v>80</v>
      </c>
      <c r="B21" s="42">
        <v>10343.160551220688</v>
      </c>
      <c r="C21" s="299">
        <v>1.5791190619466278</v>
      </c>
      <c r="D21" s="38">
        <v>15447.414905398206</v>
      </c>
      <c r="E21" s="300">
        <v>0.47653220526954954</v>
      </c>
      <c r="F21" s="38">
        <v>12731.358609794628</v>
      </c>
      <c r="G21" s="301">
        <v>-2.7056138552850655</v>
      </c>
      <c r="H21" s="78"/>
      <c r="I21" s="304">
        <v>31117.931640933068</v>
      </c>
      <c r="J21" s="303">
        <v>1.0630046285690042</v>
      </c>
    </row>
    <row r="22" spans="1:10" ht="12.75" customHeight="1">
      <c r="A22" s="298" t="s">
        <v>81</v>
      </c>
      <c r="B22" s="42">
        <v>12175.72385312587</v>
      </c>
      <c r="C22" s="299">
        <v>3.260890860217728</v>
      </c>
      <c r="D22" s="38">
        <v>14620.547908300288</v>
      </c>
      <c r="E22" s="300">
        <v>4.243286132691608</v>
      </c>
      <c r="F22" s="38">
        <v>19555.90163934426</v>
      </c>
      <c r="G22" s="301">
        <v>63.70150979785291</v>
      </c>
      <c r="H22" s="78"/>
      <c r="I22" s="304">
        <v>29856.22027041414</v>
      </c>
      <c r="J22" s="303">
        <v>2.837883139387287</v>
      </c>
    </row>
    <row r="23" spans="1:10" ht="12.75" customHeight="1">
      <c r="A23" s="305" t="s">
        <v>82</v>
      </c>
      <c r="B23" s="306">
        <v>13670.449459826375</v>
      </c>
      <c r="C23" s="307">
        <v>3.2559856260319293</v>
      </c>
      <c r="D23" s="50">
        <v>15639.90465496898</v>
      </c>
      <c r="E23" s="308">
        <v>4.024558083574476</v>
      </c>
      <c r="F23" s="50">
        <v>23571.76923076923</v>
      </c>
      <c r="G23" s="309">
        <v>88.73989061611198</v>
      </c>
      <c r="H23" s="78"/>
      <c r="I23" s="310">
        <v>41142.05105711511</v>
      </c>
      <c r="J23" s="311">
        <v>0.1825402838087058</v>
      </c>
    </row>
    <row r="24" spans="1:10" ht="12.75" customHeight="1">
      <c r="A24" s="298" t="s">
        <v>83</v>
      </c>
      <c r="B24" s="42">
        <v>15443.50276879016</v>
      </c>
      <c r="C24" s="299">
        <v>3.8480353213550273</v>
      </c>
      <c r="D24" s="38">
        <v>19321.717532171213</v>
      </c>
      <c r="E24" s="300">
        <v>0.6808200868669871</v>
      </c>
      <c r="F24" s="38">
        <v>19682.666666666668</v>
      </c>
      <c r="G24" s="301">
        <v>20.640460575731282</v>
      </c>
      <c r="H24" s="78"/>
      <c r="I24" s="304">
        <v>43139.82088054424</v>
      </c>
      <c r="J24" s="303">
        <v>-2.440456982594128</v>
      </c>
    </row>
    <row r="25" spans="1:10" ht="12.75" customHeight="1">
      <c r="A25" s="298" t="s">
        <v>84</v>
      </c>
      <c r="B25" s="42">
        <v>14564.444871141399</v>
      </c>
      <c r="C25" s="299">
        <v>7.8085049442322685</v>
      </c>
      <c r="D25" s="38">
        <v>18740.44460972687</v>
      </c>
      <c r="E25" s="300">
        <v>7.140721767771481</v>
      </c>
      <c r="F25" s="38">
        <v>17381.26984126984</v>
      </c>
      <c r="G25" s="301">
        <v>133.40201115958283</v>
      </c>
      <c r="H25" s="78"/>
      <c r="I25" s="304">
        <v>39814.47340495004</v>
      </c>
      <c r="J25" s="303">
        <v>1.9281274393373877</v>
      </c>
    </row>
    <row r="26" spans="1:10" ht="12.75" customHeight="1">
      <c r="A26" s="298" t="s">
        <v>85</v>
      </c>
      <c r="B26" s="42">
        <v>11669.627396348817</v>
      </c>
      <c r="C26" s="299">
        <v>2.5641529587555567</v>
      </c>
      <c r="D26" s="38">
        <v>15799.93537712662</v>
      </c>
      <c r="E26" s="300">
        <v>-2.896084510589972</v>
      </c>
      <c r="F26" s="38">
        <v>30166.53846153846</v>
      </c>
      <c r="G26" s="301">
        <v>318.49689194038785</v>
      </c>
      <c r="H26" s="78"/>
      <c r="I26" s="304">
        <v>33994.18027734977</v>
      </c>
      <c r="J26" s="303">
        <v>-0.28268990733918997</v>
      </c>
    </row>
    <row r="27" spans="1:10" ht="12.75" customHeight="1">
      <c r="A27" s="312" t="s">
        <v>86</v>
      </c>
      <c r="B27" s="44">
        <v>11576.526984456286</v>
      </c>
      <c r="C27" s="313">
        <v>2.4186401669686006</v>
      </c>
      <c r="D27" s="68">
        <v>14902.827856727015</v>
      </c>
      <c r="E27" s="314">
        <v>2.6902628018533647</v>
      </c>
      <c r="F27" s="68">
        <v>22085.429141716566</v>
      </c>
      <c r="G27" s="315">
        <v>98.65303994462846</v>
      </c>
      <c r="H27" s="78"/>
      <c r="I27" s="316">
        <v>33929.30025692328</v>
      </c>
      <c r="J27" s="317">
        <v>1.538020089338616</v>
      </c>
    </row>
    <row r="28" spans="1:10" ht="12.75" customHeight="1">
      <c r="A28" s="298" t="s">
        <v>87</v>
      </c>
      <c r="B28" s="42">
        <v>11279.48370656263</v>
      </c>
      <c r="C28" s="299">
        <v>1.876555324621748</v>
      </c>
      <c r="D28" s="38">
        <v>14942.540560146654</v>
      </c>
      <c r="E28" s="300">
        <v>-0.005780737724393248</v>
      </c>
      <c r="F28" s="38">
        <v>16048.208955223881</v>
      </c>
      <c r="G28" s="301">
        <v>20.68517317194383</v>
      </c>
      <c r="H28" s="78"/>
      <c r="I28" s="304">
        <v>32018.351307512246</v>
      </c>
      <c r="J28" s="303">
        <v>1.1508951981510194</v>
      </c>
    </row>
    <row r="29" spans="1:10" ht="12.75" customHeight="1">
      <c r="A29" s="298" t="s">
        <v>88</v>
      </c>
      <c r="B29" s="42">
        <v>10764.411354323292</v>
      </c>
      <c r="C29" s="299">
        <v>2.757015474745117</v>
      </c>
      <c r="D29" s="38">
        <v>14270.213687882815</v>
      </c>
      <c r="E29" s="300">
        <v>1.69255913687401</v>
      </c>
      <c r="F29" s="38">
        <v>9909.52302631579</v>
      </c>
      <c r="G29" s="301">
        <v>6.464473372509929</v>
      </c>
      <c r="H29" s="78"/>
      <c r="I29" s="304">
        <v>29366.35118820917</v>
      </c>
      <c r="J29" s="303">
        <v>-0.027648325591627554</v>
      </c>
    </row>
    <row r="30" spans="1:10" ht="12.75" customHeight="1">
      <c r="A30" s="298" t="s">
        <v>89</v>
      </c>
      <c r="B30" s="42">
        <v>9702.16461263784</v>
      </c>
      <c r="C30" s="299">
        <v>4.212157400202514</v>
      </c>
      <c r="D30" s="38">
        <v>13083.463201699045</v>
      </c>
      <c r="E30" s="300">
        <v>4.695007068376086</v>
      </c>
      <c r="F30" s="38">
        <v>11667.37003058104</v>
      </c>
      <c r="G30" s="301">
        <v>-10.767651196085481</v>
      </c>
      <c r="H30" s="78"/>
      <c r="I30" s="304">
        <v>33827.65761091867</v>
      </c>
      <c r="J30" s="303">
        <v>0.31381032374271456</v>
      </c>
    </row>
    <row r="31" spans="1:10" ht="12.75" customHeight="1">
      <c r="A31" s="298" t="s">
        <v>90</v>
      </c>
      <c r="B31" s="42">
        <v>12640.76839980747</v>
      </c>
      <c r="C31" s="299">
        <v>-0.3617250001084642</v>
      </c>
      <c r="D31" s="38">
        <v>16170.981123424623</v>
      </c>
      <c r="E31" s="300">
        <v>-3.6621932645552135</v>
      </c>
      <c r="F31" s="38">
        <v>39354.27118644068</v>
      </c>
      <c r="G31" s="301">
        <v>246.43540146713576</v>
      </c>
      <c r="H31" s="78"/>
      <c r="I31" s="304">
        <v>32687.024510036106</v>
      </c>
      <c r="J31" s="303">
        <v>1.920789494623662</v>
      </c>
    </row>
    <row r="32" spans="1:10" ht="12.75" customHeight="1">
      <c r="A32" s="298" t="s">
        <v>91</v>
      </c>
      <c r="B32" s="42">
        <v>12807.305024733902</v>
      </c>
      <c r="C32" s="299">
        <v>9.1073700239062</v>
      </c>
      <c r="D32" s="38">
        <v>17615.992769486926</v>
      </c>
      <c r="E32" s="300">
        <v>8.89668009141566</v>
      </c>
      <c r="F32" s="38">
        <v>244.7486033519553</v>
      </c>
      <c r="G32" s="301">
        <v>-98.09898859754279</v>
      </c>
      <c r="H32" s="78"/>
      <c r="I32" s="304">
        <v>39643.56769601426</v>
      </c>
      <c r="J32" s="303">
        <v>2.111184986461083</v>
      </c>
    </row>
    <row r="33" spans="1:10" ht="12.75" customHeight="1">
      <c r="A33" s="305" t="s">
        <v>92</v>
      </c>
      <c r="B33" s="306">
        <v>12422.553793204155</v>
      </c>
      <c r="C33" s="307">
        <v>4.546115493350783</v>
      </c>
      <c r="D33" s="50">
        <v>18743.131892070232</v>
      </c>
      <c r="E33" s="308">
        <v>3.1554995030975306</v>
      </c>
      <c r="F33" s="50">
        <v>-7393.896551724138</v>
      </c>
      <c r="G33" s="309">
        <v>-164.994020998027</v>
      </c>
      <c r="H33" s="78"/>
      <c r="I33" s="310">
        <v>43259.96154732493</v>
      </c>
      <c r="J33" s="311">
        <v>0.8343133029669048</v>
      </c>
    </row>
    <row r="34" spans="1:10" ht="12.75" customHeight="1">
      <c r="A34" s="298" t="s">
        <v>93</v>
      </c>
      <c r="B34" s="42">
        <v>11654.853372685444</v>
      </c>
      <c r="C34" s="299">
        <v>1.1954918764814977</v>
      </c>
      <c r="D34" s="38">
        <v>18481.391080354013</v>
      </c>
      <c r="E34" s="300">
        <v>0.617553176023705</v>
      </c>
      <c r="F34" s="38">
        <v>4009.514705882353</v>
      </c>
      <c r="G34" s="301">
        <v>-73.2229212741627</v>
      </c>
      <c r="H34" s="78"/>
      <c r="I34" s="304">
        <v>41492.58801446924</v>
      </c>
      <c r="J34" s="303">
        <v>1.3099404313089167</v>
      </c>
    </row>
    <row r="35" spans="1:10" ht="12.75" customHeight="1">
      <c r="A35" s="298" t="s">
        <v>94</v>
      </c>
      <c r="B35" s="42">
        <v>12102.34212242452</v>
      </c>
      <c r="C35" s="299">
        <v>0.8858236913232247</v>
      </c>
      <c r="D35" s="38">
        <v>16351.077278818311</v>
      </c>
      <c r="E35" s="300">
        <v>-2.8513544151775534</v>
      </c>
      <c r="F35" s="38">
        <v>10033.734939759037</v>
      </c>
      <c r="G35" s="301">
        <v>-37.491783689820565</v>
      </c>
      <c r="H35" s="78"/>
      <c r="I35" s="304">
        <v>40283.3163143966</v>
      </c>
      <c r="J35" s="303">
        <v>0.3468994931753713</v>
      </c>
    </row>
    <row r="36" spans="1:10" ht="12.75" customHeight="1">
      <c r="A36" s="298" t="s">
        <v>95</v>
      </c>
      <c r="B36" s="42">
        <v>12061.678807464605</v>
      </c>
      <c r="C36" s="299">
        <v>6.30463354274336</v>
      </c>
      <c r="D36" s="38">
        <v>16157.514791630938</v>
      </c>
      <c r="E36" s="300">
        <v>2.4515684869351304</v>
      </c>
      <c r="F36" s="38">
        <v>17465.79365079365</v>
      </c>
      <c r="G36" s="301">
        <v>22.304173036045853</v>
      </c>
      <c r="H36" s="78"/>
      <c r="I36" s="304">
        <v>38856.16994070735</v>
      </c>
      <c r="J36" s="303">
        <v>2.4485101431882583</v>
      </c>
    </row>
    <row r="37" spans="1:10" ht="12.75" customHeight="1">
      <c r="A37" s="312" t="s">
        <v>96</v>
      </c>
      <c r="B37" s="44">
        <v>12173.787240137503</v>
      </c>
      <c r="C37" s="313">
        <v>6.808458828147181</v>
      </c>
      <c r="D37" s="68">
        <v>17152.94693652708</v>
      </c>
      <c r="E37" s="314">
        <v>8.977642387532669</v>
      </c>
      <c r="F37" s="68">
        <v>15132.066666666668</v>
      </c>
      <c r="G37" s="315">
        <v>277.9716273933877</v>
      </c>
      <c r="H37" s="78"/>
      <c r="I37" s="316">
        <v>38699.256185655664</v>
      </c>
      <c r="J37" s="317">
        <v>3.036011925753911</v>
      </c>
    </row>
    <row r="38" spans="1:10" ht="12.75" customHeight="1">
      <c r="A38" s="298" t="s">
        <v>97</v>
      </c>
      <c r="B38" s="42">
        <v>14929.872358359926</v>
      </c>
      <c r="C38" s="299">
        <v>4.27506294165336</v>
      </c>
      <c r="D38" s="38">
        <v>18773.807735377723</v>
      </c>
      <c r="E38" s="300">
        <v>2.132827777525307</v>
      </c>
      <c r="F38" s="38">
        <v>9048.841463414634</v>
      </c>
      <c r="G38" s="301">
        <v>31.240074771552457</v>
      </c>
      <c r="H38" s="78"/>
      <c r="I38" s="304">
        <v>41326.96221967518</v>
      </c>
      <c r="J38" s="303">
        <v>1.8414294414767198</v>
      </c>
    </row>
    <row r="39" spans="1:10" ht="12.75" customHeight="1">
      <c r="A39" s="298" t="s">
        <v>98</v>
      </c>
      <c r="B39" s="42">
        <v>16739.496614981435</v>
      </c>
      <c r="C39" s="299">
        <v>0.8786881458812843</v>
      </c>
      <c r="D39" s="38">
        <v>18683.582539660274</v>
      </c>
      <c r="E39" s="300">
        <v>-1.6249331915142164</v>
      </c>
      <c r="F39" s="38">
        <v>12639.280575539568</v>
      </c>
      <c r="G39" s="301">
        <v>-33.34410410867844</v>
      </c>
      <c r="H39" s="78"/>
      <c r="I39" s="304">
        <v>40556.51530076964</v>
      </c>
      <c r="J39" s="303">
        <v>4.189645646885182</v>
      </c>
    </row>
    <row r="40" spans="1:10" ht="12.75" customHeight="1">
      <c r="A40" s="298" t="s">
        <v>99</v>
      </c>
      <c r="B40" s="42">
        <v>14506.616594401488</v>
      </c>
      <c r="C40" s="299">
        <v>2.2621720558765332</v>
      </c>
      <c r="D40" s="38">
        <v>19587.799485335287</v>
      </c>
      <c r="E40" s="300">
        <v>3.2593265160990796</v>
      </c>
      <c r="F40" s="38">
        <v>5868.576642335766</v>
      </c>
      <c r="G40" s="301">
        <v>-73.73952468094234</v>
      </c>
      <c r="H40" s="78"/>
      <c r="I40" s="304">
        <v>41599.63282900739</v>
      </c>
      <c r="J40" s="303">
        <v>0.7622241399231058</v>
      </c>
    </row>
    <row r="41" spans="1:10" ht="12.75" customHeight="1">
      <c r="A41" s="298" t="s">
        <v>100</v>
      </c>
      <c r="B41" s="42">
        <v>13218.967155637429</v>
      </c>
      <c r="C41" s="299">
        <v>4.708575929092689</v>
      </c>
      <c r="D41" s="38">
        <v>16652.440344082817</v>
      </c>
      <c r="E41" s="300">
        <v>3.264308293616054</v>
      </c>
      <c r="F41" s="38">
        <v>1624.0062111801242</v>
      </c>
      <c r="G41" s="301">
        <v>-86.43985362569686</v>
      </c>
      <c r="H41" s="78"/>
      <c r="I41" s="304">
        <v>41161.97667220848</v>
      </c>
      <c r="J41" s="303">
        <v>-0.2534043542887474</v>
      </c>
    </row>
    <row r="42" spans="1:10" ht="12.75" customHeight="1">
      <c r="A42" s="298" t="s">
        <v>101</v>
      </c>
      <c r="B42" s="42">
        <v>16957.31605225552</v>
      </c>
      <c r="C42" s="299">
        <v>7.107556551225571</v>
      </c>
      <c r="D42" s="38">
        <v>20020.258794290083</v>
      </c>
      <c r="E42" s="300">
        <v>4.414590296313548</v>
      </c>
      <c r="F42" s="38">
        <v>31602.33918128655</v>
      </c>
      <c r="G42" s="301">
        <v>137.76683939424123</v>
      </c>
      <c r="H42" s="78"/>
      <c r="I42" s="304">
        <v>45840.37730038678</v>
      </c>
      <c r="J42" s="303">
        <v>0.5613396685973697</v>
      </c>
    </row>
    <row r="43" spans="1:10" ht="12.75" customHeight="1">
      <c r="A43" s="305" t="s">
        <v>102</v>
      </c>
      <c r="B43" s="306">
        <v>14234.327412317612</v>
      </c>
      <c r="C43" s="307">
        <v>0.5876602648408493</v>
      </c>
      <c r="D43" s="50">
        <v>16746.99678793662</v>
      </c>
      <c r="E43" s="308">
        <v>4.67866171189722</v>
      </c>
      <c r="F43" s="50">
        <v>8574.929577464789</v>
      </c>
      <c r="G43" s="309">
        <v>18.457608346619196</v>
      </c>
      <c r="H43" s="78"/>
      <c r="I43" s="310">
        <v>45323.347485873914</v>
      </c>
      <c r="J43" s="311">
        <v>2.067700105829374</v>
      </c>
    </row>
    <row r="44" spans="1:10" ht="12.75" customHeight="1">
      <c r="A44" s="298" t="s">
        <v>103</v>
      </c>
      <c r="B44" s="42">
        <v>15038.643558636626</v>
      </c>
      <c r="C44" s="299">
        <v>-1.6433391554917591</v>
      </c>
      <c r="D44" s="38">
        <v>19296.077751887038</v>
      </c>
      <c r="E44" s="300">
        <v>-4.335309476654032</v>
      </c>
      <c r="F44" s="38">
        <v>567.1891891891892</v>
      </c>
      <c r="G44" s="301">
        <v>-93.36075522469498</v>
      </c>
      <c r="H44" s="78"/>
      <c r="I44" s="304">
        <v>37938.45337484999</v>
      </c>
      <c r="J44" s="303">
        <v>-0.7739250477647488</v>
      </c>
    </row>
    <row r="45" spans="1:10" ht="12.75" customHeight="1">
      <c r="A45" s="298" t="s">
        <v>104</v>
      </c>
      <c r="B45" s="42">
        <v>13417.669419176069</v>
      </c>
      <c r="C45" s="299">
        <v>1.7910404341150041</v>
      </c>
      <c r="D45" s="38">
        <v>17630.79016344965</v>
      </c>
      <c r="E45" s="300">
        <v>1.961723236145275</v>
      </c>
      <c r="F45" s="38">
        <v>6583.151260504202</v>
      </c>
      <c r="G45" s="301">
        <v>-49.528972789757496</v>
      </c>
      <c r="H45" s="78"/>
      <c r="I45" s="304">
        <v>41388.58330496714</v>
      </c>
      <c r="J45" s="303">
        <v>6.00757013605255</v>
      </c>
    </row>
    <row r="46" spans="1:10" ht="12.75" customHeight="1">
      <c r="A46" s="298" t="s">
        <v>105</v>
      </c>
      <c r="B46" s="42">
        <v>16001.321348153973</v>
      </c>
      <c r="C46" s="299">
        <v>3.6165330272777965</v>
      </c>
      <c r="D46" s="38">
        <v>21332.119284649016</v>
      </c>
      <c r="E46" s="300">
        <v>4.940279531521654</v>
      </c>
      <c r="F46" s="38">
        <v>7595.035971223022</v>
      </c>
      <c r="G46" s="301">
        <v>-53.60872865671754</v>
      </c>
      <c r="H46" s="78"/>
      <c r="I46" s="304">
        <v>57889.70169475597</v>
      </c>
      <c r="J46" s="303">
        <v>3.1510089046518317</v>
      </c>
    </row>
    <row r="47" spans="1:10" ht="12.75" customHeight="1">
      <c r="A47" s="312" t="s">
        <v>106</v>
      </c>
      <c r="B47" s="44">
        <v>13317.6675441119</v>
      </c>
      <c r="C47" s="313">
        <v>1.0844941739419909</v>
      </c>
      <c r="D47" s="68">
        <v>18518.654391314845</v>
      </c>
      <c r="E47" s="314">
        <v>1.144752379726313</v>
      </c>
      <c r="F47" s="68">
        <v>21569.25925925926</v>
      </c>
      <c r="G47" s="315">
        <v>36.06909184965156</v>
      </c>
      <c r="H47" s="78"/>
      <c r="I47" s="316">
        <v>51842.231564756694</v>
      </c>
      <c r="J47" s="317">
        <v>0.9759199070364986</v>
      </c>
    </row>
    <row r="48" spans="1:10" ht="12.75" customHeight="1">
      <c r="A48" s="305" t="s">
        <v>107</v>
      </c>
      <c r="B48" s="306">
        <v>16436.71216316568</v>
      </c>
      <c r="C48" s="307">
        <v>-0.2953402335041204</v>
      </c>
      <c r="D48" s="50">
        <v>19625.29515923567</v>
      </c>
      <c r="E48" s="308">
        <v>-8.318521895579778</v>
      </c>
      <c r="F48" s="50">
        <v>13122.07100591716</v>
      </c>
      <c r="G48" s="309">
        <v>-39.06175559220502</v>
      </c>
      <c r="H48" s="78"/>
      <c r="I48" s="310">
        <v>46044.060575936375</v>
      </c>
      <c r="J48" s="311">
        <v>0.26772218554876304</v>
      </c>
    </row>
    <row r="49" spans="1:10" ht="12.75" customHeight="1">
      <c r="A49" s="298" t="s">
        <v>108</v>
      </c>
      <c r="B49" s="42">
        <v>15839.70035884982</v>
      </c>
      <c r="C49" s="299">
        <v>-0.13648493758809366</v>
      </c>
      <c r="D49" s="38">
        <v>21462.78387558219</v>
      </c>
      <c r="E49" s="300">
        <v>-0.5304403878392634</v>
      </c>
      <c r="F49" s="38">
        <v>40297.42857142857</v>
      </c>
      <c r="G49" s="301">
        <v>88.41846695916914</v>
      </c>
      <c r="H49" s="78"/>
      <c r="I49" s="304">
        <v>48170.76574639226</v>
      </c>
      <c r="J49" s="303">
        <v>-0.3664389938022907</v>
      </c>
    </row>
    <row r="50" spans="1:10" ht="12.75" customHeight="1">
      <c r="A50" s="298" t="s">
        <v>109</v>
      </c>
      <c r="B50" s="42">
        <v>15220.135808552419</v>
      </c>
      <c r="C50" s="299">
        <v>5.116445621903026</v>
      </c>
      <c r="D50" s="38">
        <v>20027.42908589721</v>
      </c>
      <c r="E50" s="300">
        <v>1.6372175248678786</v>
      </c>
      <c r="F50" s="38">
        <v>10907.403598971723</v>
      </c>
      <c r="G50" s="301">
        <v>-19.96076334137193</v>
      </c>
      <c r="H50" s="78"/>
      <c r="I50" s="304">
        <v>48262.24605057946</v>
      </c>
      <c r="J50" s="303">
        <v>2.7064303402476924</v>
      </c>
    </row>
    <row r="51" spans="1:10" ht="12.75" customHeight="1">
      <c r="A51" s="298" t="s">
        <v>110</v>
      </c>
      <c r="B51" s="42">
        <v>16294.700909209838</v>
      </c>
      <c r="C51" s="299">
        <v>-0.2537961033183649</v>
      </c>
      <c r="D51" s="38">
        <v>21437.224673243112</v>
      </c>
      <c r="E51" s="300">
        <v>-2.5661056753708635</v>
      </c>
      <c r="F51" s="38">
        <v>33350.89552238806</v>
      </c>
      <c r="G51" s="301">
        <v>110.50617212394553</v>
      </c>
      <c r="H51" s="78"/>
      <c r="I51" s="304">
        <v>47847.62148377938</v>
      </c>
      <c r="J51" s="303">
        <v>1.0090579995653854</v>
      </c>
    </row>
    <row r="52" spans="1:10" ht="12.75" customHeight="1">
      <c r="A52" s="312" t="s">
        <v>111</v>
      </c>
      <c r="B52" s="44">
        <v>13806.775398141246</v>
      </c>
      <c r="C52" s="313">
        <v>1.47136369365397</v>
      </c>
      <c r="D52" s="68">
        <v>17827.215629376788</v>
      </c>
      <c r="E52" s="314">
        <v>-1.854786976868155</v>
      </c>
      <c r="F52" s="68">
        <v>2701.84</v>
      </c>
      <c r="G52" s="315">
        <v>-78.06760902889351</v>
      </c>
      <c r="H52" s="78"/>
      <c r="I52" s="316">
        <v>37605.579238989085</v>
      </c>
      <c r="J52" s="317">
        <v>1.74731635671057</v>
      </c>
    </row>
    <row r="53" spans="1:10" ht="12.75" customHeight="1">
      <c r="A53" s="298" t="s">
        <v>112</v>
      </c>
      <c r="B53" s="42">
        <v>17369.90598967188</v>
      </c>
      <c r="C53" s="299">
        <v>2.621149184219078</v>
      </c>
      <c r="D53" s="38">
        <v>22787.99662293503</v>
      </c>
      <c r="E53" s="300">
        <v>3.1029792014450948</v>
      </c>
      <c r="F53" s="38">
        <v>5445.95166163142</v>
      </c>
      <c r="G53" s="301">
        <v>-71.3810594798063</v>
      </c>
      <c r="H53" s="78"/>
      <c r="I53" s="304">
        <v>51065.73572045224</v>
      </c>
      <c r="J53" s="303">
        <v>1.1109718094953962</v>
      </c>
    </row>
    <row r="54" spans="1:10" ht="12.75" customHeight="1" thickBot="1">
      <c r="A54" s="298" t="s">
        <v>113</v>
      </c>
      <c r="B54" s="42">
        <v>12021.027804491996</v>
      </c>
      <c r="C54" s="299">
        <v>0.16805916006119048</v>
      </c>
      <c r="D54" s="38">
        <v>20945.596757722746</v>
      </c>
      <c r="E54" s="300">
        <v>-1.9837910258428337</v>
      </c>
      <c r="F54" s="38">
        <v>3954.863387978142</v>
      </c>
      <c r="G54" s="301">
        <v>-71.77538347222247</v>
      </c>
      <c r="H54" s="78"/>
      <c r="I54" s="304">
        <v>48524.92381230834</v>
      </c>
      <c r="J54" s="303">
        <v>3.7503955492056207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17369.90598967188</v>
      </c>
      <c r="C56" s="358" t="str">
        <f>INDEX(A8:A54,MATCH(B56,$B$8:$B$54,0))</f>
        <v>鹿児島県</v>
      </c>
      <c r="D56" s="369">
        <f>LARGE(D8:D54,1)</f>
        <v>22787.99662293503</v>
      </c>
      <c r="E56" s="322" t="str">
        <f>INDEX(A8:A54,MATCH(D56,$D$8:$D$54,0))</f>
        <v>鹿児島県</v>
      </c>
      <c r="F56" s="363">
        <f>LARGE(F8:F54,1)</f>
        <v>40297.42857142857</v>
      </c>
      <c r="G56" s="323" t="str">
        <f>INDEX(A8:A54,MATCH(F56,$F$8:$F$54,0))</f>
        <v>長崎県</v>
      </c>
      <c r="I56" s="342">
        <f>LARGE(I8:I54,1)</f>
        <v>57889.70169475597</v>
      </c>
      <c r="J56" s="323" t="str">
        <f>INDEX(A8:A54,MATCH(I56,$I$8:$I$54,0))</f>
        <v>高知県</v>
      </c>
    </row>
    <row r="57" spans="1:10" ht="13.5">
      <c r="A57" s="324" t="s">
        <v>115</v>
      </c>
      <c r="B57" s="326">
        <f>LARGE(B8:B54,2)</f>
        <v>16957.31605225552</v>
      </c>
      <c r="C57" s="359" t="str">
        <f>INDEX(A8:A54,MATCH(B57,$B$8:$B$54,0))</f>
        <v>山口県</v>
      </c>
      <c r="D57" s="370">
        <f>LARGE(D8:D54,2)</f>
        <v>21462.78387558219</v>
      </c>
      <c r="E57" s="325" t="str">
        <f>INDEX(A8:A54,MATCH(D57,$D$8:$D$54,0))</f>
        <v>長崎県</v>
      </c>
      <c r="F57" s="364">
        <f>LARGE(F8:F54,2)</f>
        <v>39354.27118644068</v>
      </c>
      <c r="G57" s="327" t="str">
        <f>INDEX(A8:A54,MATCH(F57,$F$8:$F$54,0))</f>
        <v>三重県</v>
      </c>
      <c r="I57" s="326">
        <f>LARGE(I8:I54,2)</f>
        <v>51842.231564756694</v>
      </c>
      <c r="J57" s="327" t="str">
        <f>INDEX(A8:A54,MATCH(I57,$I$8:$I$54,0))</f>
        <v>福岡県</v>
      </c>
    </row>
    <row r="58" spans="1:10" ht="13.5">
      <c r="A58" s="324" t="s">
        <v>116</v>
      </c>
      <c r="B58" s="343">
        <f>LARGE(B8:B54,3)</f>
        <v>16739.496614981435</v>
      </c>
      <c r="C58" s="359" t="str">
        <f>INDEX(A8:A54,MATCH(B58,$B$8:$B$54,0))</f>
        <v>島根県</v>
      </c>
      <c r="D58" s="371">
        <f>LARGE(D8:D54,3)</f>
        <v>21437.224673243112</v>
      </c>
      <c r="E58" s="325" t="str">
        <f>INDEX(A8:A54,MATCH(D58,$D$8:$D$54,0))</f>
        <v>大分県</v>
      </c>
      <c r="F58" s="365">
        <f>LARGE(F8:F54,3)</f>
        <v>33350.89552238806</v>
      </c>
      <c r="G58" s="327" t="str">
        <f>INDEX(A8:A54,MATCH(F58,$F$8:$F$54,0))</f>
        <v>大分県</v>
      </c>
      <c r="I58" s="343">
        <f>LARGE(I8:I54,3)</f>
        <v>51065.73572045224</v>
      </c>
      <c r="J58" s="327" t="str">
        <f>INDEX(A8:A54,MATCH(I58,$I$8:$I$54,0))</f>
        <v>鹿児島県</v>
      </c>
    </row>
    <row r="59" spans="1:10" ht="13.5">
      <c r="A59" s="328" t="s">
        <v>117</v>
      </c>
      <c r="B59" s="344">
        <f>SMALL(B8:B54,3)</f>
        <v>9754.325485466026</v>
      </c>
      <c r="C59" s="360" t="str">
        <f>INDEX(A8:A54,MATCH(B59,$B$8:$B$54,0))</f>
        <v>茨城県</v>
      </c>
      <c r="D59" s="372">
        <f>SMALL(D8:D54,3)</f>
        <v>14234.14057684437</v>
      </c>
      <c r="E59" s="330" t="str">
        <f>INDEX(A8:A54,MATCH(D59,$D$8:$D$54,0))</f>
        <v>栃木県</v>
      </c>
      <c r="F59" s="366">
        <f>SMALL(F8:F54,3)</f>
        <v>567.1891891891892</v>
      </c>
      <c r="G59" s="331" t="str">
        <f>INDEX(A8:A54,MATCH(F59,$F$8:$F$54,0))</f>
        <v>香川県</v>
      </c>
      <c r="I59" s="344">
        <f>SMALL(I8:I54,3)</f>
        <v>29856.22027041414</v>
      </c>
      <c r="J59" s="331" t="str">
        <f>INDEX(A8:A54,MATCH(I59,$I$8:$I$54,0))</f>
        <v>新潟県</v>
      </c>
    </row>
    <row r="60" spans="1:10" ht="13.5">
      <c r="A60" s="324" t="s">
        <v>118</v>
      </c>
      <c r="B60" s="343">
        <f>SMALL(B8:B54,2)</f>
        <v>9702.16461263784</v>
      </c>
      <c r="C60" s="359" t="str">
        <f>INDEX(A8:A54,MATCH(B60,$B$8:$B$54,0))</f>
        <v>愛知県</v>
      </c>
      <c r="D60" s="371">
        <f>SMALL(D8:D54,2)</f>
        <v>13083.463201699045</v>
      </c>
      <c r="E60" s="325" t="str">
        <f>INDEX(A8:A54,MATCH(D60,$D$8:$D$54,0))</f>
        <v>愛知県</v>
      </c>
      <c r="F60" s="365">
        <f>SMALL(F8:F54,2)</f>
        <v>244.7486033519553</v>
      </c>
      <c r="G60" s="327" t="str">
        <f>INDEX(A8:A54,MATCH(F60,$F$8:$F$54,0))</f>
        <v>滋賀県</v>
      </c>
      <c r="I60" s="343">
        <f>SMALL(I8:I54,2)</f>
        <v>29366.35118820917</v>
      </c>
      <c r="J60" s="327" t="str">
        <f>INDEX(A8:A54,MATCH(I60,$I$8:$I$54,0))</f>
        <v>静岡県</v>
      </c>
    </row>
    <row r="61" spans="1:10" ht="13.5">
      <c r="A61" s="345" t="s">
        <v>119</v>
      </c>
      <c r="B61" s="346">
        <f>SMALL(B8:B54,1)</f>
        <v>9339.744562161837</v>
      </c>
      <c r="C61" s="361" t="str">
        <f>INDEX(A8:A54,MATCH(B61,$B$8:$B$54,0))</f>
        <v>東京都</v>
      </c>
      <c r="D61" s="373">
        <f>SMALL(D8:D54,1)</f>
        <v>13029.528630627237</v>
      </c>
      <c r="E61" s="334" t="str">
        <f>INDEX(A8:A54,MATCH(D61,$D$8:$D$54,0))</f>
        <v>茨城県</v>
      </c>
      <c r="F61" s="367">
        <f>SMALL(F8:F54,1)</f>
        <v>-7393.896551724138</v>
      </c>
      <c r="G61" s="335" t="str">
        <f>INDEX(A8:A54,MATCH(F61,$F$8:$F$54,0))</f>
        <v>京都府</v>
      </c>
      <c r="I61" s="346">
        <f>SMALL(I8:I54,1)</f>
        <v>28826.201173898033</v>
      </c>
      <c r="J61" s="335" t="str">
        <f>INDEX(A8:A54,MATCH(I61,$I$8:$I$54,0))</f>
        <v>岩手県</v>
      </c>
    </row>
    <row r="62" spans="1:10" ht="14.25" thickBot="1">
      <c r="A62" s="336" t="s">
        <v>120</v>
      </c>
      <c r="B62" s="337">
        <f>IF(B61=0,0,B56/B61)</f>
        <v>1.8597838382050278</v>
      </c>
      <c r="C62" s="362"/>
      <c r="D62" s="374">
        <f>IF(D61=0,0,D56/D61)</f>
        <v>1.748950193744501</v>
      </c>
      <c r="E62" s="338"/>
      <c r="F62" s="368">
        <f>IF(F61=0,0,F56/F61)</f>
        <v>-5.450093640007968</v>
      </c>
      <c r="G62" s="340"/>
      <c r="H62" s="339"/>
      <c r="I62" s="337">
        <f>IF(I61=0,0,I56/I61)</f>
        <v>2.008232071424478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28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128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11145.244086305202</v>
      </c>
      <c r="C7" s="293">
        <v>2.143429389396317</v>
      </c>
      <c r="D7" s="294">
        <v>15608.384967778782</v>
      </c>
      <c r="E7" s="295">
        <v>1.2353997281729505</v>
      </c>
      <c r="F7" s="294">
        <v>14585.95391651032</v>
      </c>
      <c r="G7" s="296">
        <v>6.402352847300463</v>
      </c>
      <c r="H7" s="78"/>
      <c r="I7" s="292">
        <v>22717.937607667813</v>
      </c>
      <c r="J7" s="297">
        <v>0.30552643091026255</v>
      </c>
    </row>
    <row r="8" spans="1:10" ht="12.75" customHeight="1">
      <c r="A8" s="298" t="s">
        <v>67</v>
      </c>
      <c r="B8" s="42">
        <v>10818.156257889577</v>
      </c>
      <c r="C8" s="299">
        <v>1.8197305615617267</v>
      </c>
      <c r="D8" s="38">
        <v>13679.58484894896</v>
      </c>
      <c r="E8" s="300">
        <v>0.5540994113307818</v>
      </c>
      <c r="F8" s="38">
        <v>18565.819672131147</v>
      </c>
      <c r="G8" s="301">
        <v>35.66812667247132</v>
      </c>
      <c r="H8" s="78"/>
      <c r="I8" s="302">
        <v>22109.008811078165</v>
      </c>
      <c r="J8" s="303">
        <v>-0.4441647153146562</v>
      </c>
    </row>
    <row r="9" spans="1:10" ht="12.75" customHeight="1">
      <c r="A9" s="298" t="s">
        <v>68</v>
      </c>
      <c r="B9" s="42">
        <v>10387.533821326366</v>
      </c>
      <c r="C9" s="299">
        <v>1.6820809405070776</v>
      </c>
      <c r="D9" s="38">
        <v>12943.036144227763</v>
      </c>
      <c r="E9" s="300">
        <v>-0.8232124414480779</v>
      </c>
      <c r="F9" s="38">
        <v>19947.53086419753</v>
      </c>
      <c r="G9" s="301">
        <v>41.780266348042915</v>
      </c>
      <c r="H9" s="78"/>
      <c r="I9" s="304">
        <v>20092.792779550597</v>
      </c>
      <c r="J9" s="303">
        <v>-0.3430445684135748</v>
      </c>
    </row>
    <row r="10" spans="1:10" ht="12.75" customHeight="1">
      <c r="A10" s="298" t="s">
        <v>69</v>
      </c>
      <c r="B10" s="42">
        <v>10985.221567393335</v>
      </c>
      <c r="C10" s="299">
        <v>2.1383405284915824</v>
      </c>
      <c r="D10" s="38">
        <v>13446.129062159636</v>
      </c>
      <c r="E10" s="300">
        <v>1.775698853633827</v>
      </c>
      <c r="F10" s="38">
        <v>18110.73015873016</v>
      </c>
      <c r="G10" s="301">
        <v>53.95070761099646</v>
      </c>
      <c r="H10" s="78"/>
      <c r="I10" s="304">
        <v>17472.169777880077</v>
      </c>
      <c r="J10" s="303">
        <v>-1.5695255634115455</v>
      </c>
    </row>
    <row r="11" spans="1:10" ht="12.75" customHeight="1">
      <c r="A11" s="298" t="s">
        <v>70</v>
      </c>
      <c r="B11" s="42">
        <v>11463.507977334617</v>
      </c>
      <c r="C11" s="299">
        <v>-0.7017955459447762</v>
      </c>
      <c r="D11" s="38">
        <v>15751.528506338676</v>
      </c>
      <c r="E11" s="300">
        <v>-1.9885161717961637</v>
      </c>
      <c r="F11" s="38">
        <v>17399.47242206235</v>
      </c>
      <c r="G11" s="301">
        <v>27.519272159469963</v>
      </c>
      <c r="H11" s="78"/>
      <c r="I11" s="304">
        <v>21057.87026652645</v>
      </c>
      <c r="J11" s="303">
        <v>0.16944886158172778</v>
      </c>
    </row>
    <row r="12" spans="1:10" ht="12.75" customHeight="1">
      <c r="A12" s="298" t="s">
        <v>71</v>
      </c>
      <c r="B12" s="42">
        <v>10758.197089369458</v>
      </c>
      <c r="C12" s="299">
        <v>0.7396323421608173</v>
      </c>
      <c r="D12" s="38">
        <v>13277.550045799355</v>
      </c>
      <c r="E12" s="300">
        <v>-0.3741576506309485</v>
      </c>
      <c r="F12" s="38">
        <v>8861.791530944625</v>
      </c>
      <c r="G12" s="301">
        <v>-21.669729549271594</v>
      </c>
      <c r="H12" s="78"/>
      <c r="I12" s="304">
        <v>17226.767082299462</v>
      </c>
      <c r="J12" s="303">
        <v>-1.9782584199872417</v>
      </c>
    </row>
    <row r="13" spans="1:10" ht="12.75" customHeight="1">
      <c r="A13" s="305" t="s">
        <v>72</v>
      </c>
      <c r="B13" s="306">
        <v>11431.42233829247</v>
      </c>
      <c r="C13" s="307">
        <v>1.639569235319044</v>
      </c>
      <c r="D13" s="50">
        <v>14263.771141696347</v>
      </c>
      <c r="E13" s="308">
        <v>0.813739023705935</v>
      </c>
      <c r="F13" s="50">
        <v>10554.893048128342</v>
      </c>
      <c r="G13" s="309">
        <v>-13.30316707958761</v>
      </c>
      <c r="H13" s="78"/>
      <c r="I13" s="310">
        <v>19961.240876668082</v>
      </c>
      <c r="J13" s="311">
        <v>-0.34197876050686205</v>
      </c>
    </row>
    <row r="14" spans="1:10" ht="12.75" customHeight="1">
      <c r="A14" s="298" t="s">
        <v>73</v>
      </c>
      <c r="B14" s="42">
        <v>10785.52520206708</v>
      </c>
      <c r="C14" s="299">
        <v>1.7661000278143888</v>
      </c>
      <c r="D14" s="38">
        <v>13206.566063220496</v>
      </c>
      <c r="E14" s="300">
        <v>0.0852883449856705</v>
      </c>
      <c r="F14" s="38">
        <v>9650.486891385768</v>
      </c>
      <c r="G14" s="301">
        <v>-19.49524260307865</v>
      </c>
      <c r="H14" s="78"/>
      <c r="I14" s="304">
        <v>20365.587913617564</v>
      </c>
      <c r="J14" s="303">
        <v>-0.9500738168074747</v>
      </c>
    </row>
    <row r="15" spans="1:10" ht="12.75" customHeight="1">
      <c r="A15" s="298" t="s">
        <v>74</v>
      </c>
      <c r="B15" s="42">
        <v>9988.244813059351</v>
      </c>
      <c r="C15" s="299">
        <v>4.101136601428479</v>
      </c>
      <c r="D15" s="38">
        <v>13221.548515997094</v>
      </c>
      <c r="E15" s="300">
        <v>2.3690819893128463</v>
      </c>
      <c r="F15" s="38">
        <v>10228.12356979405</v>
      </c>
      <c r="G15" s="301">
        <v>-1.350128955942111</v>
      </c>
      <c r="H15" s="78"/>
      <c r="I15" s="304">
        <v>21785.428932895138</v>
      </c>
      <c r="J15" s="303">
        <v>0.49975242480155657</v>
      </c>
    </row>
    <row r="16" spans="1:10" ht="12.75" customHeight="1">
      <c r="A16" s="298" t="s">
        <v>75</v>
      </c>
      <c r="B16" s="42">
        <v>11615.74001169276</v>
      </c>
      <c r="C16" s="299">
        <v>4.7063361125528616</v>
      </c>
      <c r="D16" s="38">
        <v>15470.69011257785</v>
      </c>
      <c r="E16" s="300">
        <v>2.7221347401764007</v>
      </c>
      <c r="F16" s="38">
        <v>14526.25</v>
      </c>
      <c r="G16" s="301">
        <v>3.626881419599485</v>
      </c>
      <c r="H16" s="78"/>
      <c r="I16" s="304">
        <v>22834.287466127946</v>
      </c>
      <c r="J16" s="303">
        <v>0.8783699091578399</v>
      </c>
    </row>
    <row r="17" spans="1:10" ht="12.75" customHeight="1">
      <c r="A17" s="312" t="s">
        <v>76</v>
      </c>
      <c r="B17" s="44">
        <v>10877.436156286747</v>
      </c>
      <c r="C17" s="313">
        <v>2.097933017035629</v>
      </c>
      <c r="D17" s="68">
        <v>14540.201330004202</v>
      </c>
      <c r="E17" s="314">
        <v>0.7717489717375514</v>
      </c>
      <c r="F17" s="68">
        <v>14250.967741935483</v>
      </c>
      <c r="G17" s="315">
        <v>-12.797860880695751</v>
      </c>
      <c r="H17" s="78"/>
      <c r="I17" s="316">
        <v>21998.184752636404</v>
      </c>
      <c r="J17" s="317">
        <v>-0.21478785228036656</v>
      </c>
    </row>
    <row r="18" spans="1:10" ht="12.75" customHeight="1">
      <c r="A18" s="298" t="s">
        <v>77</v>
      </c>
      <c r="B18" s="42">
        <v>10675.051487212762</v>
      </c>
      <c r="C18" s="299">
        <v>1.95384065501581</v>
      </c>
      <c r="D18" s="38">
        <v>15429.212994233998</v>
      </c>
      <c r="E18" s="300">
        <v>2.1941283966260983</v>
      </c>
      <c r="F18" s="38">
        <v>11512.741194486984</v>
      </c>
      <c r="G18" s="301">
        <v>-15.578935155419074</v>
      </c>
      <c r="H18" s="78"/>
      <c r="I18" s="304">
        <v>21573.67411879983</v>
      </c>
      <c r="J18" s="303">
        <v>1.3978808396278453</v>
      </c>
    </row>
    <row r="19" spans="1:10" ht="12.75" customHeight="1">
      <c r="A19" s="298" t="s">
        <v>78</v>
      </c>
      <c r="B19" s="42">
        <v>10566.104338912204</v>
      </c>
      <c r="C19" s="299">
        <v>2.289785219469991</v>
      </c>
      <c r="D19" s="38">
        <v>15080.31915105885</v>
      </c>
      <c r="E19" s="300">
        <v>1.1531768666856834</v>
      </c>
      <c r="F19" s="38">
        <v>12073.934191702432</v>
      </c>
      <c r="G19" s="301">
        <v>-11.996142635036804</v>
      </c>
      <c r="H19" s="78"/>
      <c r="I19" s="304">
        <v>20280.440883234594</v>
      </c>
      <c r="J19" s="303">
        <v>0.3263857719002772</v>
      </c>
    </row>
    <row r="20" spans="1:10" ht="12.75" customHeight="1">
      <c r="A20" s="298" t="s">
        <v>79</v>
      </c>
      <c r="B20" s="42">
        <v>10090.409514770143</v>
      </c>
      <c r="C20" s="299">
        <v>1.9750730904476228</v>
      </c>
      <c r="D20" s="38">
        <v>16816.99486922634</v>
      </c>
      <c r="E20" s="300">
        <v>2.282901485219483</v>
      </c>
      <c r="F20" s="38">
        <v>11602.07034372502</v>
      </c>
      <c r="G20" s="301">
        <v>-12.890051363918602</v>
      </c>
      <c r="H20" s="78"/>
      <c r="I20" s="304">
        <v>23384.66125884059</v>
      </c>
      <c r="J20" s="303">
        <v>0.6572718613555963</v>
      </c>
    </row>
    <row r="21" spans="1:10" ht="12.75" customHeight="1">
      <c r="A21" s="298" t="s">
        <v>80</v>
      </c>
      <c r="B21" s="42">
        <v>10823.477854651994</v>
      </c>
      <c r="C21" s="299">
        <v>1.3061250742460402</v>
      </c>
      <c r="D21" s="38">
        <v>15978.170635832716</v>
      </c>
      <c r="E21" s="300">
        <v>0.9417024887586649</v>
      </c>
      <c r="F21" s="38">
        <v>14526.129541864138</v>
      </c>
      <c r="G21" s="301">
        <v>-5.4300073570902185</v>
      </c>
      <c r="H21" s="78"/>
      <c r="I21" s="304">
        <v>22092.95440684204</v>
      </c>
      <c r="J21" s="303">
        <v>0.8524586123875224</v>
      </c>
    </row>
    <row r="22" spans="1:10" ht="12.75" customHeight="1">
      <c r="A22" s="298" t="s">
        <v>81</v>
      </c>
      <c r="B22" s="42">
        <v>11192.936620869772</v>
      </c>
      <c r="C22" s="299">
        <v>1.6325930383734715</v>
      </c>
      <c r="D22" s="38">
        <v>14143.902204935215</v>
      </c>
      <c r="E22" s="300">
        <v>0.39816830666777037</v>
      </c>
      <c r="F22" s="38">
        <v>9087.6304023845</v>
      </c>
      <c r="G22" s="301">
        <v>-28.066153510258047</v>
      </c>
      <c r="H22" s="78"/>
      <c r="I22" s="304">
        <v>17903.083333333332</v>
      </c>
      <c r="J22" s="303">
        <v>-1.1859276842248079</v>
      </c>
    </row>
    <row r="23" spans="1:10" ht="12.75" customHeight="1">
      <c r="A23" s="305" t="s">
        <v>82</v>
      </c>
      <c r="B23" s="306">
        <v>11514.051744316084</v>
      </c>
      <c r="C23" s="307">
        <v>2.383999688581582</v>
      </c>
      <c r="D23" s="50">
        <v>13784.381494309748</v>
      </c>
      <c r="E23" s="308">
        <v>3.4931893568292054</v>
      </c>
      <c r="F23" s="50">
        <v>47256.61538461538</v>
      </c>
      <c r="G23" s="309">
        <v>320.0149966565985</v>
      </c>
      <c r="H23" s="78"/>
      <c r="I23" s="310">
        <v>20669.524298199154</v>
      </c>
      <c r="J23" s="311">
        <v>-0.39720853900763586</v>
      </c>
    </row>
    <row r="24" spans="1:10" ht="12.75" customHeight="1">
      <c r="A24" s="298" t="s">
        <v>83</v>
      </c>
      <c r="B24" s="42">
        <v>11629.089516662589</v>
      </c>
      <c r="C24" s="299">
        <v>0.6661026164648547</v>
      </c>
      <c r="D24" s="38">
        <v>15084.00574974902</v>
      </c>
      <c r="E24" s="300">
        <v>1.0873952358237773</v>
      </c>
      <c r="F24" s="38">
        <v>16991.37254901961</v>
      </c>
      <c r="G24" s="301">
        <v>13.224602080008424</v>
      </c>
      <c r="H24" s="78"/>
      <c r="I24" s="304">
        <v>21358.799957991527</v>
      </c>
      <c r="J24" s="303">
        <v>1.1668086006659593</v>
      </c>
    </row>
    <row r="25" spans="1:10" ht="12.75" customHeight="1">
      <c r="A25" s="298" t="s">
        <v>84</v>
      </c>
      <c r="B25" s="42">
        <v>12106.017288208966</v>
      </c>
      <c r="C25" s="299">
        <v>0.7690898104818302</v>
      </c>
      <c r="D25" s="38">
        <v>16113.516245885156</v>
      </c>
      <c r="E25" s="300">
        <v>1.6754966501565605</v>
      </c>
      <c r="F25" s="38">
        <v>17619.62962962963</v>
      </c>
      <c r="G25" s="301">
        <v>6.246073275043699</v>
      </c>
      <c r="H25" s="78"/>
      <c r="I25" s="304">
        <v>22121.314242800236</v>
      </c>
      <c r="J25" s="303">
        <v>-1.0837468964865025</v>
      </c>
    </row>
    <row r="26" spans="1:10" ht="12.75" customHeight="1">
      <c r="A26" s="298" t="s">
        <v>85</v>
      </c>
      <c r="B26" s="42">
        <v>10802.151359836986</v>
      </c>
      <c r="C26" s="299">
        <v>3.3455163615341093</v>
      </c>
      <c r="D26" s="38">
        <v>14952.282182550625</v>
      </c>
      <c r="E26" s="300">
        <v>0.7752333733563859</v>
      </c>
      <c r="F26" s="38">
        <v>14306.153846153846</v>
      </c>
      <c r="G26" s="301">
        <v>3.4591189854541398</v>
      </c>
      <c r="H26" s="78"/>
      <c r="I26" s="304">
        <v>19788.699306625578</v>
      </c>
      <c r="J26" s="303">
        <v>2.7724455381436712</v>
      </c>
    </row>
    <row r="27" spans="1:10" ht="12.75" customHeight="1">
      <c r="A27" s="312" t="s">
        <v>86</v>
      </c>
      <c r="B27" s="44">
        <v>10676.229414669677</v>
      </c>
      <c r="C27" s="313">
        <v>2.0120636686685742</v>
      </c>
      <c r="D27" s="68">
        <v>14228.24941066435</v>
      </c>
      <c r="E27" s="314">
        <v>1.3662887214094042</v>
      </c>
      <c r="F27" s="68">
        <v>11929.640718562874</v>
      </c>
      <c r="G27" s="315">
        <v>-7.755926459931189</v>
      </c>
      <c r="H27" s="78"/>
      <c r="I27" s="316">
        <v>19763.947078869536</v>
      </c>
      <c r="J27" s="317">
        <v>0.7275374533088268</v>
      </c>
    </row>
    <row r="28" spans="1:10" ht="12.75" customHeight="1">
      <c r="A28" s="298" t="s">
        <v>87</v>
      </c>
      <c r="B28" s="42">
        <v>12201.085780462729</v>
      </c>
      <c r="C28" s="299">
        <v>2.8036541677670215</v>
      </c>
      <c r="D28" s="38">
        <v>16601.022164710957</v>
      </c>
      <c r="E28" s="300">
        <v>1.9860795382822687</v>
      </c>
      <c r="F28" s="38">
        <v>12536.194029850747</v>
      </c>
      <c r="G28" s="301">
        <v>-12.265175013264937</v>
      </c>
      <c r="H28" s="78"/>
      <c r="I28" s="304">
        <v>22995.99037132247</v>
      </c>
      <c r="J28" s="303">
        <v>-0.07443325145298729</v>
      </c>
    </row>
    <row r="29" spans="1:10" ht="12.75" customHeight="1">
      <c r="A29" s="298" t="s">
        <v>88</v>
      </c>
      <c r="B29" s="42">
        <v>11936.225686127838</v>
      </c>
      <c r="C29" s="299">
        <v>2.1774322568852256</v>
      </c>
      <c r="D29" s="38">
        <v>16086.823083479356</v>
      </c>
      <c r="E29" s="300">
        <v>0.7448828500993301</v>
      </c>
      <c r="F29" s="38">
        <v>13791.381578947368</v>
      </c>
      <c r="G29" s="301">
        <v>8.83203753253234</v>
      </c>
      <c r="H29" s="78"/>
      <c r="I29" s="304">
        <v>21895.85538844056</v>
      </c>
      <c r="J29" s="303">
        <v>0.07285163317681054</v>
      </c>
    </row>
    <row r="30" spans="1:10" ht="12.75" customHeight="1">
      <c r="A30" s="298" t="s">
        <v>89</v>
      </c>
      <c r="B30" s="42">
        <v>11271.677004645308</v>
      </c>
      <c r="C30" s="299">
        <v>3.364346496754507</v>
      </c>
      <c r="D30" s="38">
        <v>15162.71886583961</v>
      </c>
      <c r="E30" s="300">
        <v>1.9610934568071485</v>
      </c>
      <c r="F30" s="38">
        <v>12866.51376146789</v>
      </c>
      <c r="G30" s="301">
        <v>-16.87250449940332</v>
      </c>
      <c r="H30" s="78"/>
      <c r="I30" s="304">
        <v>26298.169941544085</v>
      </c>
      <c r="J30" s="303">
        <v>0.04742944325441556</v>
      </c>
    </row>
    <row r="31" spans="1:10" ht="12.75" customHeight="1">
      <c r="A31" s="298" t="s">
        <v>90</v>
      </c>
      <c r="B31" s="42">
        <v>12305.375817708447</v>
      </c>
      <c r="C31" s="299">
        <v>1.208932987057267</v>
      </c>
      <c r="D31" s="38">
        <v>16481.175871979245</v>
      </c>
      <c r="E31" s="300">
        <v>-0.5093390703243585</v>
      </c>
      <c r="F31" s="38">
        <v>13365.22033898305</v>
      </c>
      <c r="G31" s="301">
        <v>101.17856771192334</v>
      </c>
      <c r="H31" s="78"/>
      <c r="I31" s="304">
        <v>22471.59597608386</v>
      </c>
      <c r="J31" s="303">
        <v>-0.40659654476516494</v>
      </c>
    </row>
    <row r="32" spans="1:10" ht="12.75" customHeight="1">
      <c r="A32" s="298" t="s">
        <v>91</v>
      </c>
      <c r="B32" s="42">
        <v>11149.2560887652</v>
      </c>
      <c r="C32" s="299">
        <v>3.420032130443616</v>
      </c>
      <c r="D32" s="38">
        <v>15200.43097866305</v>
      </c>
      <c r="E32" s="300">
        <v>0.971377564668515</v>
      </c>
      <c r="F32" s="38">
        <v>9701.284916201117</v>
      </c>
      <c r="G32" s="301">
        <v>-24.308639789695448</v>
      </c>
      <c r="H32" s="78"/>
      <c r="I32" s="304">
        <v>20929.019296141872</v>
      </c>
      <c r="J32" s="303">
        <v>0.616669315919566</v>
      </c>
    </row>
    <row r="33" spans="1:10" ht="12.75" customHeight="1">
      <c r="A33" s="305" t="s">
        <v>92</v>
      </c>
      <c r="B33" s="306">
        <v>11765.41460646535</v>
      </c>
      <c r="C33" s="307">
        <v>1.5150483401341859</v>
      </c>
      <c r="D33" s="50">
        <v>17210.74209117096</v>
      </c>
      <c r="E33" s="308">
        <v>0.9167759772800821</v>
      </c>
      <c r="F33" s="50">
        <v>15271.068965517241</v>
      </c>
      <c r="G33" s="309">
        <v>5.891591370409515</v>
      </c>
      <c r="H33" s="78"/>
      <c r="I33" s="310">
        <v>24486.831606759097</v>
      </c>
      <c r="J33" s="311">
        <v>0.07115123448093641</v>
      </c>
    </row>
    <row r="34" spans="1:10" ht="12.75" customHeight="1">
      <c r="A34" s="298" t="s">
        <v>93</v>
      </c>
      <c r="B34" s="42">
        <v>11722.970852245122</v>
      </c>
      <c r="C34" s="299">
        <v>2.1355290032483083</v>
      </c>
      <c r="D34" s="38">
        <v>18060.5471288634</v>
      </c>
      <c r="E34" s="300">
        <v>1.7401449172760977</v>
      </c>
      <c r="F34" s="38">
        <v>24856.558823529413</v>
      </c>
      <c r="G34" s="301">
        <v>56.74677480501492</v>
      </c>
      <c r="H34" s="78"/>
      <c r="I34" s="304">
        <v>26448.795926807732</v>
      </c>
      <c r="J34" s="303">
        <v>0.5754763194740349</v>
      </c>
    </row>
    <row r="35" spans="1:10" ht="12.75" customHeight="1">
      <c r="A35" s="298" t="s">
        <v>94</v>
      </c>
      <c r="B35" s="42">
        <v>11753.290938893491</v>
      </c>
      <c r="C35" s="299">
        <v>1.9105176631182985</v>
      </c>
      <c r="D35" s="38">
        <v>16407.43681073255</v>
      </c>
      <c r="E35" s="300">
        <v>1.5260788570716102</v>
      </c>
      <c r="F35" s="38">
        <v>16122.581755593803</v>
      </c>
      <c r="G35" s="301">
        <v>1.4990746549750895</v>
      </c>
      <c r="H35" s="78"/>
      <c r="I35" s="304">
        <v>24924.77993452179</v>
      </c>
      <c r="J35" s="303">
        <v>0.09748299094853508</v>
      </c>
    </row>
    <row r="36" spans="1:10" ht="12.75" customHeight="1">
      <c r="A36" s="298" t="s">
        <v>95</v>
      </c>
      <c r="B36" s="42">
        <v>12295.453955471969</v>
      </c>
      <c r="C36" s="299">
        <v>2.231473097891268</v>
      </c>
      <c r="D36" s="38">
        <v>16968.667038243868</v>
      </c>
      <c r="E36" s="300">
        <v>0.8739525231260927</v>
      </c>
      <c r="F36" s="38">
        <v>8368.492063492064</v>
      </c>
      <c r="G36" s="301">
        <v>-36.80818959630686</v>
      </c>
      <c r="H36" s="78"/>
      <c r="I36" s="304">
        <v>25103.83351645229</v>
      </c>
      <c r="J36" s="303">
        <v>0.5011190233254581</v>
      </c>
    </row>
    <row r="37" spans="1:10" ht="12.75" customHeight="1">
      <c r="A37" s="312" t="s">
        <v>96</v>
      </c>
      <c r="B37" s="44">
        <v>11919.888402357177</v>
      </c>
      <c r="C37" s="313">
        <v>4.541160829308737</v>
      </c>
      <c r="D37" s="68">
        <v>16353.326368376564</v>
      </c>
      <c r="E37" s="314">
        <v>3.5765352291092825</v>
      </c>
      <c r="F37" s="68">
        <v>10953.266666666666</v>
      </c>
      <c r="G37" s="315">
        <v>-14.192889477604282</v>
      </c>
      <c r="H37" s="78"/>
      <c r="I37" s="316">
        <v>24811.498624044816</v>
      </c>
      <c r="J37" s="317">
        <v>1.4487494891078256</v>
      </c>
    </row>
    <row r="38" spans="1:10" ht="12.75" customHeight="1">
      <c r="A38" s="298" t="s">
        <v>97</v>
      </c>
      <c r="B38" s="42">
        <v>10863.963599769488</v>
      </c>
      <c r="C38" s="299">
        <v>1.4539468469130838</v>
      </c>
      <c r="D38" s="38">
        <v>13855.007666465674</v>
      </c>
      <c r="E38" s="300">
        <v>-0.9481347794946657</v>
      </c>
      <c r="F38" s="38">
        <v>9987.317073170732</v>
      </c>
      <c r="G38" s="301">
        <v>-6.226352534734588</v>
      </c>
      <c r="H38" s="78"/>
      <c r="I38" s="304">
        <v>19996.437036396273</v>
      </c>
      <c r="J38" s="303">
        <v>0.15135456576520312</v>
      </c>
    </row>
    <row r="39" spans="1:10" ht="12.75" customHeight="1">
      <c r="A39" s="298" t="s">
        <v>98</v>
      </c>
      <c r="B39" s="42">
        <v>12567.765419773501</v>
      </c>
      <c r="C39" s="299">
        <v>2.8434274719701875</v>
      </c>
      <c r="D39" s="38">
        <v>15000.015569551008</v>
      </c>
      <c r="E39" s="300">
        <v>-0.12447616398090133</v>
      </c>
      <c r="F39" s="38">
        <v>9918.345323741007</v>
      </c>
      <c r="G39" s="301">
        <v>-33.50879644108201</v>
      </c>
      <c r="H39" s="78"/>
      <c r="I39" s="304">
        <v>20519.811313199265</v>
      </c>
      <c r="J39" s="303">
        <v>0.9955345940148703</v>
      </c>
    </row>
    <row r="40" spans="1:10" ht="12.75" customHeight="1">
      <c r="A40" s="298" t="s">
        <v>99</v>
      </c>
      <c r="B40" s="42">
        <v>13167.72731939629</v>
      </c>
      <c r="C40" s="299">
        <v>1.7088929038979899</v>
      </c>
      <c r="D40" s="38">
        <v>17745.913153021233</v>
      </c>
      <c r="E40" s="300">
        <v>1.6739894647765254</v>
      </c>
      <c r="F40" s="38">
        <v>14174.48905109489</v>
      </c>
      <c r="G40" s="301">
        <v>-25.27533453907236</v>
      </c>
      <c r="H40" s="78"/>
      <c r="I40" s="304">
        <v>23524.737374045697</v>
      </c>
      <c r="J40" s="303">
        <v>0.24737383463546792</v>
      </c>
    </row>
    <row r="41" spans="1:10" ht="12.75" customHeight="1">
      <c r="A41" s="298" t="s">
        <v>100</v>
      </c>
      <c r="B41" s="42">
        <v>12104.216174420591</v>
      </c>
      <c r="C41" s="299">
        <v>1.3640825871795101</v>
      </c>
      <c r="D41" s="38">
        <v>15971.060698592388</v>
      </c>
      <c r="E41" s="300">
        <v>0.10738818746369816</v>
      </c>
      <c r="F41" s="38">
        <v>17095.372670807454</v>
      </c>
      <c r="G41" s="301">
        <v>4.111465037345411</v>
      </c>
      <c r="H41" s="78"/>
      <c r="I41" s="304">
        <v>25829.154711450206</v>
      </c>
      <c r="J41" s="303">
        <v>-0.4193595913653354</v>
      </c>
    </row>
    <row r="42" spans="1:10" ht="12.75" customHeight="1">
      <c r="A42" s="298" t="s">
        <v>101</v>
      </c>
      <c r="B42" s="42">
        <v>12569.616958236813</v>
      </c>
      <c r="C42" s="299">
        <v>2.6503561841087873</v>
      </c>
      <c r="D42" s="38">
        <v>15476.82583482029</v>
      </c>
      <c r="E42" s="300">
        <v>1.0347814955778745</v>
      </c>
      <c r="F42" s="38">
        <v>16334.619883040936</v>
      </c>
      <c r="G42" s="301">
        <v>20.192777498553042</v>
      </c>
      <c r="H42" s="78"/>
      <c r="I42" s="304">
        <v>21026.314823483037</v>
      </c>
      <c r="J42" s="303">
        <v>-0.4676526475724785</v>
      </c>
    </row>
    <row r="43" spans="1:10" ht="12.75" customHeight="1">
      <c r="A43" s="305" t="s">
        <v>102</v>
      </c>
      <c r="B43" s="306">
        <v>12326.214671344787</v>
      </c>
      <c r="C43" s="307">
        <v>5.075297973287746</v>
      </c>
      <c r="D43" s="50">
        <v>15282.19132608491</v>
      </c>
      <c r="E43" s="308">
        <v>5.005346161549994</v>
      </c>
      <c r="F43" s="50">
        <v>17454.718309859156</v>
      </c>
      <c r="G43" s="309">
        <v>2.1828843643300218</v>
      </c>
      <c r="H43" s="78"/>
      <c r="I43" s="310">
        <v>26160.98509618437</v>
      </c>
      <c r="J43" s="311">
        <v>0.905315046099318</v>
      </c>
    </row>
    <row r="44" spans="1:10" ht="12.75" customHeight="1">
      <c r="A44" s="298" t="s">
        <v>103</v>
      </c>
      <c r="B44" s="42">
        <v>13069.47841157411</v>
      </c>
      <c r="C44" s="299">
        <v>2.9270216280838213</v>
      </c>
      <c r="D44" s="38">
        <v>17330.834080181634</v>
      </c>
      <c r="E44" s="300">
        <v>3.4123328386750558</v>
      </c>
      <c r="F44" s="38">
        <v>10881.297297297297</v>
      </c>
      <c r="G44" s="301">
        <v>-21.887032373042757</v>
      </c>
      <c r="H44" s="78"/>
      <c r="I44" s="304">
        <v>24223.58262787454</v>
      </c>
      <c r="J44" s="303">
        <v>0.13998930936310217</v>
      </c>
    </row>
    <row r="45" spans="1:10" ht="12.75" customHeight="1">
      <c r="A45" s="298" t="s">
        <v>104</v>
      </c>
      <c r="B45" s="42">
        <v>12115.691450092201</v>
      </c>
      <c r="C45" s="299">
        <v>2.5724370965655794</v>
      </c>
      <c r="D45" s="38">
        <v>15699.457699338675</v>
      </c>
      <c r="E45" s="300">
        <v>2.194732900506139</v>
      </c>
      <c r="F45" s="38">
        <v>15109.747899159664</v>
      </c>
      <c r="G45" s="301">
        <v>6.015986605580338</v>
      </c>
      <c r="H45" s="78"/>
      <c r="I45" s="304">
        <v>24015.805556282892</v>
      </c>
      <c r="J45" s="303">
        <v>0.4166902089594089</v>
      </c>
    </row>
    <row r="46" spans="1:10" ht="12.75" customHeight="1">
      <c r="A46" s="298" t="s">
        <v>105</v>
      </c>
      <c r="B46" s="42">
        <v>10974.604405685217</v>
      </c>
      <c r="C46" s="299">
        <v>0.6826993791177358</v>
      </c>
      <c r="D46" s="38">
        <v>14595.900753336478</v>
      </c>
      <c r="E46" s="300">
        <v>0.8808675378042921</v>
      </c>
      <c r="F46" s="38">
        <v>8738.920863309353</v>
      </c>
      <c r="G46" s="301">
        <v>-30.11490025170643</v>
      </c>
      <c r="H46" s="78"/>
      <c r="I46" s="304">
        <v>20673.005998997556</v>
      </c>
      <c r="J46" s="303">
        <v>-0.20275247597906798</v>
      </c>
    </row>
    <row r="47" spans="1:10" ht="12.75" customHeight="1">
      <c r="A47" s="312" t="s">
        <v>106</v>
      </c>
      <c r="B47" s="44">
        <v>10247.153307747325</v>
      </c>
      <c r="C47" s="313">
        <v>1.3316269484584495</v>
      </c>
      <c r="D47" s="68">
        <v>14183.818937070191</v>
      </c>
      <c r="E47" s="314">
        <v>0.2939779810983367</v>
      </c>
      <c r="F47" s="68">
        <v>13141.417069243156</v>
      </c>
      <c r="G47" s="315">
        <v>3.1921367669338565</v>
      </c>
      <c r="H47" s="78"/>
      <c r="I47" s="316">
        <v>25060.973213494508</v>
      </c>
      <c r="J47" s="317">
        <v>-0.3545200024050388</v>
      </c>
    </row>
    <row r="48" spans="1:10" ht="12.75" customHeight="1">
      <c r="A48" s="305" t="s">
        <v>107</v>
      </c>
      <c r="B48" s="306">
        <v>12198.752712807907</v>
      </c>
      <c r="C48" s="307">
        <v>2.308313862083594</v>
      </c>
      <c r="D48" s="50">
        <v>16813.011464968153</v>
      </c>
      <c r="E48" s="308">
        <v>0.9699163602021628</v>
      </c>
      <c r="F48" s="50">
        <v>24300.650887573964</v>
      </c>
      <c r="G48" s="309">
        <v>44.46985248082919</v>
      </c>
      <c r="H48" s="78"/>
      <c r="I48" s="310">
        <v>23033.334241918932</v>
      </c>
      <c r="J48" s="311">
        <v>1.9155906326417522</v>
      </c>
    </row>
    <row r="49" spans="1:10" ht="12.75" customHeight="1">
      <c r="A49" s="298" t="s">
        <v>108</v>
      </c>
      <c r="B49" s="42">
        <v>11343.340156752549</v>
      </c>
      <c r="C49" s="299">
        <v>3.396559139614851</v>
      </c>
      <c r="D49" s="38">
        <v>15568.013396337701</v>
      </c>
      <c r="E49" s="300">
        <v>0.6433692620666562</v>
      </c>
      <c r="F49" s="38">
        <v>14462.464285714286</v>
      </c>
      <c r="G49" s="301">
        <v>28.069383968632337</v>
      </c>
      <c r="H49" s="78"/>
      <c r="I49" s="304">
        <v>22016.015336889977</v>
      </c>
      <c r="J49" s="303">
        <v>0.4689318398675084</v>
      </c>
    </row>
    <row r="50" spans="1:10" ht="12.75" customHeight="1">
      <c r="A50" s="298" t="s">
        <v>109</v>
      </c>
      <c r="B50" s="42">
        <v>12145.212548273326</v>
      </c>
      <c r="C50" s="299">
        <v>1.5311161987184363</v>
      </c>
      <c r="D50" s="38">
        <v>16956.828761337365</v>
      </c>
      <c r="E50" s="300">
        <v>0.5632225049175759</v>
      </c>
      <c r="F50" s="38">
        <v>12187.300771208225</v>
      </c>
      <c r="G50" s="301">
        <v>-9.167563698131147</v>
      </c>
      <c r="H50" s="78"/>
      <c r="I50" s="304">
        <v>22827.08759632625</v>
      </c>
      <c r="J50" s="303">
        <v>-0.005944541665726888</v>
      </c>
    </row>
    <row r="51" spans="1:10" ht="12.75" customHeight="1">
      <c r="A51" s="298" t="s">
        <v>110</v>
      </c>
      <c r="B51" s="42">
        <v>12090.59065934066</v>
      </c>
      <c r="C51" s="299">
        <v>3.196457814871991</v>
      </c>
      <c r="D51" s="38">
        <v>15920.308746013648</v>
      </c>
      <c r="E51" s="300">
        <v>3.010086515893022</v>
      </c>
      <c r="F51" s="38">
        <v>27978.905472636816</v>
      </c>
      <c r="G51" s="301">
        <v>78.81898345369993</v>
      </c>
      <c r="H51" s="78"/>
      <c r="I51" s="304">
        <v>21685.59083022241</v>
      </c>
      <c r="J51" s="303">
        <v>0.6925538847810202</v>
      </c>
    </row>
    <row r="52" spans="1:10" ht="12.75" customHeight="1">
      <c r="A52" s="312" t="s">
        <v>111</v>
      </c>
      <c r="B52" s="44">
        <v>11063.53204903944</v>
      </c>
      <c r="C52" s="313">
        <v>2.724697948012661</v>
      </c>
      <c r="D52" s="68">
        <v>14691.812524635809</v>
      </c>
      <c r="E52" s="314">
        <v>0.5555947254049869</v>
      </c>
      <c r="F52" s="68">
        <v>17200.56</v>
      </c>
      <c r="G52" s="315">
        <v>40.104874692962994</v>
      </c>
      <c r="H52" s="78"/>
      <c r="I52" s="316">
        <v>21225.183072312997</v>
      </c>
      <c r="J52" s="317">
        <v>-0.41990133988552714</v>
      </c>
    </row>
    <row r="53" spans="1:10" ht="12.75" customHeight="1">
      <c r="A53" s="298" t="s">
        <v>112</v>
      </c>
      <c r="B53" s="42">
        <v>12288.86101134818</v>
      </c>
      <c r="C53" s="299">
        <v>1.965770273658336</v>
      </c>
      <c r="D53" s="38">
        <v>16459.34460568995</v>
      </c>
      <c r="E53" s="300">
        <v>0.29176039799551745</v>
      </c>
      <c r="F53" s="38">
        <v>15310.362537764351</v>
      </c>
      <c r="G53" s="301">
        <v>1.581727301931707</v>
      </c>
      <c r="H53" s="78"/>
      <c r="I53" s="304">
        <v>22399.138458174526</v>
      </c>
      <c r="J53" s="303">
        <v>1.3195956394043122</v>
      </c>
    </row>
    <row r="54" spans="1:10" ht="12.75" customHeight="1" thickBot="1">
      <c r="A54" s="298" t="s">
        <v>113</v>
      </c>
      <c r="B54" s="42">
        <v>8921.998031496063</v>
      </c>
      <c r="C54" s="299">
        <v>4.732912866117829</v>
      </c>
      <c r="D54" s="38">
        <v>15789.882927896713</v>
      </c>
      <c r="E54" s="300">
        <v>1.2973716997691582</v>
      </c>
      <c r="F54" s="38">
        <v>11927.92349726776</v>
      </c>
      <c r="G54" s="301">
        <v>8.786492540383279</v>
      </c>
      <c r="H54" s="78"/>
      <c r="I54" s="304">
        <v>20517.09337666841</v>
      </c>
      <c r="J54" s="303">
        <v>1.2423107965800853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13167.72731939629</v>
      </c>
      <c r="C56" s="358" t="str">
        <f>INDEX(A8:A54,MATCH(B56,$B$8:$B$54,0))</f>
        <v>岡山県</v>
      </c>
      <c r="D56" s="369">
        <f>LARGE(D8:D54,1)</f>
        <v>18060.5471288634</v>
      </c>
      <c r="E56" s="322" t="str">
        <f>INDEX(A8:A54,MATCH(D56,$D$8:$D$54,0))</f>
        <v>大阪府</v>
      </c>
      <c r="F56" s="363">
        <f>LARGE(F8:F54,1)</f>
        <v>47256.61538461538</v>
      </c>
      <c r="G56" s="323" t="str">
        <f>INDEX(A8:A54,MATCH(F56,$F$8:$F$54,0))</f>
        <v>富山県</v>
      </c>
      <c r="I56" s="342">
        <f>LARGE(I8:I54,1)</f>
        <v>26448.795926807732</v>
      </c>
      <c r="J56" s="323" t="str">
        <f>INDEX(A8:A54,MATCH(I56,$I$8:$I$54,0))</f>
        <v>大阪府</v>
      </c>
    </row>
    <row r="57" spans="1:10" ht="13.5">
      <c r="A57" s="324" t="s">
        <v>115</v>
      </c>
      <c r="B57" s="326">
        <f>LARGE(B8:B54,2)</f>
        <v>13069.47841157411</v>
      </c>
      <c r="C57" s="359" t="str">
        <f>INDEX(A8:A54,MATCH(B57,$B$8:$B$54,0))</f>
        <v>香川県</v>
      </c>
      <c r="D57" s="370">
        <f>LARGE(D8:D54,2)</f>
        <v>17745.913153021233</v>
      </c>
      <c r="E57" s="325" t="str">
        <f>INDEX(A8:A54,MATCH(D57,$D$8:$D$54,0))</f>
        <v>岡山県</v>
      </c>
      <c r="F57" s="364">
        <f>LARGE(F8:F54,2)</f>
        <v>27978.905472636816</v>
      </c>
      <c r="G57" s="327" t="str">
        <f>INDEX(A8:A54,MATCH(F57,$F$8:$F$54,0))</f>
        <v>大分県</v>
      </c>
      <c r="I57" s="326">
        <f>LARGE(I8:I54,2)</f>
        <v>26298.169941544085</v>
      </c>
      <c r="J57" s="327" t="str">
        <f>INDEX(A8:A54,MATCH(I57,$I$8:$I$54,0))</f>
        <v>愛知県</v>
      </c>
    </row>
    <row r="58" spans="1:10" ht="13.5">
      <c r="A58" s="324" t="s">
        <v>116</v>
      </c>
      <c r="B58" s="343">
        <f>LARGE(B8:B54,3)</f>
        <v>12569.616958236813</v>
      </c>
      <c r="C58" s="359" t="str">
        <f>INDEX(A8:A54,MATCH(B58,$B$8:$B$54,0))</f>
        <v>山口県</v>
      </c>
      <c r="D58" s="371">
        <f>LARGE(D8:D54,3)</f>
        <v>17330.834080181634</v>
      </c>
      <c r="E58" s="325" t="str">
        <f>INDEX(A8:A54,MATCH(D58,$D$8:$D$54,0))</f>
        <v>香川県</v>
      </c>
      <c r="F58" s="365">
        <f>LARGE(F8:F54,3)</f>
        <v>24856.558823529413</v>
      </c>
      <c r="G58" s="327" t="str">
        <f>INDEX(A8:A54,MATCH(F58,$F$8:$F$54,0))</f>
        <v>大阪府</v>
      </c>
      <c r="I58" s="343">
        <f>LARGE(I8:I54,3)</f>
        <v>26160.98509618437</v>
      </c>
      <c r="J58" s="327" t="str">
        <f>INDEX(A8:A54,MATCH(I58,$I$8:$I$54,0))</f>
        <v>徳島県</v>
      </c>
    </row>
    <row r="59" spans="1:10" ht="13.5">
      <c r="A59" s="328" t="s">
        <v>117</v>
      </c>
      <c r="B59" s="344">
        <f>SMALL(B8:B54,3)</f>
        <v>10090.409514770143</v>
      </c>
      <c r="C59" s="360" t="str">
        <f>INDEX(A8:A54,MATCH(B59,$B$8:$B$54,0))</f>
        <v>東京都</v>
      </c>
      <c r="D59" s="372">
        <f>SMALL(D8:D54,3)</f>
        <v>13221.548515997094</v>
      </c>
      <c r="E59" s="330" t="str">
        <f>INDEX(A8:A54,MATCH(D59,$D$8:$D$54,0))</f>
        <v>茨城県</v>
      </c>
      <c r="F59" s="366">
        <f>SMALL(F8:F54,3)</f>
        <v>8861.791530944625</v>
      </c>
      <c r="G59" s="331" t="str">
        <f>INDEX(A8:A54,MATCH(F59,$F$8:$F$54,0))</f>
        <v>秋田県</v>
      </c>
      <c r="I59" s="344">
        <f>SMALL(I8:I54,3)</f>
        <v>17903.083333333332</v>
      </c>
      <c r="J59" s="331" t="str">
        <f>INDEX(A8:A54,MATCH(I59,$I$8:$I$54,0))</f>
        <v>新潟県</v>
      </c>
    </row>
    <row r="60" spans="1:10" ht="13.5">
      <c r="A60" s="324" t="s">
        <v>118</v>
      </c>
      <c r="B60" s="343">
        <f>SMALL(B8:B54,2)</f>
        <v>9988.244813059351</v>
      </c>
      <c r="C60" s="359" t="str">
        <f>INDEX(A8:A54,MATCH(B60,$B$8:$B$54,0))</f>
        <v>茨城県</v>
      </c>
      <c r="D60" s="371">
        <f>SMALL(D8:D54,2)</f>
        <v>13206.566063220496</v>
      </c>
      <c r="E60" s="325" t="str">
        <f>INDEX(A8:A54,MATCH(D60,$D$8:$D$54,0))</f>
        <v>福島県</v>
      </c>
      <c r="F60" s="365">
        <f>SMALL(F8:F54,2)</f>
        <v>8738.920863309353</v>
      </c>
      <c r="G60" s="327" t="str">
        <f>INDEX(A8:A54,MATCH(F60,$F$8:$F$54,0))</f>
        <v>高知県</v>
      </c>
      <c r="I60" s="343">
        <f>SMALL(I8:I54,2)</f>
        <v>17472.169777880077</v>
      </c>
      <c r="J60" s="327" t="str">
        <f>INDEX(A8:A54,MATCH(I60,$I$8:$I$54,0))</f>
        <v>岩手県</v>
      </c>
    </row>
    <row r="61" spans="1:10" ht="13.5">
      <c r="A61" s="345" t="s">
        <v>119</v>
      </c>
      <c r="B61" s="346">
        <f>SMALL(B8:B54,1)</f>
        <v>8921.998031496063</v>
      </c>
      <c r="C61" s="361" t="str">
        <f>INDEX(A8:A54,MATCH(B61,$B$8:$B$54,0))</f>
        <v>沖縄県</v>
      </c>
      <c r="D61" s="373">
        <f>SMALL(D8:D54,1)</f>
        <v>12943.036144227763</v>
      </c>
      <c r="E61" s="334" t="str">
        <f>INDEX(A8:A54,MATCH(D61,$D$8:$D$54,0))</f>
        <v>青森県</v>
      </c>
      <c r="F61" s="367">
        <f>SMALL(F8:F54,1)</f>
        <v>8368.492063492064</v>
      </c>
      <c r="G61" s="335" t="str">
        <f>INDEX(A8:A54,MATCH(F61,$F$8:$F$54,0))</f>
        <v>奈良県</v>
      </c>
      <c r="I61" s="346">
        <f>SMALL(I8:I54,1)</f>
        <v>17226.767082299462</v>
      </c>
      <c r="J61" s="335" t="str">
        <f>INDEX(A8:A54,MATCH(I61,$I$8:$I$54,0))</f>
        <v>秋田県</v>
      </c>
    </row>
    <row r="62" spans="1:10" ht="14.25" thickBot="1">
      <c r="A62" s="336" t="s">
        <v>120</v>
      </c>
      <c r="B62" s="337">
        <f>IF(B61=0,0,B56/B61)</f>
        <v>1.4758720269733452</v>
      </c>
      <c r="C62" s="362"/>
      <c r="D62" s="374">
        <f>IF(D61=0,0,D56/D61)</f>
        <v>1.3953872126763631</v>
      </c>
      <c r="E62" s="338"/>
      <c r="F62" s="368">
        <f>IF(F61=0,0,F56/F61)</f>
        <v>5.646969014976374</v>
      </c>
      <c r="G62" s="340"/>
      <c r="H62" s="339"/>
      <c r="I62" s="337">
        <f>IF(I61=0,0,I56/I61)</f>
        <v>1.535331371257926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46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2206.632052578666</v>
      </c>
      <c r="C7" s="293">
        <v>2.322941655328819</v>
      </c>
      <c r="D7" s="294">
        <v>2837.7906817190287</v>
      </c>
      <c r="E7" s="295">
        <v>1.4651232528285334</v>
      </c>
      <c r="F7" s="294">
        <v>2974.9167448405256</v>
      </c>
      <c r="G7" s="296">
        <v>19.937936870973644</v>
      </c>
      <c r="H7" s="78"/>
      <c r="I7" s="292">
        <v>3130.2220043621437</v>
      </c>
      <c r="J7" s="297">
        <v>2.269366737232346</v>
      </c>
    </row>
    <row r="8" spans="1:10" ht="12.75" customHeight="1">
      <c r="A8" s="298" t="s">
        <v>67</v>
      </c>
      <c r="B8" s="42">
        <v>2282.935987615665</v>
      </c>
      <c r="C8" s="299">
        <v>-0.7105542479566225</v>
      </c>
      <c r="D8" s="38">
        <v>2771.078626947965</v>
      </c>
      <c r="E8" s="300">
        <v>-2.088207758631256</v>
      </c>
      <c r="F8" s="38">
        <v>3398.6475409836066</v>
      </c>
      <c r="G8" s="301">
        <v>24.89717896961956</v>
      </c>
      <c r="H8" s="78"/>
      <c r="I8" s="302">
        <v>2897.2544825378804</v>
      </c>
      <c r="J8" s="303">
        <v>0.9866693186684898</v>
      </c>
    </row>
    <row r="9" spans="1:10" ht="12.75" customHeight="1">
      <c r="A9" s="298" t="s">
        <v>68</v>
      </c>
      <c r="B9" s="42">
        <v>1803.991555731842</v>
      </c>
      <c r="C9" s="299">
        <v>2.935708710991335</v>
      </c>
      <c r="D9" s="38">
        <v>2175.3798817256707</v>
      </c>
      <c r="E9" s="300">
        <v>2.2090019408876174</v>
      </c>
      <c r="F9" s="38">
        <v>2380.246913580247</v>
      </c>
      <c r="G9" s="301">
        <v>14.535458577503135</v>
      </c>
      <c r="H9" s="78"/>
      <c r="I9" s="304">
        <v>1791.3381159880703</v>
      </c>
      <c r="J9" s="303">
        <v>-2.4379298377148615</v>
      </c>
    </row>
    <row r="10" spans="1:10" ht="12.75" customHeight="1">
      <c r="A10" s="298" t="s">
        <v>69</v>
      </c>
      <c r="B10" s="42">
        <v>2128.485094695886</v>
      </c>
      <c r="C10" s="299">
        <v>-0.18160235291549043</v>
      </c>
      <c r="D10" s="38">
        <v>2599.6447469043774</v>
      </c>
      <c r="E10" s="300">
        <v>-0.7256856357119972</v>
      </c>
      <c r="F10" s="38">
        <v>3133.0158730158732</v>
      </c>
      <c r="G10" s="301">
        <v>41.78621878502369</v>
      </c>
      <c r="H10" s="78"/>
      <c r="I10" s="304">
        <v>2296.461825296352</v>
      </c>
      <c r="J10" s="303">
        <v>0.8443210939374381</v>
      </c>
    </row>
    <row r="11" spans="1:10" ht="12.75" customHeight="1">
      <c r="A11" s="298" t="s">
        <v>70</v>
      </c>
      <c r="B11" s="42">
        <v>2002.1186221242108</v>
      </c>
      <c r="C11" s="299">
        <v>-0.27020774058873087</v>
      </c>
      <c r="D11" s="38">
        <v>2564.6410444061476</v>
      </c>
      <c r="E11" s="300">
        <v>-1.5898151505055438</v>
      </c>
      <c r="F11" s="38">
        <v>2194.196642685851</v>
      </c>
      <c r="G11" s="301">
        <v>9.112017172018795</v>
      </c>
      <c r="H11" s="78"/>
      <c r="I11" s="304">
        <v>2623.9039183105483</v>
      </c>
      <c r="J11" s="303">
        <v>2.2709762850769266</v>
      </c>
    </row>
    <row r="12" spans="1:10" ht="12.75" customHeight="1">
      <c r="A12" s="298" t="s">
        <v>71</v>
      </c>
      <c r="B12" s="42">
        <v>2175.9340408969224</v>
      </c>
      <c r="C12" s="299">
        <v>0.6131703962539916</v>
      </c>
      <c r="D12" s="38">
        <v>2578.7759566729214</v>
      </c>
      <c r="E12" s="300">
        <v>0.32347540874199865</v>
      </c>
      <c r="F12" s="38">
        <v>3014.299674267101</v>
      </c>
      <c r="G12" s="301">
        <v>30.95389754208483</v>
      </c>
      <c r="H12" s="78"/>
      <c r="I12" s="304">
        <v>2282.6266706978877</v>
      </c>
      <c r="J12" s="303">
        <v>0.5196707245573577</v>
      </c>
    </row>
    <row r="13" spans="1:10" ht="12.75" customHeight="1">
      <c r="A13" s="305" t="s">
        <v>72</v>
      </c>
      <c r="B13" s="306">
        <v>2135.700306419419</v>
      </c>
      <c r="C13" s="307">
        <v>3.2530753963149834</v>
      </c>
      <c r="D13" s="50">
        <v>2585.347037030408</v>
      </c>
      <c r="E13" s="308">
        <v>1.9845673827150137</v>
      </c>
      <c r="F13" s="50">
        <v>2644.5989304812833</v>
      </c>
      <c r="G13" s="309">
        <v>-0.35180631096740456</v>
      </c>
      <c r="H13" s="78"/>
      <c r="I13" s="310">
        <v>2384.832544801383</v>
      </c>
      <c r="J13" s="311">
        <v>1.859847047964763</v>
      </c>
    </row>
    <row r="14" spans="1:10" ht="12.75" customHeight="1">
      <c r="A14" s="298" t="s">
        <v>73</v>
      </c>
      <c r="B14" s="42">
        <v>1953.3346792162038</v>
      </c>
      <c r="C14" s="299">
        <v>1.134035942756313</v>
      </c>
      <c r="D14" s="38">
        <v>2411.9328949710493</v>
      </c>
      <c r="E14" s="300">
        <v>0.6269132501480357</v>
      </c>
      <c r="F14" s="38">
        <v>2342.6779026217228</v>
      </c>
      <c r="G14" s="301">
        <v>3.7887791137796825</v>
      </c>
      <c r="H14" s="78"/>
      <c r="I14" s="304">
        <v>2281.828103457419</v>
      </c>
      <c r="J14" s="303">
        <v>2.1739353842372253</v>
      </c>
    </row>
    <row r="15" spans="1:10" ht="12.75" customHeight="1">
      <c r="A15" s="298" t="s">
        <v>74</v>
      </c>
      <c r="B15" s="42">
        <v>1954.5634392044008</v>
      </c>
      <c r="C15" s="299">
        <v>2.1831733874468284</v>
      </c>
      <c r="D15" s="38">
        <v>2482.9917189139737</v>
      </c>
      <c r="E15" s="300">
        <v>0.43478982154346113</v>
      </c>
      <c r="F15" s="38">
        <v>3082.2654462242563</v>
      </c>
      <c r="G15" s="301">
        <v>49.86299265879586</v>
      </c>
      <c r="H15" s="78"/>
      <c r="I15" s="304">
        <v>2645.9051702408074</v>
      </c>
      <c r="J15" s="303">
        <v>1.423823216981475</v>
      </c>
    </row>
    <row r="16" spans="1:10" ht="12.75" customHeight="1">
      <c r="A16" s="298" t="s">
        <v>75</v>
      </c>
      <c r="B16" s="42">
        <v>1956.6504242515855</v>
      </c>
      <c r="C16" s="299">
        <v>3.1094646756356923</v>
      </c>
      <c r="D16" s="38">
        <v>2520.0511851987003</v>
      </c>
      <c r="E16" s="300">
        <v>3.0006421071842198</v>
      </c>
      <c r="F16" s="38">
        <v>2804.1964285714284</v>
      </c>
      <c r="G16" s="301">
        <v>36.862455920605925</v>
      </c>
      <c r="H16" s="78"/>
      <c r="I16" s="304">
        <v>2423.4218324269723</v>
      </c>
      <c r="J16" s="303">
        <v>5.190784329045044</v>
      </c>
    </row>
    <row r="17" spans="1:10" ht="12.75" customHeight="1">
      <c r="A17" s="312" t="s">
        <v>76</v>
      </c>
      <c r="B17" s="44">
        <v>1954.0466375274566</v>
      </c>
      <c r="C17" s="313">
        <v>3.4947378665303006</v>
      </c>
      <c r="D17" s="68">
        <v>2466.954982571506</v>
      </c>
      <c r="E17" s="314">
        <v>2.426242232197424</v>
      </c>
      <c r="F17" s="68">
        <v>2001.9354838709678</v>
      </c>
      <c r="G17" s="315">
        <v>6.186714763884012</v>
      </c>
      <c r="H17" s="78"/>
      <c r="I17" s="316">
        <v>2494.9066141045496</v>
      </c>
      <c r="J17" s="317">
        <v>2.9528222678340654</v>
      </c>
    </row>
    <row r="18" spans="1:10" ht="12.75" customHeight="1">
      <c r="A18" s="298" t="s">
        <v>77</v>
      </c>
      <c r="B18" s="42">
        <v>2082.0397964906456</v>
      </c>
      <c r="C18" s="299">
        <v>3.099212898803529</v>
      </c>
      <c r="D18" s="38">
        <v>2737.4480436465255</v>
      </c>
      <c r="E18" s="300">
        <v>2.5628789272079047</v>
      </c>
      <c r="F18" s="38">
        <v>2532.4655436447165</v>
      </c>
      <c r="G18" s="301">
        <v>5.46601323341946</v>
      </c>
      <c r="H18" s="78"/>
      <c r="I18" s="304">
        <v>3115.4631137116603</v>
      </c>
      <c r="J18" s="303">
        <v>1.2395730951516981</v>
      </c>
    </row>
    <row r="19" spans="1:10" ht="12.75" customHeight="1">
      <c r="A19" s="298" t="s">
        <v>78</v>
      </c>
      <c r="B19" s="42">
        <v>2151.515441619947</v>
      </c>
      <c r="C19" s="299">
        <v>3.3382549881986137</v>
      </c>
      <c r="D19" s="38">
        <v>2820.064930962009</v>
      </c>
      <c r="E19" s="300">
        <v>2.6978217081654634</v>
      </c>
      <c r="F19" s="38">
        <v>2922.5178826895567</v>
      </c>
      <c r="G19" s="301">
        <v>35.23517845887798</v>
      </c>
      <c r="H19" s="78"/>
      <c r="I19" s="304">
        <v>3162.7143013582577</v>
      </c>
      <c r="J19" s="303">
        <v>2.356849550071189</v>
      </c>
    </row>
    <row r="20" spans="1:10" ht="12.75" customHeight="1">
      <c r="A20" s="298" t="s">
        <v>79</v>
      </c>
      <c r="B20" s="42">
        <v>2125.28805836153</v>
      </c>
      <c r="C20" s="299">
        <v>1.2770208375210785</v>
      </c>
      <c r="D20" s="38">
        <v>3026.0096457313175</v>
      </c>
      <c r="E20" s="300">
        <v>0.5807333996778112</v>
      </c>
      <c r="F20" s="38">
        <v>3145.707434052758</v>
      </c>
      <c r="G20" s="301">
        <v>9.328994155321539</v>
      </c>
      <c r="H20" s="78"/>
      <c r="I20" s="304">
        <v>3649.6543760178656</v>
      </c>
      <c r="J20" s="303">
        <v>1.6048259703153747</v>
      </c>
    </row>
    <row r="21" spans="1:10" ht="12.75" customHeight="1">
      <c r="A21" s="298" t="s">
        <v>80</v>
      </c>
      <c r="B21" s="42">
        <v>2291.0503401946194</v>
      </c>
      <c r="C21" s="299">
        <v>3.0703543423044266</v>
      </c>
      <c r="D21" s="38">
        <v>2994.357154423979</v>
      </c>
      <c r="E21" s="300">
        <v>2.9618495258278017</v>
      </c>
      <c r="F21" s="38">
        <v>3407.7409162717217</v>
      </c>
      <c r="G21" s="301">
        <v>16.97681878830369</v>
      </c>
      <c r="H21" s="78"/>
      <c r="I21" s="304">
        <v>3567.644867593193</v>
      </c>
      <c r="J21" s="303">
        <v>2.5468558940469563</v>
      </c>
    </row>
    <row r="22" spans="1:10" ht="12.75" customHeight="1">
      <c r="A22" s="298" t="s">
        <v>81</v>
      </c>
      <c r="B22" s="42">
        <v>2253.98718011039</v>
      </c>
      <c r="C22" s="299">
        <v>1.5092830169581362</v>
      </c>
      <c r="D22" s="38">
        <v>2787.197694878724</v>
      </c>
      <c r="E22" s="300">
        <v>0.6501667722048126</v>
      </c>
      <c r="F22" s="38">
        <v>2859.538002980626</v>
      </c>
      <c r="G22" s="301">
        <v>16.14677689226538</v>
      </c>
      <c r="H22" s="78"/>
      <c r="I22" s="304">
        <v>2692.3409986159904</v>
      </c>
      <c r="J22" s="303">
        <v>-0.41047922919797486</v>
      </c>
    </row>
    <row r="23" spans="1:10" ht="12.75" customHeight="1">
      <c r="A23" s="305" t="s">
        <v>82</v>
      </c>
      <c r="B23" s="306">
        <v>1972.362980031521</v>
      </c>
      <c r="C23" s="307">
        <v>-1.4351121340348243</v>
      </c>
      <c r="D23" s="50">
        <v>2346.3629962318732</v>
      </c>
      <c r="E23" s="308">
        <v>-0.5592757197837983</v>
      </c>
      <c r="F23" s="50">
        <v>3079.730769230769</v>
      </c>
      <c r="G23" s="309">
        <v>61.92077921759838</v>
      </c>
      <c r="H23" s="78"/>
      <c r="I23" s="310">
        <v>2160.5253575211864</v>
      </c>
      <c r="J23" s="311">
        <v>1.3251579786709016</v>
      </c>
    </row>
    <row r="24" spans="1:10" ht="12.75" customHeight="1">
      <c r="A24" s="298" t="s">
        <v>83</v>
      </c>
      <c r="B24" s="42">
        <v>1952.8936349547296</v>
      </c>
      <c r="C24" s="299">
        <v>-1.6100750441181617</v>
      </c>
      <c r="D24" s="38">
        <v>2360.8438441179155</v>
      </c>
      <c r="E24" s="300">
        <v>-2.494606346111567</v>
      </c>
      <c r="F24" s="38">
        <v>1806.549019607843</v>
      </c>
      <c r="G24" s="301">
        <v>-20.885081382135425</v>
      </c>
      <c r="H24" s="78"/>
      <c r="I24" s="304">
        <v>2166.2826003243986</v>
      </c>
      <c r="J24" s="303">
        <v>-0.029854337874894554</v>
      </c>
    </row>
    <row r="25" spans="1:10" ht="12.75" customHeight="1">
      <c r="A25" s="298" t="s">
        <v>84</v>
      </c>
      <c r="B25" s="42">
        <v>1884.8246391889345</v>
      </c>
      <c r="C25" s="299">
        <v>-0.9531004259611677</v>
      </c>
      <c r="D25" s="38">
        <v>2307.581091690426</v>
      </c>
      <c r="E25" s="300">
        <v>-0.8649862775417461</v>
      </c>
      <c r="F25" s="38">
        <v>1965.7142857142858</v>
      </c>
      <c r="G25" s="301">
        <v>8.294987799308686</v>
      </c>
      <c r="H25" s="78"/>
      <c r="I25" s="304">
        <v>2166.753493763469</v>
      </c>
      <c r="J25" s="303">
        <v>-0.09853474024475872</v>
      </c>
    </row>
    <row r="26" spans="1:10" ht="12.75" customHeight="1">
      <c r="A26" s="298" t="s">
        <v>85</v>
      </c>
      <c r="B26" s="42">
        <v>2071.7087370565973</v>
      </c>
      <c r="C26" s="299">
        <v>2.251462252234134</v>
      </c>
      <c r="D26" s="38">
        <v>2629.7989377390386</v>
      </c>
      <c r="E26" s="300">
        <v>2.5045503979846444</v>
      </c>
      <c r="F26" s="38">
        <v>2141.923076923077</v>
      </c>
      <c r="G26" s="301">
        <v>8.584816655135555</v>
      </c>
      <c r="H26" s="78"/>
      <c r="I26" s="304">
        <v>2644.0324345146378</v>
      </c>
      <c r="J26" s="303">
        <v>1.6771681933259543</v>
      </c>
    </row>
    <row r="27" spans="1:10" ht="12.75" customHeight="1">
      <c r="A27" s="312" t="s">
        <v>86</v>
      </c>
      <c r="B27" s="44">
        <v>2028.4246570708904</v>
      </c>
      <c r="C27" s="313">
        <v>2.143194234793853</v>
      </c>
      <c r="D27" s="68">
        <v>2588.5885053302663</v>
      </c>
      <c r="E27" s="314">
        <v>2.6791400622016965</v>
      </c>
      <c r="F27" s="68">
        <v>3036.1077844311376</v>
      </c>
      <c r="G27" s="315">
        <v>38.15628627541287</v>
      </c>
      <c r="H27" s="78"/>
      <c r="I27" s="316">
        <v>2499.6331597061</v>
      </c>
      <c r="J27" s="317">
        <v>3.429632485315736</v>
      </c>
    </row>
    <row r="28" spans="1:10" ht="12.75" customHeight="1">
      <c r="A28" s="298" t="s">
        <v>87</v>
      </c>
      <c r="B28" s="42">
        <v>2359.9539545905</v>
      </c>
      <c r="C28" s="299">
        <v>3.895329378281474</v>
      </c>
      <c r="D28" s="38">
        <v>2931.054367751865</v>
      </c>
      <c r="E28" s="300">
        <v>3.4662338414919134</v>
      </c>
      <c r="F28" s="38">
        <v>2569.813432835821</v>
      </c>
      <c r="G28" s="301">
        <v>-2.709433417317584</v>
      </c>
      <c r="H28" s="78"/>
      <c r="I28" s="304">
        <v>3210.412828739692</v>
      </c>
      <c r="J28" s="303">
        <v>6.008461306484108</v>
      </c>
    </row>
    <row r="29" spans="1:10" ht="12.75" customHeight="1">
      <c r="A29" s="298" t="s">
        <v>88</v>
      </c>
      <c r="B29" s="42">
        <v>1983.5064614516668</v>
      </c>
      <c r="C29" s="299">
        <v>3.4318478630727753</v>
      </c>
      <c r="D29" s="38">
        <v>2500.7106783061668</v>
      </c>
      <c r="E29" s="300">
        <v>3.053199538603792</v>
      </c>
      <c r="F29" s="38">
        <v>2196.5789473684213</v>
      </c>
      <c r="G29" s="301">
        <v>4.54050852439083</v>
      </c>
      <c r="H29" s="78"/>
      <c r="I29" s="304">
        <v>2490.0646023613276</v>
      </c>
      <c r="J29" s="303">
        <v>2.8556468222564746</v>
      </c>
    </row>
    <row r="30" spans="1:10" ht="12.75" customHeight="1">
      <c r="A30" s="298" t="s">
        <v>89</v>
      </c>
      <c r="B30" s="42">
        <v>2399.7917480680735</v>
      </c>
      <c r="C30" s="299">
        <v>4.064356861232014</v>
      </c>
      <c r="D30" s="38">
        <v>3095.8647346023936</v>
      </c>
      <c r="E30" s="300">
        <v>3.625446014732489</v>
      </c>
      <c r="F30" s="38">
        <v>2834.755351681957</v>
      </c>
      <c r="G30" s="301">
        <v>4.117778520532795</v>
      </c>
      <c r="H30" s="78"/>
      <c r="I30" s="304">
        <v>3592.9877133847995</v>
      </c>
      <c r="J30" s="303">
        <v>3.269030273465205</v>
      </c>
    </row>
    <row r="31" spans="1:10" ht="12.75" customHeight="1">
      <c r="A31" s="298" t="s">
        <v>90</v>
      </c>
      <c r="B31" s="42">
        <v>2191.785284529722</v>
      </c>
      <c r="C31" s="299">
        <v>4.831076600624868</v>
      </c>
      <c r="D31" s="38">
        <v>2749.919036489494</v>
      </c>
      <c r="E31" s="300">
        <v>3.039414577363189</v>
      </c>
      <c r="F31" s="38">
        <v>2490.3728813559323</v>
      </c>
      <c r="G31" s="301">
        <v>9.087631058885435</v>
      </c>
      <c r="H31" s="78"/>
      <c r="I31" s="304">
        <v>2618.672552184479</v>
      </c>
      <c r="J31" s="303">
        <v>2.9551913128472904</v>
      </c>
    </row>
    <row r="32" spans="1:10" ht="12.75" customHeight="1">
      <c r="A32" s="298" t="s">
        <v>91</v>
      </c>
      <c r="B32" s="42">
        <v>2051.0122321708277</v>
      </c>
      <c r="C32" s="299">
        <v>3.380718453721343</v>
      </c>
      <c r="D32" s="38">
        <v>2584.644255673409</v>
      </c>
      <c r="E32" s="300">
        <v>3.3404929649118316</v>
      </c>
      <c r="F32" s="38">
        <v>3493.7988826815645</v>
      </c>
      <c r="G32" s="301">
        <v>39.67884051328741</v>
      </c>
      <c r="H32" s="78"/>
      <c r="I32" s="304">
        <v>2582.371973289035</v>
      </c>
      <c r="J32" s="303">
        <v>3.846217148491874</v>
      </c>
    </row>
    <row r="33" spans="1:10" ht="12.75" customHeight="1">
      <c r="A33" s="305" t="s">
        <v>92</v>
      </c>
      <c r="B33" s="306">
        <v>2264.1091335232263</v>
      </c>
      <c r="C33" s="307">
        <v>2.7024233993839317</v>
      </c>
      <c r="D33" s="50">
        <v>2971.3050043779317</v>
      </c>
      <c r="E33" s="308">
        <v>2.840205711919097</v>
      </c>
      <c r="F33" s="50">
        <v>3822.7586206896553</v>
      </c>
      <c r="G33" s="309">
        <v>39.56894696370949</v>
      </c>
      <c r="H33" s="78"/>
      <c r="I33" s="310">
        <v>3264.4438966091975</v>
      </c>
      <c r="J33" s="311">
        <v>2.8123060966893405</v>
      </c>
    </row>
    <row r="34" spans="1:10" ht="12.75" customHeight="1">
      <c r="A34" s="298" t="s">
        <v>93</v>
      </c>
      <c r="B34" s="42">
        <v>2652.8886285044728</v>
      </c>
      <c r="C34" s="299">
        <v>3.049636431303398</v>
      </c>
      <c r="D34" s="38">
        <v>3537.8249156127285</v>
      </c>
      <c r="E34" s="300">
        <v>2.61953347489694</v>
      </c>
      <c r="F34" s="38">
        <v>4571.514705882353</v>
      </c>
      <c r="G34" s="301">
        <v>42.362185729361926</v>
      </c>
      <c r="H34" s="78"/>
      <c r="I34" s="304">
        <v>4516.813405455973</v>
      </c>
      <c r="J34" s="303">
        <v>2.299116736339471</v>
      </c>
    </row>
    <row r="35" spans="1:10" ht="12.75" customHeight="1">
      <c r="A35" s="298" t="s">
        <v>94</v>
      </c>
      <c r="B35" s="42">
        <v>2491.135978285775</v>
      </c>
      <c r="C35" s="299">
        <v>3.0130382273270158</v>
      </c>
      <c r="D35" s="38">
        <v>3136.7496996488203</v>
      </c>
      <c r="E35" s="300">
        <v>1.2280611068009648</v>
      </c>
      <c r="F35" s="38">
        <v>3053.459552495697</v>
      </c>
      <c r="G35" s="301">
        <v>18.025224209290684</v>
      </c>
      <c r="H35" s="78"/>
      <c r="I35" s="304">
        <v>3633.341400039469</v>
      </c>
      <c r="J35" s="303">
        <v>2.4553642524898294</v>
      </c>
    </row>
    <row r="36" spans="1:10" ht="12.75" customHeight="1">
      <c r="A36" s="298" t="s">
        <v>95</v>
      </c>
      <c r="B36" s="42">
        <v>2221.874991722183</v>
      </c>
      <c r="C36" s="299">
        <v>3.299988155436594</v>
      </c>
      <c r="D36" s="38">
        <v>2825.8622020236667</v>
      </c>
      <c r="E36" s="300">
        <v>1.3065917645066918</v>
      </c>
      <c r="F36" s="38">
        <v>2025.1587301587301</v>
      </c>
      <c r="G36" s="301">
        <v>-9.439275153072316</v>
      </c>
      <c r="H36" s="78"/>
      <c r="I36" s="304">
        <v>3098.9745496220803</v>
      </c>
      <c r="J36" s="303">
        <v>2.779900133933964</v>
      </c>
    </row>
    <row r="37" spans="1:10" ht="12.75" customHeight="1">
      <c r="A37" s="312" t="s">
        <v>96</v>
      </c>
      <c r="B37" s="44">
        <v>2143.865280733344</v>
      </c>
      <c r="C37" s="313">
        <v>2.885677430710615</v>
      </c>
      <c r="D37" s="68">
        <v>2650.8262971440513</v>
      </c>
      <c r="E37" s="314">
        <v>0.92059560434123</v>
      </c>
      <c r="F37" s="68">
        <v>3088.2</v>
      </c>
      <c r="G37" s="315">
        <v>46.70099429225132</v>
      </c>
      <c r="H37" s="78"/>
      <c r="I37" s="316">
        <v>2601.8513354136467</v>
      </c>
      <c r="J37" s="317">
        <v>1.8641080302148367</v>
      </c>
    </row>
    <row r="38" spans="1:10" ht="12.75" customHeight="1">
      <c r="A38" s="298" t="s">
        <v>97</v>
      </c>
      <c r="B38" s="42">
        <v>2146.7295700265777</v>
      </c>
      <c r="C38" s="299">
        <v>5.282208386349225</v>
      </c>
      <c r="D38" s="38">
        <v>2669.7086743044188</v>
      </c>
      <c r="E38" s="300">
        <v>4.596087223809221</v>
      </c>
      <c r="F38" s="38">
        <v>2726.890243902439</v>
      </c>
      <c r="G38" s="301">
        <v>12.882556592812875</v>
      </c>
      <c r="H38" s="78"/>
      <c r="I38" s="304">
        <v>2580.1215371639887</v>
      </c>
      <c r="J38" s="303">
        <v>6.9867642775211465</v>
      </c>
    </row>
    <row r="39" spans="1:10" ht="12.75" customHeight="1">
      <c r="A39" s="298" t="s">
        <v>98</v>
      </c>
      <c r="B39" s="42">
        <v>2142.998471281939</v>
      </c>
      <c r="C39" s="299">
        <v>0.7537981837011358</v>
      </c>
      <c r="D39" s="38">
        <v>2562.222939138485</v>
      </c>
      <c r="E39" s="300">
        <v>0.1573828669761923</v>
      </c>
      <c r="F39" s="38">
        <v>2094.6043165467627</v>
      </c>
      <c r="G39" s="301">
        <v>-0.43981051196263365</v>
      </c>
      <c r="H39" s="78"/>
      <c r="I39" s="304">
        <v>2487.952475913601</v>
      </c>
      <c r="J39" s="303">
        <v>5.016369539250803</v>
      </c>
    </row>
    <row r="40" spans="1:10" ht="12.75" customHeight="1">
      <c r="A40" s="298" t="s">
        <v>99</v>
      </c>
      <c r="B40" s="42">
        <v>2485.3133728751536</v>
      </c>
      <c r="C40" s="299">
        <v>3.9930382427901208</v>
      </c>
      <c r="D40" s="38">
        <v>3119.3804642749474</v>
      </c>
      <c r="E40" s="300">
        <v>3.4381390073592684</v>
      </c>
      <c r="F40" s="38">
        <v>4198.978102189781</v>
      </c>
      <c r="G40" s="301">
        <v>65.66963800770128</v>
      </c>
      <c r="H40" s="78"/>
      <c r="I40" s="304">
        <v>3217.9465082126785</v>
      </c>
      <c r="J40" s="303">
        <v>2.517087436587289</v>
      </c>
    </row>
    <row r="41" spans="1:10" ht="12.75" customHeight="1">
      <c r="A41" s="298" t="s">
        <v>100</v>
      </c>
      <c r="B41" s="42">
        <v>2487.785967084009</v>
      </c>
      <c r="C41" s="299">
        <v>-0.18668327155462805</v>
      </c>
      <c r="D41" s="38">
        <v>3169.3300439413124</v>
      </c>
      <c r="E41" s="300">
        <v>-0.5996020042482115</v>
      </c>
      <c r="F41" s="38">
        <v>2646.2111801242236</v>
      </c>
      <c r="G41" s="301">
        <v>-18.69756189243465</v>
      </c>
      <c r="H41" s="78"/>
      <c r="I41" s="304">
        <v>3930.6082633886963</v>
      </c>
      <c r="J41" s="303">
        <v>2.2718008562424075</v>
      </c>
    </row>
    <row r="42" spans="1:10" ht="12.75" customHeight="1">
      <c r="A42" s="298" t="s">
        <v>101</v>
      </c>
      <c r="B42" s="42">
        <v>2321.1636601224977</v>
      </c>
      <c r="C42" s="299">
        <v>2.0908493537563686</v>
      </c>
      <c r="D42" s="38">
        <v>2738.50987764466</v>
      </c>
      <c r="E42" s="300">
        <v>1.0456033702317171</v>
      </c>
      <c r="F42" s="38">
        <v>2841.6374269005846</v>
      </c>
      <c r="G42" s="301">
        <v>1.5461263707859985</v>
      </c>
      <c r="H42" s="78"/>
      <c r="I42" s="304">
        <v>2759.1870118991897</v>
      </c>
      <c r="J42" s="303">
        <v>-0.043303866951873715</v>
      </c>
    </row>
    <row r="43" spans="1:10" ht="12.75" customHeight="1">
      <c r="A43" s="305" t="s">
        <v>102</v>
      </c>
      <c r="B43" s="306">
        <v>2362.081331969601</v>
      </c>
      <c r="C43" s="307">
        <v>3.539700896145078</v>
      </c>
      <c r="D43" s="50">
        <v>2908.62405418845</v>
      </c>
      <c r="E43" s="308">
        <v>1.6324535691935012</v>
      </c>
      <c r="F43" s="50">
        <v>3364.788732394366</v>
      </c>
      <c r="G43" s="309">
        <v>19.97768233088577</v>
      </c>
      <c r="H43" s="78"/>
      <c r="I43" s="310">
        <v>3101.0608850231733</v>
      </c>
      <c r="J43" s="311">
        <v>5.504277299902483</v>
      </c>
    </row>
    <row r="44" spans="1:10" ht="12.75" customHeight="1">
      <c r="A44" s="298" t="s">
        <v>103</v>
      </c>
      <c r="B44" s="42">
        <v>2480.979479064627</v>
      </c>
      <c r="C44" s="299">
        <v>1.3342321173141443</v>
      </c>
      <c r="D44" s="38">
        <v>3044.816474477704</v>
      </c>
      <c r="E44" s="300">
        <v>-0.55418761245555</v>
      </c>
      <c r="F44" s="38">
        <v>3229.0810810810813</v>
      </c>
      <c r="G44" s="301">
        <v>29.872923375094416</v>
      </c>
      <c r="H44" s="78"/>
      <c r="I44" s="304">
        <v>3353.3297654957673</v>
      </c>
      <c r="J44" s="303">
        <v>4.4467305208677885</v>
      </c>
    </row>
    <row r="45" spans="1:10" ht="12.75" customHeight="1">
      <c r="A45" s="298" t="s">
        <v>104</v>
      </c>
      <c r="B45" s="42">
        <v>2074.606133141666</v>
      </c>
      <c r="C45" s="299">
        <v>2.159229967023066</v>
      </c>
      <c r="D45" s="38">
        <v>2543.8899940857036</v>
      </c>
      <c r="E45" s="300">
        <v>0.6566355873085001</v>
      </c>
      <c r="F45" s="38">
        <v>2670.252100840336</v>
      </c>
      <c r="G45" s="301">
        <v>19.581131610461824</v>
      </c>
      <c r="H45" s="78"/>
      <c r="I45" s="304">
        <v>2609.049296081974</v>
      </c>
      <c r="J45" s="303">
        <v>1.1597231228352314</v>
      </c>
    </row>
    <row r="46" spans="1:10" ht="12.75" customHeight="1">
      <c r="A46" s="298" t="s">
        <v>105</v>
      </c>
      <c r="B46" s="42">
        <v>2044.5528193764371</v>
      </c>
      <c r="C46" s="299">
        <v>0.9692003472703021</v>
      </c>
      <c r="D46" s="38">
        <v>2574.3195115422363</v>
      </c>
      <c r="E46" s="300">
        <v>0.922021874863276</v>
      </c>
      <c r="F46" s="38">
        <v>5279.208633093525</v>
      </c>
      <c r="G46" s="301">
        <v>113.79563565674698</v>
      </c>
      <c r="H46" s="78"/>
      <c r="I46" s="304">
        <v>2690.4423281749264</v>
      </c>
      <c r="J46" s="303">
        <v>4.054144073786176</v>
      </c>
    </row>
    <row r="47" spans="1:10" ht="12.75" customHeight="1">
      <c r="A47" s="312" t="s">
        <v>106</v>
      </c>
      <c r="B47" s="44">
        <v>2368.7492073498943</v>
      </c>
      <c r="C47" s="313">
        <v>2.106025512457066</v>
      </c>
      <c r="D47" s="68">
        <v>3068.7995537590655</v>
      </c>
      <c r="E47" s="314">
        <v>1.3960571768757148</v>
      </c>
      <c r="F47" s="68">
        <v>2902.818035426731</v>
      </c>
      <c r="G47" s="315">
        <v>10.35708734610094</v>
      </c>
      <c r="H47" s="78"/>
      <c r="I47" s="316">
        <v>3799.9295726565256</v>
      </c>
      <c r="J47" s="317">
        <v>0.8134930479101854</v>
      </c>
    </row>
    <row r="48" spans="1:10" ht="12.75" customHeight="1">
      <c r="A48" s="305" t="s">
        <v>107</v>
      </c>
      <c r="B48" s="306">
        <v>2204.72278988907</v>
      </c>
      <c r="C48" s="307">
        <v>2.0644085347884413</v>
      </c>
      <c r="D48" s="50">
        <v>2812.9108280254777</v>
      </c>
      <c r="E48" s="308">
        <v>0.5589273031958442</v>
      </c>
      <c r="F48" s="50">
        <v>6442.426035502958</v>
      </c>
      <c r="G48" s="309">
        <v>144.74167742426198</v>
      </c>
      <c r="H48" s="78"/>
      <c r="I48" s="310">
        <v>3008.8252789892254</v>
      </c>
      <c r="J48" s="311">
        <v>3.7253981719307205</v>
      </c>
    </row>
    <row r="49" spans="1:10" ht="12.75" customHeight="1">
      <c r="A49" s="298" t="s">
        <v>108</v>
      </c>
      <c r="B49" s="42">
        <v>2231.94796212382</v>
      </c>
      <c r="C49" s="299">
        <v>0.7293102999099261</v>
      </c>
      <c r="D49" s="38">
        <v>2870.708934733531</v>
      </c>
      <c r="E49" s="300">
        <v>-1.2947048367153258</v>
      </c>
      <c r="F49" s="38">
        <v>5177.964285714285</v>
      </c>
      <c r="G49" s="301">
        <v>109.14446518357255</v>
      </c>
      <c r="H49" s="78"/>
      <c r="I49" s="304">
        <v>3063.0135707684003</v>
      </c>
      <c r="J49" s="303">
        <v>2.541969075903694</v>
      </c>
    </row>
    <row r="50" spans="1:10" ht="12.75" customHeight="1">
      <c r="A50" s="298" t="s">
        <v>109</v>
      </c>
      <c r="B50" s="42">
        <v>2031.301456149251</v>
      </c>
      <c r="C50" s="299">
        <v>2.5321464593107237</v>
      </c>
      <c r="D50" s="38">
        <v>2652.5639671883337</v>
      </c>
      <c r="E50" s="300">
        <v>2.5300436395755668</v>
      </c>
      <c r="F50" s="38">
        <v>2529.4858611825193</v>
      </c>
      <c r="G50" s="301">
        <v>-3.9734735419128953</v>
      </c>
      <c r="H50" s="78"/>
      <c r="I50" s="304">
        <v>2752.9229425349145</v>
      </c>
      <c r="J50" s="303">
        <v>0.5172301882086003</v>
      </c>
    </row>
    <row r="51" spans="1:10" ht="12.75" customHeight="1">
      <c r="A51" s="298" t="s">
        <v>110</v>
      </c>
      <c r="B51" s="42">
        <v>1940.3739861329148</v>
      </c>
      <c r="C51" s="299">
        <v>0.781017835201439</v>
      </c>
      <c r="D51" s="38">
        <v>2396.2570432426182</v>
      </c>
      <c r="E51" s="300">
        <v>-1.3201314553624144</v>
      </c>
      <c r="F51" s="38">
        <v>2915.1243781094527</v>
      </c>
      <c r="G51" s="301">
        <v>5.303946994635609</v>
      </c>
      <c r="H51" s="78"/>
      <c r="I51" s="304">
        <v>2422.050633576949</v>
      </c>
      <c r="J51" s="303">
        <v>0.612142953617095</v>
      </c>
    </row>
    <row r="52" spans="1:10" ht="12.75" customHeight="1">
      <c r="A52" s="312" t="s">
        <v>111</v>
      </c>
      <c r="B52" s="44">
        <v>1986.697367020063</v>
      </c>
      <c r="C52" s="313">
        <v>3.275355479394264</v>
      </c>
      <c r="D52" s="68">
        <v>2500.3413370010985</v>
      </c>
      <c r="E52" s="314">
        <v>3.0854754112323377</v>
      </c>
      <c r="F52" s="68">
        <v>1857.28</v>
      </c>
      <c r="G52" s="315">
        <v>-7.619484011322967</v>
      </c>
      <c r="H52" s="78"/>
      <c r="I52" s="316">
        <v>2483.9824730027703</v>
      </c>
      <c r="J52" s="317">
        <v>3.6044842343997345</v>
      </c>
    </row>
    <row r="53" spans="1:10" ht="12.75" customHeight="1">
      <c r="A53" s="298" t="s">
        <v>112</v>
      </c>
      <c r="B53" s="42">
        <v>1933.4979333134988</v>
      </c>
      <c r="C53" s="299">
        <v>1.6923650601158329</v>
      </c>
      <c r="D53" s="38">
        <v>2383.434451865219</v>
      </c>
      <c r="E53" s="300">
        <v>-0.8987543143962711</v>
      </c>
      <c r="F53" s="38">
        <v>2607.5528700906343</v>
      </c>
      <c r="G53" s="301">
        <v>17.93534992014439</v>
      </c>
      <c r="H53" s="78"/>
      <c r="I53" s="304">
        <v>2220.3127532920903</v>
      </c>
      <c r="J53" s="303">
        <v>0.6894003590251145</v>
      </c>
    </row>
    <row r="54" spans="1:10" ht="12.75" customHeight="1" thickBot="1">
      <c r="A54" s="298" t="s">
        <v>113</v>
      </c>
      <c r="B54" s="42">
        <v>1616.4361313137385</v>
      </c>
      <c r="C54" s="299">
        <v>2.9320226084855108</v>
      </c>
      <c r="D54" s="38">
        <v>2230.581075166855</v>
      </c>
      <c r="E54" s="300">
        <v>0.31065682800604577</v>
      </c>
      <c r="F54" s="38">
        <v>2475.901639344262</v>
      </c>
      <c r="G54" s="301">
        <v>4.2830272347870135</v>
      </c>
      <c r="H54" s="78"/>
      <c r="I54" s="304">
        <v>2195.0696602321327</v>
      </c>
      <c r="J54" s="303">
        <v>0.8371120498799343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2652.8886285044728</v>
      </c>
      <c r="C56" s="358" t="str">
        <f>INDEX(A8:A54,MATCH(B56,$B$8:$B$54,0))</f>
        <v>大阪府</v>
      </c>
      <c r="D56" s="369">
        <f>LARGE(D8:D54,1)</f>
        <v>3537.8249156127285</v>
      </c>
      <c r="E56" s="322" t="str">
        <f>INDEX(A8:A54,MATCH(D56,$D$8:$D$54,0))</f>
        <v>大阪府</v>
      </c>
      <c r="F56" s="363">
        <f>LARGE(F8:F54,1)</f>
        <v>6442.426035502958</v>
      </c>
      <c r="G56" s="323" t="str">
        <f>INDEX(A8:A54,MATCH(F56,$F$8:$F$54,0))</f>
        <v>佐賀県</v>
      </c>
      <c r="I56" s="342">
        <f>LARGE(I8:I54,1)</f>
        <v>4516.813405455973</v>
      </c>
      <c r="J56" s="323" t="str">
        <f>INDEX(A8:A54,MATCH(I56,$I$8:$I$54,0))</f>
        <v>大阪府</v>
      </c>
    </row>
    <row r="57" spans="1:10" ht="13.5">
      <c r="A57" s="324" t="s">
        <v>115</v>
      </c>
      <c r="B57" s="326">
        <f>LARGE(B8:B54,2)</f>
        <v>2491.135978285775</v>
      </c>
      <c r="C57" s="359" t="str">
        <f>INDEX(A8:A54,MATCH(B57,$B$8:$B$54,0))</f>
        <v>兵庫県</v>
      </c>
      <c r="D57" s="370">
        <f>LARGE(D8:D54,2)</f>
        <v>3169.3300439413124</v>
      </c>
      <c r="E57" s="325" t="str">
        <f>INDEX(A8:A54,MATCH(D57,$D$8:$D$54,0))</f>
        <v>広島県</v>
      </c>
      <c r="F57" s="364">
        <f>LARGE(F8:F54,2)</f>
        <v>5279.208633093525</v>
      </c>
      <c r="G57" s="327" t="str">
        <f>INDEX(A8:A54,MATCH(F57,$F$8:$F$54,0))</f>
        <v>高知県</v>
      </c>
      <c r="I57" s="326">
        <f>LARGE(I8:I54,2)</f>
        <v>3930.6082633886963</v>
      </c>
      <c r="J57" s="327" t="str">
        <f>INDEX(A8:A54,MATCH(I57,$I$8:$I$54,0))</f>
        <v>広島県</v>
      </c>
    </row>
    <row r="58" spans="1:10" ht="13.5">
      <c r="A58" s="324" t="s">
        <v>116</v>
      </c>
      <c r="B58" s="343">
        <f>LARGE(B8:B54,3)</f>
        <v>2487.785967084009</v>
      </c>
      <c r="C58" s="359" t="str">
        <f>INDEX(A8:A54,MATCH(B58,$B$8:$B$54,0))</f>
        <v>広島県</v>
      </c>
      <c r="D58" s="371">
        <f>LARGE(D8:D54,3)</f>
        <v>3136.7496996488203</v>
      </c>
      <c r="E58" s="325" t="str">
        <f>INDEX(A8:A54,MATCH(D58,$D$8:$D$54,0))</f>
        <v>兵庫県</v>
      </c>
      <c r="F58" s="365">
        <f>LARGE(F8:F54,3)</f>
        <v>5177.964285714285</v>
      </c>
      <c r="G58" s="327" t="str">
        <f>INDEX(A8:A54,MATCH(F58,$F$8:$F$54,0))</f>
        <v>長崎県</v>
      </c>
      <c r="I58" s="343">
        <f>LARGE(I8:I54,3)</f>
        <v>3799.9295726565256</v>
      </c>
      <c r="J58" s="327" t="str">
        <f>INDEX(A8:A54,MATCH(I58,$I$8:$I$54,0))</f>
        <v>福岡県</v>
      </c>
    </row>
    <row r="59" spans="1:10" ht="13.5">
      <c r="A59" s="328" t="s">
        <v>117</v>
      </c>
      <c r="B59" s="344">
        <f>SMALL(B8:B54,3)</f>
        <v>1884.8246391889345</v>
      </c>
      <c r="C59" s="360" t="str">
        <f>INDEX(A8:A54,MATCH(B59,$B$8:$B$54,0))</f>
        <v>福井県</v>
      </c>
      <c r="D59" s="372">
        <f>SMALL(D8:D54,3)</f>
        <v>2307.581091690426</v>
      </c>
      <c r="E59" s="330" t="str">
        <f>INDEX(A8:A54,MATCH(D59,$D$8:$D$54,0))</f>
        <v>福井県</v>
      </c>
      <c r="F59" s="366">
        <f>SMALL(F8:F54,3)</f>
        <v>1965.7142857142858</v>
      </c>
      <c r="G59" s="331" t="str">
        <f>INDEX(A8:A54,MATCH(F59,$F$8:$F$54,0))</f>
        <v>福井県</v>
      </c>
      <c r="I59" s="344">
        <f>SMALL(I8:I54,3)</f>
        <v>2166.2826003243986</v>
      </c>
      <c r="J59" s="331" t="str">
        <f>INDEX(A8:A54,MATCH(I59,$I$8:$I$54,0))</f>
        <v>石川県</v>
      </c>
    </row>
    <row r="60" spans="1:10" ht="13.5">
      <c r="A60" s="324" t="s">
        <v>118</v>
      </c>
      <c r="B60" s="343">
        <f>SMALL(B8:B54,2)</f>
        <v>1803.991555731842</v>
      </c>
      <c r="C60" s="359" t="str">
        <f>INDEX(A8:A54,MATCH(B60,$B$8:$B$54,0))</f>
        <v>青森県</v>
      </c>
      <c r="D60" s="371">
        <f>SMALL(D8:D54,2)</f>
        <v>2230.581075166855</v>
      </c>
      <c r="E60" s="325" t="str">
        <f>INDEX(A8:A54,MATCH(D60,$D$8:$D$54,0))</f>
        <v>沖縄県</v>
      </c>
      <c r="F60" s="365">
        <f>SMALL(F8:F54,2)</f>
        <v>1857.28</v>
      </c>
      <c r="G60" s="327" t="str">
        <f>INDEX(A8:A54,MATCH(F60,$F$8:$F$54,0))</f>
        <v>宮崎県</v>
      </c>
      <c r="I60" s="343">
        <f>SMALL(I8:I54,2)</f>
        <v>2160.5253575211864</v>
      </c>
      <c r="J60" s="327" t="str">
        <f>INDEX(A8:A54,MATCH(I60,$I$8:$I$54,0))</f>
        <v>富山県</v>
      </c>
    </row>
    <row r="61" spans="1:10" ht="13.5">
      <c r="A61" s="345" t="s">
        <v>119</v>
      </c>
      <c r="B61" s="346">
        <f>SMALL(B8:B54,1)</f>
        <v>1616.4361313137385</v>
      </c>
      <c r="C61" s="361" t="str">
        <f>INDEX(A8:A54,MATCH(B61,$B$8:$B$54,0))</f>
        <v>沖縄県</v>
      </c>
      <c r="D61" s="373">
        <f>SMALL(D8:D54,1)</f>
        <v>2175.3798817256707</v>
      </c>
      <c r="E61" s="334" t="str">
        <f>INDEX(A8:A54,MATCH(D61,$D$8:$D$54,0))</f>
        <v>青森県</v>
      </c>
      <c r="F61" s="367">
        <f>SMALL(F8:F54,1)</f>
        <v>1806.549019607843</v>
      </c>
      <c r="G61" s="335" t="str">
        <f>INDEX(A8:A54,MATCH(F61,$F$8:$F$54,0))</f>
        <v>石川県</v>
      </c>
      <c r="I61" s="346">
        <f>SMALL(I8:I54,1)</f>
        <v>1791.3381159880703</v>
      </c>
      <c r="J61" s="335" t="str">
        <f>INDEX(A8:A54,MATCH(I61,$I$8:$I$54,0))</f>
        <v>青森県</v>
      </c>
    </row>
    <row r="62" spans="1:10" ht="14.25" thickBot="1">
      <c r="A62" s="336" t="s">
        <v>120</v>
      </c>
      <c r="B62" s="337">
        <f>IF(B61=0,0,B56/B61)</f>
        <v>1.64119607147631</v>
      </c>
      <c r="C62" s="362"/>
      <c r="D62" s="374">
        <f>IF(D61=0,0,D56/D61)</f>
        <v>1.6263021209915147</v>
      </c>
      <c r="E62" s="338"/>
      <c r="F62" s="368">
        <f>IF(F61=0,0,F56/F61)</f>
        <v>3.56615069149989</v>
      </c>
      <c r="G62" s="340"/>
      <c r="H62" s="339"/>
      <c r="I62" s="337">
        <f>IF(I61=0,0,I56/I61)</f>
        <v>2.521474514019694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22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5471.292619755965</v>
      </c>
      <c r="C7" s="293">
        <v>1.4507221581484373</v>
      </c>
      <c r="D7" s="294">
        <v>7667.587872384037</v>
      </c>
      <c r="E7" s="295">
        <v>0.01032915870267459</v>
      </c>
      <c r="F7" s="294">
        <v>7407.647748592871</v>
      </c>
      <c r="G7" s="296">
        <v>12.272151835030726</v>
      </c>
      <c r="H7" s="78"/>
      <c r="I7" s="292">
        <v>12632.615964090208</v>
      </c>
      <c r="J7" s="297">
        <v>-0.9548398662382169</v>
      </c>
    </row>
    <row r="8" spans="1:10" ht="12.75" customHeight="1">
      <c r="A8" s="298" t="s">
        <v>67</v>
      </c>
      <c r="B8" s="42">
        <v>6314.846889406201</v>
      </c>
      <c r="C8" s="299">
        <v>1.5225919990473358</v>
      </c>
      <c r="D8" s="38">
        <v>8232.821438143737</v>
      </c>
      <c r="E8" s="300">
        <v>-0.9756676998573681</v>
      </c>
      <c r="F8" s="38">
        <v>23095.635245901638</v>
      </c>
      <c r="G8" s="301">
        <v>208.93419879316423</v>
      </c>
      <c r="H8" s="78"/>
      <c r="I8" s="302">
        <v>14054.272002029145</v>
      </c>
      <c r="J8" s="303">
        <v>-2.8263674780522052</v>
      </c>
    </row>
    <row r="9" spans="1:10" ht="12.75" customHeight="1">
      <c r="A9" s="298" t="s">
        <v>68</v>
      </c>
      <c r="B9" s="42">
        <v>6374.401214191354</v>
      </c>
      <c r="C9" s="299">
        <v>-0.1855670554733848</v>
      </c>
      <c r="D9" s="38">
        <v>8654.787782683648</v>
      </c>
      <c r="E9" s="300">
        <v>-3.298180832665537</v>
      </c>
      <c r="F9" s="38">
        <v>6506.5123456790125</v>
      </c>
      <c r="G9" s="301">
        <v>-35.60682259433496</v>
      </c>
      <c r="H9" s="78"/>
      <c r="I9" s="304">
        <v>14133.500362729432</v>
      </c>
      <c r="J9" s="303">
        <v>-1.6256653459783053</v>
      </c>
    </row>
    <row r="10" spans="1:10" ht="12.75" customHeight="1">
      <c r="A10" s="298" t="s">
        <v>69</v>
      </c>
      <c r="B10" s="42">
        <v>6375.262611813621</v>
      </c>
      <c r="C10" s="299">
        <v>-0.16252067319545915</v>
      </c>
      <c r="D10" s="38">
        <v>8291.94427493299</v>
      </c>
      <c r="E10" s="300">
        <v>-2.1031240564310565</v>
      </c>
      <c r="F10" s="38">
        <v>7617.460317460317</v>
      </c>
      <c r="G10" s="301">
        <v>4.953576521570199</v>
      </c>
      <c r="H10" s="78"/>
      <c r="I10" s="304">
        <v>13429.20331453562</v>
      </c>
      <c r="J10" s="303">
        <v>-2.429299848414118</v>
      </c>
    </row>
    <row r="11" spans="1:10" ht="12.75" customHeight="1">
      <c r="A11" s="298" t="s">
        <v>70</v>
      </c>
      <c r="B11" s="42">
        <v>6097.029958699977</v>
      </c>
      <c r="C11" s="299">
        <v>0.40074175369082354</v>
      </c>
      <c r="D11" s="38">
        <v>8450.649023820204</v>
      </c>
      <c r="E11" s="300">
        <v>-2.023251023739192</v>
      </c>
      <c r="F11" s="38">
        <v>5925.299760191847</v>
      </c>
      <c r="G11" s="301">
        <v>-24.464739873514148</v>
      </c>
      <c r="H11" s="78"/>
      <c r="I11" s="304">
        <v>13465.540280791605</v>
      </c>
      <c r="J11" s="303">
        <v>-0.3271916865166986</v>
      </c>
    </row>
    <row r="12" spans="1:10" ht="12.75" customHeight="1">
      <c r="A12" s="298" t="s">
        <v>71</v>
      </c>
      <c r="B12" s="42">
        <v>7089.763950331315</v>
      </c>
      <c r="C12" s="299">
        <v>0.5077157883681025</v>
      </c>
      <c r="D12" s="38">
        <v>8959.527066084467</v>
      </c>
      <c r="E12" s="300">
        <v>-0.7192253406420548</v>
      </c>
      <c r="F12" s="38">
        <v>7020.879478827362</v>
      </c>
      <c r="G12" s="301">
        <v>-16.616753450103033</v>
      </c>
      <c r="H12" s="78"/>
      <c r="I12" s="304">
        <v>14776.082956275151</v>
      </c>
      <c r="J12" s="303">
        <v>-2.1253472924411767</v>
      </c>
    </row>
    <row r="13" spans="1:10" ht="12.75" customHeight="1">
      <c r="A13" s="305" t="s">
        <v>72</v>
      </c>
      <c r="B13" s="306">
        <v>6096.994102444566</v>
      </c>
      <c r="C13" s="307">
        <v>0.449261576759838</v>
      </c>
      <c r="D13" s="50">
        <v>7643.991820736313</v>
      </c>
      <c r="E13" s="308">
        <v>-1.808989151232538</v>
      </c>
      <c r="F13" s="50">
        <v>3481.1497326203207</v>
      </c>
      <c r="G13" s="309">
        <v>-51.531593313787816</v>
      </c>
      <c r="H13" s="78"/>
      <c r="I13" s="310">
        <v>12315.837948919694</v>
      </c>
      <c r="J13" s="311">
        <v>-1.0798105989811688</v>
      </c>
    </row>
    <row r="14" spans="1:10" ht="12.75" customHeight="1">
      <c r="A14" s="298" t="s">
        <v>73</v>
      </c>
      <c r="B14" s="42">
        <v>5944.091935289295</v>
      </c>
      <c r="C14" s="299">
        <v>1.4315258807189508</v>
      </c>
      <c r="D14" s="38">
        <v>7733.888929607254</v>
      </c>
      <c r="E14" s="300">
        <v>-0.8341006058458476</v>
      </c>
      <c r="F14" s="38">
        <v>5029.5692883895135</v>
      </c>
      <c r="G14" s="301">
        <v>-21.07968364174762</v>
      </c>
      <c r="H14" s="78"/>
      <c r="I14" s="304">
        <v>13031.534196362287</v>
      </c>
      <c r="J14" s="303">
        <v>-0.884055849731709</v>
      </c>
    </row>
    <row r="15" spans="1:10" ht="12.75" customHeight="1">
      <c r="A15" s="298" t="s">
        <v>74</v>
      </c>
      <c r="B15" s="42">
        <v>5482.3575658925165</v>
      </c>
      <c r="C15" s="299">
        <v>2.000371096313458</v>
      </c>
      <c r="D15" s="38">
        <v>7595.820439684632</v>
      </c>
      <c r="E15" s="300">
        <v>-0.31709198432911023</v>
      </c>
      <c r="F15" s="38">
        <v>8851.990846681922</v>
      </c>
      <c r="G15" s="301">
        <v>53.09787908079571</v>
      </c>
      <c r="H15" s="78"/>
      <c r="I15" s="304">
        <v>13142.786485402958</v>
      </c>
      <c r="J15" s="303">
        <v>0.28727190375840905</v>
      </c>
    </row>
    <row r="16" spans="1:10" ht="12.75" customHeight="1">
      <c r="A16" s="298" t="s">
        <v>75</v>
      </c>
      <c r="B16" s="42">
        <v>4787.902105363776</v>
      </c>
      <c r="C16" s="299">
        <v>0.4313002410426492</v>
      </c>
      <c r="D16" s="38">
        <v>6620.73612008304</v>
      </c>
      <c r="E16" s="300">
        <v>-1.9697726985802717</v>
      </c>
      <c r="F16" s="38">
        <v>6712.916666666667</v>
      </c>
      <c r="G16" s="301">
        <v>38.63058900793757</v>
      </c>
      <c r="H16" s="78"/>
      <c r="I16" s="304">
        <v>11026.337717908673</v>
      </c>
      <c r="J16" s="303">
        <v>-1.0526967843667308</v>
      </c>
    </row>
    <row r="17" spans="1:10" ht="12.75" customHeight="1">
      <c r="A17" s="312" t="s">
        <v>76</v>
      </c>
      <c r="B17" s="44">
        <v>4607.007432717268</v>
      </c>
      <c r="C17" s="313">
        <v>0.8108546186851697</v>
      </c>
      <c r="D17" s="68">
        <v>6224.5821858544905</v>
      </c>
      <c r="E17" s="314">
        <v>-1.5312515110555012</v>
      </c>
      <c r="F17" s="68">
        <v>5832.688172043011</v>
      </c>
      <c r="G17" s="315">
        <v>29.077538454504804</v>
      </c>
      <c r="H17" s="78"/>
      <c r="I17" s="316">
        <v>10139.12716209209</v>
      </c>
      <c r="J17" s="317">
        <v>-1.3218259949936595</v>
      </c>
    </row>
    <row r="18" spans="1:10" ht="12.75" customHeight="1">
      <c r="A18" s="298" t="s">
        <v>77</v>
      </c>
      <c r="B18" s="42">
        <v>5318.516729414546</v>
      </c>
      <c r="C18" s="299">
        <v>0.25461271977955846</v>
      </c>
      <c r="D18" s="38">
        <v>7592.379570550191</v>
      </c>
      <c r="E18" s="300">
        <v>-1.5733576966315326</v>
      </c>
      <c r="F18" s="38">
        <v>7848.820826952527</v>
      </c>
      <c r="G18" s="301">
        <v>16.441589917241515</v>
      </c>
      <c r="H18" s="78"/>
      <c r="I18" s="304">
        <v>12399.111636038546</v>
      </c>
      <c r="J18" s="303">
        <v>-0.6523367739166019</v>
      </c>
    </row>
    <row r="19" spans="1:10" ht="12.75" customHeight="1">
      <c r="A19" s="298" t="s">
        <v>78</v>
      </c>
      <c r="B19" s="42">
        <v>5308.724454515395</v>
      </c>
      <c r="C19" s="299">
        <v>-0.13904205788878699</v>
      </c>
      <c r="D19" s="38">
        <v>7542.14897374162</v>
      </c>
      <c r="E19" s="300">
        <v>-1.0561057343153095</v>
      </c>
      <c r="F19" s="38">
        <v>7444.048640915594</v>
      </c>
      <c r="G19" s="301">
        <v>19.02258419426839</v>
      </c>
      <c r="H19" s="78"/>
      <c r="I19" s="304">
        <v>12014.897574101284</v>
      </c>
      <c r="J19" s="303">
        <v>-1.0809731443607262</v>
      </c>
    </row>
    <row r="20" spans="1:10" ht="12.75" customHeight="1">
      <c r="A20" s="298" t="s">
        <v>79</v>
      </c>
      <c r="B20" s="42">
        <v>5198.978625288216</v>
      </c>
      <c r="C20" s="299">
        <v>1.1114762324620813</v>
      </c>
      <c r="D20" s="38">
        <v>8439.708595867669</v>
      </c>
      <c r="E20" s="300">
        <v>0.1444257493508303</v>
      </c>
      <c r="F20" s="38">
        <v>6390.295763389288</v>
      </c>
      <c r="G20" s="301">
        <v>-11.959018692463971</v>
      </c>
      <c r="H20" s="78"/>
      <c r="I20" s="304">
        <v>13711.035280910175</v>
      </c>
      <c r="J20" s="303">
        <v>-1.7290527896598746</v>
      </c>
    </row>
    <row r="21" spans="1:10" ht="12.75" customHeight="1">
      <c r="A21" s="298" t="s">
        <v>80</v>
      </c>
      <c r="B21" s="42">
        <v>5975.030073656867</v>
      </c>
      <c r="C21" s="299">
        <v>2.86925660369117</v>
      </c>
      <c r="D21" s="38">
        <v>8498.699538744424</v>
      </c>
      <c r="E21" s="300">
        <v>1.2742683367663972</v>
      </c>
      <c r="F21" s="38">
        <v>6302.906793048973</v>
      </c>
      <c r="G21" s="301">
        <v>-14.794539674688096</v>
      </c>
      <c r="H21" s="78"/>
      <c r="I21" s="304">
        <v>13565.920696121559</v>
      </c>
      <c r="J21" s="303">
        <v>-1.5232525025283792</v>
      </c>
    </row>
    <row r="22" spans="1:10" ht="12.75" customHeight="1">
      <c r="A22" s="298" t="s">
        <v>81</v>
      </c>
      <c r="B22" s="42">
        <v>5723.115949073972</v>
      </c>
      <c r="C22" s="299">
        <v>0.12993830158514186</v>
      </c>
      <c r="D22" s="38">
        <v>7379.060145311882</v>
      </c>
      <c r="E22" s="300">
        <v>-0.9313822973823704</v>
      </c>
      <c r="F22" s="38">
        <v>5402.30998509687</v>
      </c>
      <c r="G22" s="301">
        <v>-9.094492727015052</v>
      </c>
      <c r="H22" s="78"/>
      <c r="I22" s="304">
        <v>11856.215027147877</v>
      </c>
      <c r="J22" s="303">
        <v>-1.764906482325756</v>
      </c>
    </row>
    <row r="23" spans="1:10" ht="12.75" customHeight="1">
      <c r="A23" s="305" t="s">
        <v>82</v>
      </c>
      <c r="B23" s="306">
        <v>5150.42792570207</v>
      </c>
      <c r="C23" s="307">
        <v>0.044030127261308394</v>
      </c>
      <c r="D23" s="50">
        <v>6519.645358352682</v>
      </c>
      <c r="E23" s="308">
        <v>0.24413466555132857</v>
      </c>
      <c r="F23" s="50">
        <v>5235.5</v>
      </c>
      <c r="G23" s="309">
        <v>-15.52148516943717</v>
      </c>
      <c r="H23" s="78"/>
      <c r="I23" s="310">
        <v>10699.024209922316</v>
      </c>
      <c r="J23" s="311">
        <v>1.7666720523884294</v>
      </c>
    </row>
    <row r="24" spans="1:10" ht="12.75" customHeight="1">
      <c r="A24" s="298" t="s">
        <v>83</v>
      </c>
      <c r="B24" s="42">
        <v>5671.211878155106</v>
      </c>
      <c r="C24" s="299">
        <v>0.2010602520301319</v>
      </c>
      <c r="D24" s="38">
        <v>7347.118098019531</v>
      </c>
      <c r="E24" s="300">
        <v>-1.24010480275021</v>
      </c>
      <c r="F24" s="38">
        <v>8190</v>
      </c>
      <c r="G24" s="301">
        <v>1.7246911599550856</v>
      </c>
      <c r="H24" s="78"/>
      <c r="I24" s="304">
        <v>12081.47274700398</v>
      </c>
      <c r="J24" s="303">
        <v>-2.5919330186245872</v>
      </c>
    </row>
    <row r="25" spans="1:10" ht="12.75" customHeight="1">
      <c r="A25" s="298" t="s">
        <v>84</v>
      </c>
      <c r="B25" s="42">
        <v>5051.65404031588</v>
      </c>
      <c r="C25" s="299">
        <v>2.125520010434002</v>
      </c>
      <c r="D25" s="38">
        <v>6548.866438025977</v>
      </c>
      <c r="E25" s="300">
        <v>2.606794362140377</v>
      </c>
      <c r="F25" s="38">
        <v>12790.317460317461</v>
      </c>
      <c r="G25" s="301">
        <v>117.02454891700759</v>
      </c>
      <c r="H25" s="78"/>
      <c r="I25" s="304">
        <v>9810.617530856136</v>
      </c>
      <c r="J25" s="303">
        <v>0.6164796708267204</v>
      </c>
    </row>
    <row r="26" spans="1:10" ht="12.75" customHeight="1">
      <c r="A26" s="298" t="s">
        <v>85</v>
      </c>
      <c r="B26" s="42">
        <v>5536.612623196241</v>
      </c>
      <c r="C26" s="299">
        <v>0.47828470022925273</v>
      </c>
      <c r="D26" s="38">
        <v>7836.004412099704</v>
      </c>
      <c r="E26" s="300">
        <v>-1.7696619935758235</v>
      </c>
      <c r="F26" s="38">
        <v>6169.326923076923</v>
      </c>
      <c r="G26" s="301">
        <v>7.845102500754365</v>
      </c>
      <c r="H26" s="78"/>
      <c r="I26" s="304">
        <v>12669.21841294299</v>
      </c>
      <c r="J26" s="303">
        <v>-2.732283602895663</v>
      </c>
    </row>
    <row r="27" spans="1:10" ht="12.75" customHeight="1">
      <c r="A27" s="312" t="s">
        <v>86</v>
      </c>
      <c r="B27" s="44">
        <v>5726.359189913836</v>
      </c>
      <c r="C27" s="313">
        <v>-0.9382123621203533</v>
      </c>
      <c r="D27" s="68">
        <v>7671.638734860993</v>
      </c>
      <c r="E27" s="314">
        <v>-0.465726915080495</v>
      </c>
      <c r="F27" s="68">
        <v>7124.451097804391</v>
      </c>
      <c r="G27" s="315">
        <v>-3.6923436059339423</v>
      </c>
      <c r="H27" s="78"/>
      <c r="I27" s="316">
        <v>12275.86159348715</v>
      </c>
      <c r="J27" s="317">
        <v>1.3060979291319654</v>
      </c>
    </row>
    <row r="28" spans="1:10" ht="12.75" customHeight="1">
      <c r="A28" s="298" t="s">
        <v>87</v>
      </c>
      <c r="B28" s="42">
        <v>5402.6765518857965</v>
      </c>
      <c r="C28" s="299">
        <v>2.413572354041378</v>
      </c>
      <c r="D28" s="38">
        <v>7345.602152751228</v>
      </c>
      <c r="E28" s="300">
        <v>1.3073333985003615</v>
      </c>
      <c r="F28" s="38">
        <v>5039.29104477612</v>
      </c>
      <c r="G28" s="301">
        <v>0.30572148061465043</v>
      </c>
      <c r="H28" s="78"/>
      <c r="I28" s="304">
        <v>11911.722186428551</v>
      </c>
      <c r="J28" s="303">
        <v>-0.6967839076933302</v>
      </c>
    </row>
    <row r="29" spans="1:10" ht="12.75" customHeight="1">
      <c r="A29" s="298" t="s">
        <v>88</v>
      </c>
      <c r="B29" s="42">
        <v>5402.5506174332</v>
      </c>
      <c r="C29" s="299">
        <v>1.3086080829333184</v>
      </c>
      <c r="D29" s="38">
        <v>7284.324314308856</v>
      </c>
      <c r="E29" s="300">
        <v>-0.7262365281568179</v>
      </c>
      <c r="F29" s="38">
        <v>5410.575657894737</v>
      </c>
      <c r="G29" s="301">
        <v>-3.8668700675347054</v>
      </c>
      <c r="H29" s="78"/>
      <c r="I29" s="304">
        <v>11720.633232489454</v>
      </c>
      <c r="J29" s="303">
        <v>-1.9504298454058926</v>
      </c>
    </row>
    <row r="30" spans="1:10" ht="12.75" customHeight="1">
      <c r="A30" s="298" t="s">
        <v>89</v>
      </c>
      <c r="B30" s="42">
        <v>4879.682025755405</v>
      </c>
      <c r="C30" s="299">
        <v>2.115466144697109</v>
      </c>
      <c r="D30" s="38">
        <v>6525.0540042789635</v>
      </c>
      <c r="E30" s="300">
        <v>-0.09046817797744211</v>
      </c>
      <c r="F30" s="38">
        <v>6045.642201834862</v>
      </c>
      <c r="G30" s="301">
        <v>7.376512935416457</v>
      </c>
      <c r="H30" s="78"/>
      <c r="I30" s="304">
        <v>11866.4677405158</v>
      </c>
      <c r="J30" s="303">
        <v>-0.9228294231148482</v>
      </c>
    </row>
    <row r="31" spans="1:10" ht="12.75" customHeight="1">
      <c r="A31" s="298" t="s">
        <v>90</v>
      </c>
      <c r="B31" s="42">
        <v>5550.882332027917</v>
      </c>
      <c r="C31" s="299">
        <v>5.069278165499753</v>
      </c>
      <c r="D31" s="38">
        <v>7414.410833901793</v>
      </c>
      <c r="E31" s="300">
        <v>4.4304980651051835</v>
      </c>
      <c r="F31" s="38">
        <v>5857.457627118644</v>
      </c>
      <c r="G31" s="301">
        <v>12.05021312762689</v>
      </c>
      <c r="H31" s="78"/>
      <c r="I31" s="304">
        <v>11218.153895481657</v>
      </c>
      <c r="J31" s="303">
        <v>2.7173329370557866</v>
      </c>
    </row>
    <row r="32" spans="1:10" ht="12.75" customHeight="1">
      <c r="A32" s="298" t="s">
        <v>91</v>
      </c>
      <c r="B32" s="42">
        <v>5929.865110992926</v>
      </c>
      <c r="C32" s="299">
        <v>3.1939222523847235</v>
      </c>
      <c r="D32" s="38">
        <v>8106.746731623089</v>
      </c>
      <c r="E32" s="300">
        <v>2.2585220839217186</v>
      </c>
      <c r="F32" s="38">
        <v>5450.893854748603</v>
      </c>
      <c r="G32" s="301">
        <v>-20.256538690769588</v>
      </c>
      <c r="H32" s="78"/>
      <c r="I32" s="304">
        <v>12811.862781768776</v>
      </c>
      <c r="J32" s="303">
        <v>0.3633296032912341</v>
      </c>
    </row>
    <row r="33" spans="1:10" ht="12.75" customHeight="1">
      <c r="A33" s="305" t="s">
        <v>92</v>
      </c>
      <c r="B33" s="306">
        <v>5228.492052783051</v>
      </c>
      <c r="C33" s="307">
        <v>2.416145307345289</v>
      </c>
      <c r="D33" s="50">
        <v>7437.56180920677</v>
      </c>
      <c r="E33" s="308">
        <v>0.9721466383673345</v>
      </c>
      <c r="F33" s="50">
        <v>5670.827586206897</v>
      </c>
      <c r="G33" s="309">
        <v>-20.962115671003986</v>
      </c>
      <c r="H33" s="78"/>
      <c r="I33" s="310">
        <v>11877.64985824763</v>
      </c>
      <c r="J33" s="311">
        <v>0.3978783231918186</v>
      </c>
    </row>
    <row r="34" spans="1:10" ht="12.75" customHeight="1">
      <c r="A34" s="298" t="s">
        <v>93</v>
      </c>
      <c r="B34" s="42">
        <v>5114.470037749967</v>
      </c>
      <c r="C34" s="299">
        <v>2.029876507438914</v>
      </c>
      <c r="D34" s="38">
        <v>7632.882401364376</v>
      </c>
      <c r="E34" s="300">
        <v>1.5182115825441258</v>
      </c>
      <c r="F34" s="38">
        <v>7504.764705882353</v>
      </c>
      <c r="G34" s="301">
        <v>8.029704825900168</v>
      </c>
      <c r="H34" s="78"/>
      <c r="I34" s="304">
        <v>12718.14320316349</v>
      </c>
      <c r="J34" s="303">
        <v>-0.2413194414595381</v>
      </c>
    </row>
    <row r="35" spans="1:10" ht="12.75" customHeight="1">
      <c r="A35" s="298" t="s">
        <v>94</v>
      </c>
      <c r="B35" s="42">
        <v>5817.59283183813</v>
      </c>
      <c r="C35" s="299">
        <v>1.8705395064257573</v>
      </c>
      <c r="D35" s="38">
        <v>7974.816015649067</v>
      </c>
      <c r="E35" s="300">
        <v>0.8567916266919156</v>
      </c>
      <c r="F35" s="38">
        <v>5777.848537005164</v>
      </c>
      <c r="G35" s="301">
        <v>-15.674403501687252</v>
      </c>
      <c r="H35" s="78"/>
      <c r="I35" s="304">
        <v>13302.557457886987</v>
      </c>
      <c r="J35" s="303">
        <v>-0.63318618816173</v>
      </c>
    </row>
    <row r="36" spans="1:10" ht="12.75" customHeight="1">
      <c r="A36" s="298" t="s">
        <v>95</v>
      </c>
      <c r="B36" s="42">
        <v>4255.498556348754</v>
      </c>
      <c r="C36" s="299">
        <v>0.6345617387427893</v>
      </c>
      <c r="D36" s="38">
        <v>5874.192748527983</v>
      </c>
      <c r="E36" s="300">
        <v>-1.428910562165342</v>
      </c>
      <c r="F36" s="38">
        <v>5178.730158730159</v>
      </c>
      <c r="G36" s="301">
        <v>4.244878570016581</v>
      </c>
      <c r="H36" s="78"/>
      <c r="I36" s="304">
        <v>10531.3924775995</v>
      </c>
      <c r="J36" s="303">
        <v>-1.5217812733364156</v>
      </c>
    </row>
    <row r="37" spans="1:10" ht="12.75" customHeight="1">
      <c r="A37" s="312" t="s">
        <v>96</v>
      </c>
      <c r="B37" s="44">
        <v>4749.505074480275</v>
      </c>
      <c r="C37" s="313">
        <v>0.07670324970501952</v>
      </c>
      <c r="D37" s="68">
        <v>6441.300325770024</v>
      </c>
      <c r="E37" s="314">
        <v>-3.664082894480117</v>
      </c>
      <c r="F37" s="68">
        <v>18084.533333333333</v>
      </c>
      <c r="G37" s="315">
        <v>285.4650726505372</v>
      </c>
      <c r="H37" s="78"/>
      <c r="I37" s="316">
        <v>10983.318386201136</v>
      </c>
      <c r="J37" s="317">
        <v>0.16629197246138006</v>
      </c>
    </row>
    <row r="38" spans="1:10" ht="12.75" customHeight="1">
      <c r="A38" s="298" t="s">
        <v>97</v>
      </c>
      <c r="B38" s="42">
        <v>5873.441077556919</v>
      </c>
      <c r="C38" s="299">
        <v>0.7493182471725106</v>
      </c>
      <c r="D38" s="38">
        <v>7460.118873287966</v>
      </c>
      <c r="E38" s="300">
        <v>-1.2095598869972974</v>
      </c>
      <c r="F38" s="38">
        <v>32446.40243902439</v>
      </c>
      <c r="G38" s="301">
        <v>280.9553173596558</v>
      </c>
      <c r="H38" s="78"/>
      <c r="I38" s="304">
        <v>12040.426461365454</v>
      </c>
      <c r="J38" s="303">
        <v>-2.221216385284947</v>
      </c>
    </row>
    <row r="39" spans="1:10" ht="12.75" customHeight="1">
      <c r="A39" s="298" t="s">
        <v>98</v>
      </c>
      <c r="B39" s="42">
        <v>6871.632686488004</v>
      </c>
      <c r="C39" s="299">
        <v>-1.4815924679903532</v>
      </c>
      <c r="D39" s="38">
        <v>8378.174855876454</v>
      </c>
      <c r="E39" s="300">
        <v>-0.22650172332750174</v>
      </c>
      <c r="F39" s="38">
        <v>11944.604316546762</v>
      </c>
      <c r="G39" s="301">
        <v>29.646960898214786</v>
      </c>
      <c r="H39" s="78"/>
      <c r="I39" s="304">
        <v>13422.427860935586</v>
      </c>
      <c r="J39" s="303">
        <v>1.495587819574311</v>
      </c>
    </row>
    <row r="40" spans="1:10" ht="12.75" customHeight="1">
      <c r="A40" s="298" t="s">
        <v>99</v>
      </c>
      <c r="B40" s="42">
        <v>4978.076087729136</v>
      </c>
      <c r="C40" s="299">
        <v>3.8041144633602215</v>
      </c>
      <c r="D40" s="38">
        <v>6606.709160601232</v>
      </c>
      <c r="E40" s="300">
        <v>3.450592087746358</v>
      </c>
      <c r="F40" s="38">
        <v>5930.693430656935</v>
      </c>
      <c r="G40" s="301">
        <v>3.220916433367819</v>
      </c>
      <c r="H40" s="78"/>
      <c r="I40" s="304">
        <v>10983.653327635502</v>
      </c>
      <c r="J40" s="303">
        <v>-0.1201168290683512</v>
      </c>
    </row>
    <row r="41" spans="1:10" ht="12.75" customHeight="1">
      <c r="A41" s="298" t="s">
        <v>100</v>
      </c>
      <c r="B41" s="42">
        <v>6016.835807573139</v>
      </c>
      <c r="C41" s="299">
        <v>1.7813839174885686</v>
      </c>
      <c r="D41" s="38">
        <v>7861.085052506144</v>
      </c>
      <c r="E41" s="300">
        <v>0.012843170856086772</v>
      </c>
      <c r="F41" s="38">
        <v>6161.242236024845</v>
      </c>
      <c r="G41" s="301">
        <v>-19.658738776132495</v>
      </c>
      <c r="H41" s="78"/>
      <c r="I41" s="304">
        <v>13583.851552142452</v>
      </c>
      <c r="J41" s="303">
        <v>-1.8869156952432746</v>
      </c>
    </row>
    <row r="42" spans="1:10" ht="12.75" customHeight="1">
      <c r="A42" s="298" t="s">
        <v>101</v>
      </c>
      <c r="B42" s="42">
        <v>6409.686976999325</v>
      </c>
      <c r="C42" s="299">
        <v>1.2483050805666096</v>
      </c>
      <c r="D42" s="38">
        <v>8217.897399949019</v>
      </c>
      <c r="E42" s="300">
        <v>0.8823865340395827</v>
      </c>
      <c r="F42" s="38">
        <v>6102.397660818713</v>
      </c>
      <c r="G42" s="301">
        <v>-21.491954861577213</v>
      </c>
      <c r="H42" s="78"/>
      <c r="I42" s="304">
        <v>13140.225871088009</v>
      </c>
      <c r="J42" s="303">
        <v>-0.29547772001754424</v>
      </c>
    </row>
    <row r="43" spans="1:10" ht="12.75" customHeight="1">
      <c r="A43" s="305" t="s">
        <v>102</v>
      </c>
      <c r="B43" s="306">
        <v>5051.448944186227</v>
      </c>
      <c r="C43" s="307">
        <v>1.0288533962146857</v>
      </c>
      <c r="D43" s="50">
        <v>6526.261910841722</v>
      </c>
      <c r="E43" s="308">
        <v>0.3991141461998211</v>
      </c>
      <c r="F43" s="50">
        <v>6627.4647887323945</v>
      </c>
      <c r="G43" s="309">
        <v>54.457818833877525</v>
      </c>
      <c r="H43" s="78"/>
      <c r="I43" s="310">
        <v>10784.367024315916</v>
      </c>
      <c r="J43" s="311">
        <v>0.9760034263435813</v>
      </c>
    </row>
    <row r="44" spans="1:10" ht="12.75" customHeight="1">
      <c r="A44" s="298" t="s">
        <v>103</v>
      </c>
      <c r="B44" s="42">
        <v>6451.269283902243</v>
      </c>
      <c r="C44" s="299">
        <v>5.548767300920062</v>
      </c>
      <c r="D44" s="38">
        <v>8469.878612256278</v>
      </c>
      <c r="E44" s="300">
        <v>2.4601848560059807</v>
      </c>
      <c r="F44" s="38">
        <v>6131.783783783784</v>
      </c>
      <c r="G44" s="301">
        <v>0.2469928723906918</v>
      </c>
      <c r="H44" s="78"/>
      <c r="I44" s="304">
        <v>13392.37728260517</v>
      </c>
      <c r="J44" s="303">
        <v>-1.3032323334557105</v>
      </c>
    </row>
    <row r="45" spans="1:10" ht="12.75" customHeight="1">
      <c r="A45" s="298" t="s">
        <v>104</v>
      </c>
      <c r="B45" s="42">
        <v>5326.418854093152</v>
      </c>
      <c r="C45" s="299">
        <v>4.356968429806059</v>
      </c>
      <c r="D45" s="38">
        <v>7046.540002150653</v>
      </c>
      <c r="E45" s="300">
        <v>4.729591349822698</v>
      </c>
      <c r="F45" s="38">
        <v>2892.9411764705883</v>
      </c>
      <c r="G45" s="301">
        <v>-47.105313611934626</v>
      </c>
      <c r="H45" s="78"/>
      <c r="I45" s="304">
        <v>11076.483508330934</v>
      </c>
      <c r="J45" s="303">
        <v>-0.26018321603385175</v>
      </c>
    </row>
    <row r="46" spans="1:10" ht="12.75" customHeight="1">
      <c r="A46" s="298" t="s">
        <v>105</v>
      </c>
      <c r="B46" s="42">
        <v>6084.95508536164</v>
      </c>
      <c r="C46" s="299">
        <v>0.5486687304731674</v>
      </c>
      <c r="D46" s="38">
        <v>8366.616486724197</v>
      </c>
      <c r="E46" s="300">
        <v>1.3578298126206505</v>
      </c>
      <c r="F46" s="38">
        <v>7605.827338129497</v>
      </c>
      <c r="G46" s="301">
        <v>26.573065545705603</v>
      </c>
      <c r="H46" s="78"/>
      <c r="I46" s="304">
        <v>13262.197152434059</v>
      </c>
      <c r="J46" s="303">
        <v>0.2753212559027247</v>
      </c>
    </row>
    <row r="47" spans="1:10" ht="12.75" customHeight="1">
      <c r="A47" s="312" t="s">
        <v>106</v>
      </c>
      <c r="B47" s="44">
        <v>5239.593702302741</v>
      </c>
      <c r="C47" s="313">
        <v>1.0831805192893569</v>
      </c>
      <c r="D47" s="68">
        <v>7598.486290834622</v>
      </c>
      <c r="E47" s="314">
        <v>0.7694008558283087</v>
      </c>
      <c r="F47" s="68">
        <v>5639.484702093398</v>
      </c>
      <c r="G47" s="315">
        <v>-5.421498380549423</v>
      </c>
      <c r="H47" s="78"/>
      <c r="I47" s="316">
        <v>13212.473324626762</v>
      </c>
      <c r="J47" s="317">
        <v>-0.608478398336743</v>
      </c>
    </row>
    <row r="48" spans="1:10" ht="12.75" customHeight="1">
      <c r="A48" s="305" t="s">
        <v>107</v>
      </c>
      <c r="B48" s="306">
        <v>6228.184822091611</v>
      </c>
      <c r="C48" s="307">
        <v>3.1685458829757636</v>
      </c>
      <c r="D48" s="50">
        <v>8787.928152866241</v>
      </c>
      <c r="E48" s="308">
        <v>1.2619357188989397</v>
      </c>
      <c r="F48" s="50">
        <v>21567.455621301775</v>
      </c>
      <c r="G48" s="309">
        <v>131.92127724936657</v>
      </c>
      <c r="H48" s="78"/>
      <c r="I48" s="310">
        <v>13929.999518984094</v>
      </c>
      <c r="J48" s="311">
        <v>-2.3247605152460977</v>
      </c>
    </row>
    <row r="49" spans="1:10" ht="12.75" customHeight="1">
      <c r="A49" s="298" t="s">
        <v>108</v>
      </c>
      <c r="B49" s="42">
        <v>6002.664266063724</v>
      </c>
      <c r="C49" s="299">
        <v>1.812545173922686</v>
      </c>
      <c r="D49" s="38">
        <v>8480.476668271154</v>
      </c>
      <c r="E49" s="300">
        <v>-0.7686076749476598</v>
      </c>
      <c r="F49" s="38">
        <v>9656.07142857143</v>
      </c>
      <c r="G49" s="301">
        <v>41.99549349491738</v>
      </c>
      <c r="H49" s="78"/>
      <c r="I49" s="304">
        <v>14039.981743976427</v>
      </c>
      <c r="J49" s="303">
        <v>-1.5880243336673914</v>
      </c>
    </row>
    <row r="50" spans="1:10" ht="12.75" customHeight="1">
      <c r="A50" s="298" t="s">
        <v>109</v>
      </c>
      <c r="B50" s="42">
        <v>5180.495683011431</v>
      </c>
      <c r="C50" s="299">
        <v>2.1986840166034085</v>
      </c>
      <c r="D50" s="38">
        <v>7153.757502667615</v>
      </c>
      <c r="E50" s="300">
        <v>1.4528889738000004</v>
      </c>
      <c r="F50" s="38">
        <v>6743.341902313625</v>
      </c>
      <c r="G50" s="301">
        <v>13.047697363205984</v>
      </c>
      <c r="H50" s="78"/>
      <c r="I50" s="304">
        <v>11515.909259698052</v>
      </c>
      <c r="J50" s="303">
        <v>2.3050028268694263</v>
      </c>
    </row>
    <row r="51" spans="1:10" ht="12.75" customHeight="1">
      <c r="A51" s="298" t="s">
        <v>110</v>
      </c>
      <c r="B51" s="42">
        <v>5970.150812728938</v>
      </c>
      <c r="C51" s="299">
        <v>0.8573855643316364</v>
      </c>
      <c r="D51" s="38">
        <v>8128.666451858094</v>
      </c>
      <c r="E51" s="300">
        <v>-1.5414448621595085</v>
      </c>
      <c r="F51" s="38">
        <v>7935.273631840796</v>
      </c>
      <c r="G51" s="301">
        <v>-6.9323948228267085</v>
      </c>
      <c r="H51" s="78"/>
      <c r="I51" s="304">
        <v>13007.604500762396</v>
      </c>
      <c r="J51" s="303">
        <v>-0.9599130438201513</v>
      </c>
    </row>
    <row r="52" spans="1:10" ht="12.75" customHeight="1">
      <c r="A52" s="312" t="s">
        <v>111</v>
      </c>
      <c r="B52" s="44">
        <v>5345.083887257959</v>
      </c>
      <c r="C52" s="313">
        <v>1.230410346750773</v>
      </c>
      <c r="D52" s="68">
        <v>7386.8268238885585</v>
      </c>
      <c r="E52" s="314">
        <v>-0.9657063180871717</v>
      </c>
      <c r="F52" s="68">
        <v>5052.8</v>
      </c>
      <c r="G52" s="315">
        <v>-0.7624745258526673</v>
      </c>
      <c r="H52" s="78"/>
      <c r="I52" s="316">
        <v>12113.56629162662</v>
      </c>
      <c r="J52" s="317">
        <v>-2.870030412662544</v>
      </c>
    </row>
    <row r="53" spans="1:10" ht="12.75" customHeight="1">
      <c r="A53" s="298" t="s">
        <v>112</v>
      </c>
      <c r="B53" s="42">
        <v>5265.591104216253</v>
      </c>
      <c r="C53" s="299">
        <v>0.8743832070438202</v>
      </c>
      <c r="D53" s="38">
        <v>7347.848310597137</v>
      </c>
      <c r="E53" s="300">
        <v>-1.2645347969025806</v>
      </c>
      <c r="F53" s="38">
        <v>5655.196374622356</v>
      </c>
      <c r="G53" s="301">
        <v>-12.420922562586526</v>
      </c>
      <c r="H53" s="78"/>
      <c r="I53" s="304">
        <v>12041.540468300554</v>
      </c>
      <c r="J53" s="303">
        <v>-1.5094160811927253</v>
      </c>
    </row>
    <row r="54" spans="1:10" ht="12.75" customHeight="1" thickBot="1">
      <c r="A54" s="298" t="s">
        <v>113</v>
      </c>
      <c r="B54" s="42">
        <v>4205.928377511971</v>
      </c>
      <c r="C54" s="299">
        <v>3.0362997213202902</v>
      </c>
      <c r="D54" s="38">
        <v>7313.806758087458</v>
      </c>
      <c r="E54" s="300">
        <v>1.0201836419971642</v>
      </c>
      <c r="F54" s="38">
        <v>4147.92349726776</v>
      </c>
      <c r="G54" s="301">
        <v>-29.577400608357152</v>
      </c>
      <c r="H54" s="78"/>
      <c r="I54" s="304">
        <v>11584.150852309429</v>
      </c>
      <c r="J54" s="303">
        <v>0.6324437618677479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7089.763950331315</v>
      </c>
      <c r="C56" s="358" t="str">
        <f>INDEX(A8:A54,MATCH(B56,$B$8:$B$54,0))</f>
        <v>秋田県</v>
      </c>
      <c r="D56" s="369">
        <f>LARGE(D8:D54,1)</f>
        <v>8959.527066084467</v>
      </c>
      <c r="E56" s="322" t="str">
        <f>INDEX(A8:A54,MATCH(D56,$D$8:$D$54,0))</f>
        <v>秋田県</v>
      </c>
      <c r="F56" s="363">
        <f>LARGE(F8:F54,1)</f>
        <v>32446.40243902439</v>
      </c>
      <c r="G56" s="323" t="str">
        <f>INDEX(A8:A54,MATCH(F56,$F$8:$F$54,0))</f>
        <v>鳥取県</v>
      </c>
      <c r="I56" s="342">
        <f>LARGE(I8:I54,1)</f>
        <v>14776.082956275151</v>
      </c>
      <c r="J56" s="323" t="str">
        <f>INDEX(A8:A54,MATCH(I56,$I$8:$I$54,0))</f>
        <v>秋田県</v>
      </c>
    </row>
    <row r="57" spans="1:10" ht="13.5">
      <c r="A57" s="324" t="s">
        <v>115</v>
      </c>
      <c r="B57" s="326">
        <f>LARGE(B8:B54,2)</f>
        <v>6871.632686488004</v>
      </c>
      <c r="C57" s="359" t="str">
        <f>INDEX(A8:A54,MATCH(B57,$B$8:$B$54,0))</f>
        <v>島根県</v>
      </c>
      <c r="D57" s="370">
        <f>LARGE(D8:D54,2)</f>
        <v>8787.928152866241</v>
      </c>
      <c r="E57" s="325" t="str">
        <f>INDEX(A8:A54,MATCH(D57,$D$8:$D$54,0))</f>
        <v>佐賀県</v>
      </c>
      <c r="F57" s="364">
        <f>LARGE(F8:F54,2)</f>
        <v>23095.635245901638</v>
      </c>
      <c r="G57" s="327" t="str">
        <f>INDEX(A8:A54,MATCH(F57,$F$8:$F$54,0))</f>
        <v>北海道</v>
      </c>
      <c r="I57" s="326">
        <f>LARGE(I8:I54,2)</f>
        <v>14133.500362729432</v>
      </c>
      <c r="J57" s="327" t="str">
        <f>INDEX(A8:A54,MATCH(I57,$I$8:$I$54,0))</f>
        <v>青森県</v>
      </c>
    </row>
    <row r="58" spans="1:10" ht="13.5">
      <c r="A58" s="324" t="s">
        <v>116</v>
      </c>
      <c r="B58" s="343">
        <f>LARGE(B8:B54,3)</f>
        <v>6451.269283902243</v>
      </c>
      <c r="C58" s="359" t="str">
        <f>INDEX(A8:A54,MATCH(B58,$B$8:$B$54,0))</f>
        <v>香川県</v>
      </c>
      <c r="D58" s="371">
        <f>LARGE(D8:D54,3)</f>
        <v>8654.787782683648</v>
      </c>
      <c r="E58" s="325" t="str">
        <f>INDEX(A8:A54,MATCH(D58,$D$8:$D$54,0))</f>
        <v>青森県</v>
      </c>
      <c r="F58" s="365">
        <f>LARGE(F8:F54,3)</f>
        <v>21567.455621301775</v>
      </c>
      <c r="G58" s="327" t="str">
        <f>INDEX(A8:A54,MATCH(F58,$F$8:$F$54,0))</f>
        <v>佐賀県</v>
      </c>
      <c r="I58" s="343">
        <f>LARGE(I8:I54,3)</f>
        <v>14054.272002029145</v>
      </c>
      <c r="J58" s="327" t="str">
        <f>INDEX(A8:A54,MATCH(I58,$I$8:$I$54,0))</f>
        <v>北海道</v>
      </c>
    </row>
    <row r="59" spans="1:10" ht="13.5">
      <c r="A59" s="328" t="s">
        <v>117</v>
      </c>
      <c r="B59" s="344">
        <f>SMALL(B8:B54,3)</f>
        <v>4607.007432717268</v>
      </c>
      <c r="C59" s="360" t="str">
        <f>INDEX(A8:A54,MATCH(B59,$B$8:$B$54,0))</f>
        <v>群馬県</v>
      </c>
      <c r="D59" s="372">
        <f>SMALL(D8:D54,3)</f>
        <v>6441.300325770024</v>
      </c>
      <c r="E59" s="330" t="str">
        <f>INDEX(A8:A54,MATCH(D59,$D$8:$D$54,0))</f>
        <v>和歌山県</v>
      </c>
      <c r="F59" s="366">
        <f>SMALL(F8:F54,3)</f>
        <v>4147.92349726776</v>
      </c>
      <c r="G59" s="331" t="str">
        <f>INDEX(A8:A54,MATCH(F59,$F$8:$F$54,0))</f>
        <v>沖縄県</v>
      </c>
      <c r="I59" s="344">
        <f>SMALL(I8:I54,3)</f>
        <v>10531.3924775995</v>
      </c>
      <c r="J59" s="331" t="str">
        <f>INDEX(A8:A54,MATCH(I59,$I$8:$I$54,0))</f>
        <v>奈良県</v>
      </c>
    </row>
    <row r="60" spans="1:10" ht="13.5">
      <c r="A60" s="324" t="s">
        <v>118</v>
      </c>
      <c r="B60" s="343">
        <f>SMALL(B8:B54,2)</f>
        <v>4255.498556348754</v>
      </c>
      <c r="C60" s="359" t="str">
        <f>INDEX(A8:A54,MATCH(B60,$B$8:$B$54,0))</f>
        <v>奈良県</v>
      </c>
      <c r="D60" s="371">
        <f>SMALL(D8:D54,2)</f>
        <v>6224.5821858544905</v>
      </c>
      <c r="E60" s="325" t="str">
        <f>INDEX(A8:A54,MATCH(D60,$D$8:$D$54,0))</f>
        <v>群馬県</v>
      </c>
      <c r="F60" s="365">
        <f>SMALL(F8:F54,2)</f>
        <v>3481.1497326203207</v>
      </c>
      <c r="G60" s="327" t="str">
        <f>INDEX(A8:A54,MATCH(F60,$F$8:$F$54,0))</f>
        <v>山形県</v>
      </c>
      <c r="I60" s="343">
        <f>SMALL(I8:I54,2)</f>
        <v>10139.12716209209</v>
      </c>
      <c r="J60" s="327" t="str">
        <f>INDEX(A8:A54,MATCH(I60,$I$8:$I$54,0))</f>
        <v>群馬県</v>
      </c>
    </row>
    <row r="61" spans="1:10" ht="13.5">
      <c r="A61" s="345" t="s">
        <v>119</v>
      </c>
      <c r="B61" s="346">
        <f>SMALL(B8:B54,1)</f>
        <v>4205.928377511971</v>
      </c>
      <c r="C61" s="361" t="str">
        <f>INDEX(A8:A54,MATCH(B61,$B$8:$B$54,0))</f>
        <v>沖縄県</v>
      </c>
      <c r="D61" s="373">
        <f>SMALL(D8:D54,1)</f>
        <v>5874.192748527983</v>
      </c>
      <c r="E61" s="334" t="str">
        <f>INDEX(A8:A54,MATCH(D61,$D$8:$D$54,0))</f>
        <v>奈良県</v>
      </c>
      <c r="F61" s="367">
        <f>SMALL(F8:F54,1)</f>
        <v>2892.9411764705883</v>
      </c>
      <c r="G61" s="335" t="str">
        <f>INDEX(A8:A54,MATCH(F61,$F$8:$F$54,0))</f>
        <v>愛媛県</v>
      </c>
      <c r="I61" s="346">
        <f>SMALL(I8:I54,1)</f>
        <v>9810.617530856136</v>
      </c>
      <c r="J61" s="335" t="str">
        <f>INDEX(A8:A54,MATCH(I61,$I$8:$I$54,0))</f>
        <v>福井県</v>
      </c>
    </row>
    <row r="62" spans="1:10" ht="14.25" thickBot="1">
      <c r="A62" s="336" t="s">
        <v>120</v>
      </c>
      <c r="B62" s="337">
        <f>IF(B61=0,0,B56/B61)</f>
        <v>1.6856596960229944</v>
      </c>
      <c r="C62" s="362"/>
      <c r="D62" s="374">
        <f>IF(D61=0,0,D56/D61)</f>
        <v>1.5252354578132696</v>
      </c>
      <c r="E62" s="338"/>
      <c r="F62" s="368">
        <f>IF(F61=0,0,F56/F61)</f>
        <v>11.215714547853082</v>
      </c>
      <c r="G62" s="340"/>
      <c r="H62" s="339"/>
      <c r="I62" s="337">
        <f>IF(I61=0,0,I56/I61)</f>
        <v>1.5061317913782435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s_konno</cp:lastModifiedBy>
  <cp:lastPrinted>2012-03-15T08:55:03Z</cp:lastPrinted>
  <dcterms:created xsi:type="dcterms:W3CDTF">2009-12-09T05:20:57Z</dcterms:created>
  <dcterms:modified xsi:type="dcterms:W3CDTF">2020-03-30T05:30:38Z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