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firstSheet="9" activeTab="9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<sst xmlns="http://schemas.openxmlformats.org/spreadsheetml/2006/main" count="698" uniqueCount="134">
  <si>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</si>
  <si>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</si>
  <si>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</si>
  <si>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</si>
  <si>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</si>
  <si>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</si>
  <si>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</si>
  <si>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</si>
  <si>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</si>
  <si>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</si>
  <si>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</si>
  <si>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</si>
  <si>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</si>
  <si>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</si>
  <si>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</si>
  <si>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</si>
  <si>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</si>
  <si>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</si>
  <si>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</si>
  <si>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</si>
  <si>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</si>
  <si>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</si>
  <si>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</si>
  <si>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</si>
  <si>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</si>
  <si>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</si>
  <si>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</si>
  <si>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</si>
  <si>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</si>
  <si>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</si>
  <si>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</si>
  <si>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</si>
  <si>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</si>
  <si>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</si>
  <si>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</si>
  <si>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</si>
  <si>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</si>
  <si>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</si>
  <si>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</si>
  <si>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</si>
  <si>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</si>
  <si>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</si>
  <si>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</si>
  <si>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</si>
  <si>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</si>
  <si>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</si>
  <si>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</si>
  <si>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</si>
  <si>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</si>
  <si>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</si>
  <si>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</si>
  <si>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</si>
  <si>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</si>
  <si>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</si>
  <si>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</si>
  <si>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</si>
  <si>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</si>
  <si>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</si>
  <si>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</si>
  <si>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</si>
  <si>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</si>
  <si>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</si>
  <si>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</si>
  <si>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</si>
  <si>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</si>
  <si>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</si>
  <si>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</si>
  <si>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</si>
  <si>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</si>
  <si>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</si>
  <si>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</si>
  <si>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</si>
  <si>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</si>
  <si>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</si>
  <si>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</si>
  <si>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</si>
  <si>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</si>
  <si>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</si>
  <si>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</si>
  <si>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</si>
  <si>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</si>
  <si>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</si>
  <si>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</si>
  <si>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</si>
  <si>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</si>
  <si>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</si>
  <si>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</si>
  <si>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</si>
  <si>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</si>
  <si>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</si>
  <si>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</si>
  <si>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</si>
  <si>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</si>
  <si>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</si>
  <si>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</si>
  <si>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</si>
  <si>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</si>
  <si>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</si>
  <si>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</si>
  <si>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</si>
  <si>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</si>
  <si>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</si>
  <si>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</si>
  <si>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</si>
  <si>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</si>
  <si>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</si>
  <si>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</si>
  <si>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</si>
  <si>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</si>
  <si>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</si>
  <si>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</si>
  <si>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</si>
  <si>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</si>
  <si>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</si>
  <si>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</si>
  <si>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</si>
  <si>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</si>
  <si>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</si>
  <si>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</si>
  <si>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</si>
  <si>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</si>
  <si>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</si>
  <si>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</si>
  <si>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</si>
  <si>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</si>
  <si>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</si>
  <si>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</si>
  <si>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</si>
  <si>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</si>
  <si>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</si>
  <si>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</si>
  <si>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</si>
  <si>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令和1年9月診療分 国民健康保険・後期高齢者医療 医療費速報</t>
  </si>
  <si>
    <t>令和1年9月診療分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</si>
</sst>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3" fontId="2" fillId="0" borderId="108" xfId="61" applyNumberFormat="1" applyFont="1" applyBorder="1" applyAlignment="1">
      <alignment horizontal="right" vertical="center"/>
      <protection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1" xfId="61" applyNumberFormat="1" applyFont="1" applyBorder="1" applyAlignment="1">
      <alignment horizontal="left" vertical="center"/>
      <protection/>
    </xf>
    <xf numFmtId="182" fontId="2" fillId="0" borderId="111" xfId="61" applyNumberFormat="1" applyFont="1" applyBorder="1" applyAlignment="1" applyProtection="1">
      <alignment horizontal="right" vertical="center"/>
      <protection locked="0"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1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2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3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4" xfId="61" applyFont="1" applyBorder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7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19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19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4">
      <selection activeCell="C17" sqref="C17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57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8697.67828236</v>
      </c>
      <c r="C9" s="36">
        <v>2.6632810822079023</v>
      </c>
      <c r="D9" s="38">
        <v>5099.55776113</v>
      </c>
      <c r="E9" s="39">
        <v>3.2952705132097293</v>
      </c>
      <c r="F9" s="37">
        <v>8.64358688</v>
      </c>
      <c r="G9" s="40">
        <v>-81.50339822899255</v>
      </c>
      <c r="H9" s="41"/>
      <c r="I9" s="42">
        <v>13712.26963949</v>
      </c>
      <c r="J9" s="43">
        <v>7.105220113945293</v>
      </c>
    </row>
    <row r="10" spans="1:10" ht="18.75" customHeight="1">
      <c r="A10" s="34" t="s">
        <v>9</v>
      </c>
      <c r="B10" s="35">
        <v>3951.6501</v>
      </c>
      <c r="C10" s="36">
        <v>1.5624212497062047</v>
      </c>
      <c r="D10" s="38">
        <v>2265.7313</v>
      </c>
      <c r="E10" s="39">
        <v>1.5168032698559983</v>
      </c>
      <c r="F10" s="37">
        <v>4.0598</v>
      </c>
      <c r="G10" s="40">
        <v>-80.27633918594596</v>
      </c>
      <c r="H10" s="41"/>
      <c r="I10" s="42">
        <v>4476.5495</v>
      </c>
      <c r="J10" s="43">
        <v>6.574975981910953</v>
      </c>
    </row>
    <row r="11" spans="1:10" ht="18.75" customHeight="1">
      <c r="A11" s="34" t="s">
        <v>10</v>
      </c>
      <c r="B11" s="35">
        <v>4942.0941</v>
      </c>
      <c r="C11" s="36">
        <v>0.6459977420860952</v>
      </c>
      <c r="D11" s="38">
        <v>2757.2096</v>
      </c>
      <c r="E11" s="39">
        <v>0.8585493765663301</v>
      </c>
      <c r="F11" s="37">
        <v>4.9477</v>
      </c>
      <c r="G11" s="40">
        <v>-80.84491883374565</v>
      </c>
      <c r="H11" s="41"/>
      <c r="I11" s="44">
        <v>6908.6284</v>
      </c>
      <c r="J11" s="45">
        <v>5.061668692280648</v>
      </c>
    </row>
    <row r="12" spans="1:10" ht="18.75" customHeight="1" thickBot="1">
      <c r="A12" s="46" t="s">
        <v>11</v>
      </c>
      <c r="B12" s="47">
        <v>2984.562</v>
      </c>
      <c r="C12" s="48">
        <v>-3.73728944158853</v>
      </c>
      <c r="D12" s="50">
        <v>1216.8267</v>
      </c>
      <c r="E12" s="51">
        <v>-2.622126603502622</v>
      </c>
      <c r="F12" s="49">
        <v>2.4017</v>
      </c>
      <c r="G12" s="52">
        <v>-82.54400883810852</v>
      </c>
      <c r="H12" s="41"/>
      <c r="I12" s="53">
        <v>1789.9476</v>
      </c>
      <c r="J12" s="54">
        <v>2.66133500349288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8262.34107178</v>
      </c>
      <c r="C14" s="36">
        <v>2.5622978521302855</v>
      </c>
      <c r="D14" s="38">
        <v>4968.89498509</v>
      </c>
      <c r="E14" s="39">
        <v>3.272534604308916</v>
      </c>
      <c r="F14" s="37">
        <v>8.64358688</v>
      </c>
      <c r="G14" s="40">
        <v>-81.50339822899255</v>
      </c>
      <c r="H14" s="41"/>
      <c r="I14" s="63"/>
      <c r="J14" s="41"/>
    </row>
    <row r="15" spans="1:10" ht="18.75" customHeight="1">
      <c r="A15" s="34" t="s">
        <v>9</v>
      </c>
      <c r="B15" s="35">
        <v>3687.0891</v>
      </c>
      <c r="C15" s="36">
        <v>1.3603316423308627</v>
      </c>
      <c r="D15" s="38">
        <v>2208.1323</v>
      </c>
      <c r="E15" s="39">
        <v>1.4778107566008885</v>
      </c>
      <c r="F15" s="37">
        <v>4.0598</v>
      </c>
      <c r="G15" s="40">
        <v>-80.27633918594596</v>
      </c>
      <c r="H15" s="41"/>
      <c r="I15" s="63"/>
      <c r="J15" s="41"/>
    </row>
    <row r="16" spans="1:10" ht="18.75" customHeight="1">
      <c r="A16" s="64" t="s">
        <v>14</v>
      </c>
      <c r="B16" s="65">
        <v>4660.3865</v>
      </c>
      <c r="C16" s="66">
        <v>0.5010120647712881</v>
      </c>
      <c r="D16" s="68">
        <v>2691.4747</v>
      </c>
      <c r="E16" s="69">
        <v>0.8378480689979426</v>
      </c>
      <c r="F16" s="67">
        <v>4.9477</v>
      </c>
      <c r="G16" s="70">
        <v>-80.84491883374565</v>
      </c>
      <c r="H16" s="41"/>
      <c r="I16" s="41"/>
      <c r="J16" s="41"/>
    </row>
    <row r="17" spans="1:9" ht="18.75" customHeight="1" thickBot="1">
      <c r="A17" s="71" t="s">
        <v>15</v>
      </c>
      <c r="B17" s="72">
        <v>2710.9755</v>
      </c>
      <c r="C17" s="73">
        <v>-4.027734996197367</v>
      </c>
      <c r="D17" s="74">
        <v>1182.7166</v>
      </c>
      <c r="E17" s="75">
        <v>-2.680058290757657</v>
      </c>
      <c r="F17" s="76">
        <v>2.4017</v>
      </c>
      <c r="G17" s="77">
        <v>-82.54400883810852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435.33721058</v>
      </c>
      <c r="C19" s="36">
        <v>4.618279534650085</v>
      </c>
      <c r="D19" s="38">
        <v>130.66277604</v>
      </c>
      <c r="E19" s="83">
        <v>4.167372207705867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264.561</v>
      </c>
      <c r="C20" s="36">
        <v>4.465141366594423</v>
      </c>
      <c r="D20" s="38">
        <v>57.599</v>
      </c>
      <c r="E20" s="83">
        <v>3.0345636875565702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281.7076</v>
      </c>
      <c r="C21" s="66">
        <v>3.1067340020510983</v>
      </c>
      <c r="D21" s="68">
        <v>65.7349</v>
      </c>
      <c r="E21" s="85">
        <v>1.71351204982399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273.5865</v>
      </c>
      <c r="C22" s="88">
        <v>-0.7613028333393146</v>
      </c>
      <c r="D22" s="89">
        <v>34.1101</v>
      </c>
      <c r="E22" s="90">
        <v>-0.5698778042068966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5"/>
      <c r="B24" s="375"/>
      <c r="C24" s="375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19</v>
      </c>
      <c r="G26" s="106">
        <v>19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4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7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21</v>
      </c>
      <c r="H29" s="112"/>
      <c r="I29" s="112">
        <v>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57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29142.22684052132</v>
      </c>
      <c r="C35" s="36">
        <v>6.6490653407402505</v>
      </c>
      <c r="D35" s="38">
        <v>41908.660955006984</v>
      </c>
      <c r="E35" s="39">
        <v>6.076736850288597</v>
      </c>
      <c r="F35" s="37">
        <v>35989.452804263645</v>
      </c>
      <c r="G35" s="40">
        <v>5.961337855095621</v>
      </c>
      <c r="H35" s="41"/>
      <c r="I35" s="42">
        <v>76607.10089775812</v>
      </c>
      <c r="J35" s="43">
        <v>4.328684319467712</v>
      </c>
    </row>
    <row r="36" spans="1:10" ht="18.75" customHeight="1">
      <c r="A36" s="124" t="s">
        <v>27</v>
      </c>
      <c r="B36" s="125">
        <v>1.655885888783681</v>
      </c>
      <c r="C36" s="36">
        <v>4.553463286300129</v>
      </c>
      <c r="D36" s="127">
        <v>2.2659016275694803</v>
      </c>
      <c r="E36" s="39">
        <v>3.5744013076733694</v>
      </c>
      <c r="F36" s="126">
        <v>2.060082441603864</v>
      </c>
      <c r="G36" s="40">
        <v>9.733563614950697</v>
      </c>
      <c r="H36" s="41"/>
      <c r="I36" s="128">
        <v>3.8596819258843107</v>
      </c>
      <c r="J36" s="43">
        <v>2.338108781369442</v>
      </c>
    </row>
    <row r="37" spans="1:10" ht="18.75" customHeight="1" thickBot="1">
      <c r="A37" s="129" t="s">
        <v>28</v>
      </c>
      <c r="B37" s="130">
        <v>17599.17578736512</v>
      </c>
      <c r="C37" s="131">
        <v>2.00433537883076</v>
      </c>
      <c r="D37" s="133">
        <v>18495.357629430855</v>
      </c>
      <c r="E37" s="134">
        <v>2.4159787660098573</v>
      </c>
      <c r="F37" s="132">
        <v>17469.909008226045</v>
      </c>
      <c r="G37" s="135">
        <v>-3.437622579260818</v>
      </c>
      <c r="H37" s="41"/>
      <c r="I37" s="42">
        <v>19848.0347263865</v>
      </c>
      <c r="J37" s="43">
        <v>1.9450970530937326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30477.37270875373</v>
      </c>
      <c r="C39" s="36">
        <v>6.866601354116781</v>
      </c>
      <c r="D39" s="38">
        <v>42012.55808103141</v>
      </c>
      <c r="E39" s="39">
        <v>6.116519174303264</v>
      </c>
      <c r="F39" s="37">
        <v>35989.452804263645</v>
      </c>
      <c r="G39" s="40">
        <v>5.961337855095621</v>
      </c>
      <c r="H39" s="41"/>
      <c r="I39" s="78"/>
    </row>
    <row r="40" spans="1:9" ht="18.75" customHeight="1">
      <c r="A40" s="124" t="s">
        <v>27</v>
      </c>
      <c r="B40" s="125">
        <v>1.7190810097693616</v>
      </c>
      <c r="C40" s="36">
        <v>4.718808148155304</v>
      </c>
      <c r="D40" s="127">
        <v>2.275671703601691</v>
      </c>
      <c r="E40" s="39">
        <v>3.6147846967128743</v>
      </c>
      <c r="F40" s="126">
        <v>2.060082441603864</v>
      </c>
      <c r="G40" s="40">
        <v>9.733563614950697</v>
      </c>
      <c r="H40" s="41"/>
      <c r="I40" s="78"/>
    </row>
    <row r="41" spans="1:9" ht="18.75" customHeight="1" thickBot="1">
      <c r="A41" s="129" t="s">
        <v>28</v>
      </c>
      <c r="B41" s="130">
        <v>17728.875216207925</v>
      </c>
      <c r="C41" s="131">
        <v>2.051009979910006</v>
      </c>
      <c r="D41" s="133">
        <v>18461.60762755823</v>
      </c>
      <c r="E41" s="134">
        <v>2.414457053511356</v>
      </c>
      <c r="F41" s="138">
        <v>17469.909008226045</v>
      </c>
      <c r="G41" s="139">
        <v>-3.437622579260818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15912.232898187593</v>
      </c>
      <c r="C43" s="36">
        <v>5.420851463774227</v>
      </c>
      <c r="D43" s="38">
        <v>38306.183810660186</v>
      </c>
      <c r="E43" s="142">
        <v>4.764401277295434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1.0296838477044736</v>
      </c>
      <c r="C44" s="36">
        <v>3.8977102136825295</v>
      </c>
      <c r="D44" s="127">
        <v>1.9271388826183447</v>
      </c>
      <c r="E44" s="142">
        <v>2.296476966541917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15453.513166843919</v>
      </c>
      <c r="C45" s="146">
        <v>1.4660007876584586</v>
      </c>
      <c r="D45" s="147">
        <v>19877.230518339573</v>
      </c>
      <c r="E45" s="148">
        <v>2.4125213144541107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8">
        <v>826234.107178</v>
      </c>
      <c r="C7" s="293">
        <v>2.5622978521302855</v>
      </c>
      <c r="D7" s="349">
        <v>496889.498509</v>
      </c>
      <c r="E7" s="295">
        <v>3.272534604308916</v>
      </c>
      <c r="F7" s="349">
        <v>864.358688</v>
      </c>
      <c r="G7" s="296">
        <v>-81.50339822899255</v>
      </c>
      <c r="H7" s="78"/>
      <c r="I7" s="348">
        <v>1371226.963949</v>
      </c>
      <c r="J7" s="297">
        <v>7.105220113945293</v>
      </c>
      <c r="K7" s="78"/>
    </row>
    <row r="8" spans="1:11" ht="12.75" customHeight="1">
      <c r="A8" s="298" t="s">
        <v>67</v>
      </c>
      <c r="B8" s="84">
        <v>37197.22161</v>
      </c>
      <c r="C8" s="299">
        <v>5.217005764354127</v>
      </c>
      <c r="D8" s="81">
        <v>22280.822107</v>
      </c>
      <c r="E8" s="300">
        <v>6.729204061714327</v>
      </c>
      <c r="F8" s="81">
        <v>44.979348</v>
      </c>
      <c r="G8" s="301">
        <v>-75.7906712902813</v>
      </c>
      <c r="H8" s="78"/>
      <c r="I8" s="350">
        <v>73990.813953</v>
      </c>
      <c r="J8" s="303">
        <v>7.222463520983794</v>
      </c>
      <c r="K8" s="78"/>
    </row>
    <row r="9" spans="1:11" ht="12.75" customHeight="1">
      <c r="A9" s="298" t="s">
        <v>68</v>
      </c>
      <c r="B9" s="84">
        <v>9147.464033</v>
      </c>
      <c r="C9" s="299">
        <v>2.4138893226750326</v>
      </c>
      <c r="D9" s="81">
        <v>5182.894954</v>
      </c>
      <c r="E9" s="300">
        <v>6.002013703576694</v>
      </c>
      <c r="F9" s="81">
        <v>15.505004</v>
      </c>
      <c r="G9" s="301">
        <v>-78.90408225427504</v>
      </c>
      <c r="H9" s="78"/>
      <c r="I9" s="351">
        <v>14385.585338</v>
      </c>
      <c r="J9" s="303">
        <v>4.8909614758783135</v>
      </c>
      <c r="K9" s="78"/>
    </row>
    <row r="10" spans="1:11" ht="12.75" customHeight="1">
      <c r="A10" s="298" t="s">
        <v>69</v>
      </c>
      <c r="B10" s="84">
        <v>8138.310769</v>
      </c>
      <c r="C10" s="299">
        <v>-1.543315208483719</v>
      </c>
      <c r="D10" s="81">
        <v>4790.686488</v>
      </c>
      <c r="E10" s="300">
        <v>-0.17098536883877102</v>
      </c>
      <c r="F10" s="81">
        <v>11.43515</v>
      </c>
      <c r="G10" s="301">
        <v>-79.12138042107799</v>
      </c>
      <c r="H10" s="78"/>
      <c r="I10" s="351">
        <v>13411.95128</v>
      </c>
      <c r="J10" s="303">
        <v>4.1353185570021935</v>
      </c>
      <c r="K10" s="78"/>
    </row>
    <row r="11" spans="1:11" ht="12.75" customHeight="1">
      <c r="A11" s="298" t="s">
        <v>70</v>
      </c>
      <c r="B11" s="84">
        <v>14632.967828</v>
      </c>
      <c r="C11" s="299">
        <v>2.321737471092675</v>
      </c>
      <c r="D11" s="81">
        <v>9012.713013</v>
      </c>
      <c r="E11" s="300">
        <v>3.6391191305928885</v>
      </c>
      <c r="F11" s="81">
        <v>20.634531</v>
      </c>
      <c r="G11" s="301">
        <v>-75.93219463996684</v>
      </c>
      <c r="H11" s="78"/>
      <c r="I11" s="351">
        <v>21604.436612</v>
      </c>
      <c r="J11" s="303">
        <v>6.53277403657313</v>
      </c>
      <c r="K11" s="78"/>
    </row>
    <row r="12" spans="1:11" ht="12.75" customHeight="1">
      <c r="A12" s="298" t="s">
        <v>71</v>
      </c>
      <c r="B12" s="84">
        <v>7238.069018</v>
      </c>
      <c r="C12" s="299">
        <v>3.880541691983723</v>
      </c>
      <c r="D12" s="81">
        <v>4537.091385</v>
      </c>
      <c r="E12" s="300">
        <v>7.101813978990478</v>
      </c>
      <c r="F12" s="81">
        <v>8.35447</v>
      </c>
      <c r="G12" s="301">
        <v>-88.86963885568738</v>
      </c>
      <c r="H12" s="78"/>
      <c r="I12" s="351">
        <v>12712.691698</v>
      </c>
      <c r="J12" s="303">
        <v>3.7981065224848436</v>
      </c>
      <c r="K12" s="78"/>
    </row>
    <row r="13" spans="1:11" ht="12.75" customHeight="1">
      <c r="A13" s="305" t="s">
        <v>72</v>
      </c>
      <c r="B13" s="329">
        <v>7006.327757</v>
      </c>
      <c r="C13" s="307">
        <v>1.857982005656993</v>
      </c>
      <c r="D13" s="352">
        <v>4236.151999</v>
      </c>
      <c r="E13" s="308">
        <v>4.556013907720626</v>
      </c>
      <c r="F13" s="352">
        <v>11.39539</v>
      </c>
      <c r="G13" s="309">
        <v>-84.44226918237372</v>
      </c>
      <c r="H13" s="78"/>
      <c r="I13" s="353">
        <v>13161.351759</v>
      </c>
      <c r="J13" s="311">
        <v>4.633520750810632</v>
      </c>
      <c r="K13" s="78"/>
    </row>
    <row r="14" spans="1:11" ht="12.75" customHeight="1">
      <c r="A14" s="298" t="s">
        <v>73</v>
      </c>
      <c r="B14" s="84">
        <v>12312.775687</v>
      </c>
      <c r="C14" s="299">
        <v>0.7356471684231849</v>
      </c>
      <c r="D14" s="81">
        <v>7134.51456</v>
      </c>
      <c r="E14" s="300">
        <v>3.752626808611012</v>
      </c>
      <c r="F14" s="81">
        <v>21.94161</v>
      </c>
      <c r="G14" s="301">
        <v>-80.39536659815019</v>
      </c>
      <c r="H14" s="78"/>
      <c r="I14" s="351">
        <v>20393.153112</v>
      </c>
      <c r="J14" s="303">
        <v>3.9887454718649593</v>
      </c>
      <c r="K14" s="78"/>
    </row>
    <row r="15" spans="1:11" ht="12.75" customHeight="1">
      <c r="A15" s="298" t="s">
        <v>74</v>
      </c>
      <c r="B15" s="84">
        <v>18408.770074</v>
      </c>
      <c r="C15" s="299">
        <v>2.1086888676565536</v>
      </c>
      <c r="D15" s="81">
        <v>10452.3313</v>
      </c>
      <c r="E15" s="300">
        <v>3.280991071537386</v>
      </c>
      <c r="F15" s="81">
        <v>19.76386</v>
      </c>
      <c r="G15" s="301">
        <v>-81.96973419091009</v>
      </c>
      <c r="H15" s="78"/>
      <c r="I15" s="351">
        <v>28568.237173</v>
      </c>
      <c r="J15" s="303">
        <v>6.2157761878439</v>
      </c>
      <c r="K15" s="78"/>
    </row>
    <row r="16" spans="1:11" ht="12.75" customHeight="1">
      <c r="A16" s="298" t="s">
        <v>75</v>
      </c>
      <c r="B16" s="84">
        <v>12892.336848</v>
      </c>
      <c r="C16" s="299">
        <v>2.97688206859965</v>
      </c>
      <c r="D16" s="81">
        <v>7680.301686</v>
      </c>
      <c r="E16" s="300">
        <v>5.387714183451564</v>
      </c>
      <c r="F16" s="81">
        <v>15.55379</v>
      </c>
      <c r="G16" s="301">
        <v>-82.9756973868667</v>
      </c>
      <c r="H16" s="78"/>
      <c r="I16" s="351">
        <v>18139.796757</v>
      </c>
      <c r="J16" s="303">
        <v>7.375912031167516</v>
      </c>
      <c r="K16" s="78"/>
    </row>
    <row r="17" spans="1:11" ht="12.75" customHeight="1">
      <c r="A17" s="312" t="s">
        <v>76</v>
      </c>
      <c r="B17" s="333">
        <v>12869.439128</v>
      </c>
      <c r="C17" s="313">
        <v>0.7819351844699156</v>
      </c>
      <c r="D17" s="354">
        <v>7529.507562</v>
      </c>
      <c r="E17" s="314">
        <v>1.8729086865495503</v>
      </c>
      <c r="F17" s="354">
        <v>12.3244</v>
      </c>
      <c r="G17" s="315">
        <v>-83.64971210285074</v>
      </c>
      <c r="H17" s="78"/>
      <c r="I17" s="355">
        <v>20319.644796</v>
      </c>
      <c r="J17" s="317">
        <v>6.654195551336372</v>
      </c>
      <c r="K17" s="78"/>
    </row>
    <row r="18" spans="1:11" ht="12.75" customHeight="1">
      <c r="A18" s="298" t="s">
        <v>77</v>
      </c>
      <c r="B18" s="84">
        <v>44258.865453</v>
      </c>
      <c r="C18" s="299">
        <v>0.48031764757601536</v>
      </c>
      <c r="D18" s="81">
        <v>27129.146296</v>
      </c>
      <c r="E18" s="300">
        <v>0.9321977007288922</v>
      </c>
      <c r="F18" s="81">
        <v>29.538825</v>
      </c>
      <c r="G18" s="301">
        <v>-85.46588129247385</v>
      </c>
      <c r="H18" s="78"/>
      <c r="I18" s="351">
        <v>63546.618924</v>
      </c>
      <c r="J18" s="303">
        <v>9.691286264733861</v>
      </c>
      <c r="K18" s="78"/>
    </row>
    <row r="19" spans="1:11" ht="12.75" customHeight="1">
      <c r="A19" s="298" t="s">
        <v>78</v>
      </c>
      <c r="B19" s="84">
        <v>38221.228826</v>
      </c>
      <c r="C19" s="299">
        <v>0.17364020941148794</v>
      </c>
      <c r="D19" s="81">
        <v>23941.254396</v>
      </c>
      <c r="E19" s="300">
        <v>0.2684658620296432</v>
      </c>
      <c r="F19" s="81">
        <v>27.653549</v>
      </c>
      <c r="G19" s="301">
        <v>-85.30903795828996</v>
      </c>
      <c r="H19" s="78"/>
      <c r="I19" s="351">
        <v>55489.939238</v>
      </c>
      <c r="J19" s="303">
        <v>9.624431069970257</v>
      </c>
      <c r="K19" s="78"/>
    </row>
    <row r="20" spans="1:11" ht="12.75" customHeight="1">
      <c r="A20" s="298" t="s">
        <v>79</v>
      </c>
      <c r="B20" s="84">
        <v>77553.024375</v>
      </c>
      <c r="C20" s="299">
        <v>2.3518403606910994</v>
      </c>
      <c r="D20" s="81">
        <v>43221.509146</v>
      </c>
      <c r="E20" s="300">
        <v>2.060049177875584</v>
      </c>
      <c r="F20" s="81">
        <v>55.950624</v>
      </c>
      <c r="G20" s="301">
        <v>-83.2802503888307</v>
      </c>
      <c r="H20" s="78"/>
      <c r="I20" s="351">
        <v>118572.07882</v>
      </c>
      <c r="J20" s="303">
        <v>7.935351556957258</v>
      </c>
      <c r="K20" s="78"/>
    </row>
    <row r="21" spans="1:11" ht="12.75" customHeight="1">
      <c r="A21" s="298" t="s">
        <v>80</v>
      </c>
      <c r="B21" s="84">
        <v>52923.622632</v>
      </c>
      <c r="C21" s="299">
        <v>2.008411990120777</v>
      </c>
      <c r="D21" s="81">
        <v>32374.68101</v>
      </c>
      <c r="E21" s="300">
        <v>1.8394346442773895</v>
      </c>
      <c r="F21" s="81">
        <v>31.4922</v>
      </c>
      <c r="G21" s="301">
        <v>-84.67649939138714</v>
      </c>
      <c r="H21" s="78"/>
      <c r="I21" s="351">
        <v>80103.825936</v>
      </c>
      <c r="J21" s="303">
        <v>9.825743520484707</v>
      </c>
      <c r="K21" s="78"/>
    </row>
    <row r="22" spans="1:11" ht="12.75" customHeight="1">
      <c r="A22" s="298" t="s">
        <v>81</v>
      </c>
      <c r="B22" s="84">
        <v>14302.632773</v>
      </c>
      <c r="C22" s="299">
        <v>3.464946670943263</v>
      </c>
      <c r="D22" s="81">
        <v>9120.25294</v>
      </c>
      <c r="E22" s="300">
        <v>5.440985501034405</v>
      </c>
      <c r="F22" s="81">
        <v>34.18648</v>
      </c>
      <c r="G22" s="301">
        <v>-74.70458700634921</v>
      </c>
      <c r="H22" s="78"/>
      <c r="I22" s="351">
        <v>23267.61239</v>
      </c>
      <c r="J22" s="303">
        <v>4.863877428349511</v>
      </c>
      <c r="K22" s="78"/>
    </row>
    <row r="23" spans="1:11" ht="12.75" customHeight="1">
      <c r="A23" s="305" t="s">
        <v>82</v>
      </c>
      <c r="B23" s="329">
        <v>6222.900363</v>
      </c>
      <c r="C23" s="307">
        <v>2.5096319352666114</v>
      </c>
      <c r="D23" s="352">
        <v>3942.231097</v>
      </c>
      <c r="E23" s="308">
        <v>4.1898420668172776</v>
      </c>
      <c r="F23" s="352">
        <v>18.686312</v>
      </c>
      <c r="G23" s="309">
        <v>-65.43289480002952</v>
      </c>
      <c r="H23" s="78"/>
      <c r="I23" s="353">
        <v>13625.929657</v>
      </c>
      <c r="J23" s="311">
        <v>7.6348066205232925</v>
      </c>
      <c r="K23" s="78"/>
    </row>
    <row r="24" spans="1:11" ht="12.75" customHeight="1">
      <c r="A24" s="298" t="s">
        <v>83</v>
      </c>
      <c r="B24" s="84">
        <v>7675.859289</v>
      </c>
      <c r="C24" s="299">
        <v>1.990627887875604</v>
      </c>
      <c r="D24" s="81">
        <v>4733.855487</v>
      </c>
      <c r="E24" s="300">
        <v>1.0265353290236163</v>
      </c>
      <c r="F24" s="81">
        <v>9.584806</v>
      </c>
      <c r="G24" s="301">
        <v>-83.58129083711965</v>
      </c>
      <c r="H24" s="78"/>
      <c r="I24" s="351">
        <v>13743.006259</v>
      </c>
      <c r="J24" s="303">
        <v>7.119767641733006</v>
      </c>
      <c r="K24" s="78"/>
    </row>
    <row r="25" spans="1:11" ht="12.75" customHeight="1">
      <c r="A25" s="298" t="s">
        <v>84</v>
      </c>
      <c r="B25" s="84">
        <v>4856.233402</v>
      </c>
      <c r="C25" s="299">
        <v>3.722574585609806</v>
      </c>
      <c r="D25" s="81">
        <v>3088.452695</v>
      </c>
      <c r="E25" s="300">
        <v>4.4881880639292575</v>
      </c>
      <c r="F25" s="81">
        <v>20.84473</v>
      </c>
      <c r="G25" s="301">
        <v>-56.0636286993186</v>
      </c>
      <c r="H25" s="78"/>
      <c r="I25" s="351">
        <v>8991.376766</v>
      </c>
      <c r="J25" s="303">
        <v>3.6714441148703543</v>
      </c>
      <c r="K25" s="78"/>
    </row>
    <row r="26" spans="1:11" ht="12.75" customHeight="1">
      <c r="A26" s="298" t="s">
        <v>85</v>
      </c>
      <c r="B26" s="84">
        <v>5712.586445</v>
      </c>
      <c r="C26" s="299">
        <v>3.9024670055106014</v>
      </c>
      <c r="D26" s="81">
        <v>3403.447493</v>
      </c>
      <c r="E26" s="300">
        <v>3.2800633404020516</v>
      </c>
      <c r="F26" s="81">
        <v>8.55717</v>
      </c>
      <c r="G26" s="301">
        <v>-72.85444625629741</v>
      </c>
      <c r="H26" s="78"/>
      <c r="I26" s="351">
        <v>8977.303267</v>
      </c>
      <c r="J26" s="303">
        <v>6.869642562620967</v>
      </c>
      <c r="K26" s="78"/>
    </row>
    <row r="27" spans="1:11" ht="12.75" customHeight="1">
      <c r="A27" s="312" t="s">
        <v>86</v>
      </c>
      <c r="B27" s="333">
        <v>13287.147914</v>
      </c>
      <c r="C27" s="313">
        <v>2.048772934368671</v>
      </c>
      <c r="D27" s="354">
        <v>8167.327914</v>
      </c>
      <c r="E27" s="314">
        <v>2.107709134733767</v>
      </c>
      <c r="F27" s="354">
        <v>23.707868</v>
      </c>
      <c r="G27" s="315">
        <v>-80.08544406779598</v>
      </c>
      <c r="H27" s="78"/>
      <c r="I27" s="355">
        <v>23853.305953</v>
      </c>
      <c r="J27" s="317">
        <v>5.879713054592713</v>
      </c>
      <c r="K27" s="78"/>
    </row>
    <row r="28" spans="1:11" ht="12.75" customHeight="1">
      <c r="A28" s="298" t="s">
        <v>87</v>
      </c>
      <c r="B28" s="84">
        <v>13404.740428</v>
      </c>
      <c r="C28" s="299">
        <v>2.4182005317771313</v>
      </c>
      <c r="D28" s="81">
        <v>8410.842264</v>
      </c>
      <c r="E28" s="300">
        <v>1.6131517086263898</v>
      </c>
      <c r="F28" s="81">
        <v>12.095394</v>
      </c>
      <c r="G28" s="301">
        <v>-86.09490294949288</v>
      </c>
      <c r="H28" s="78"/>
      <c r="I28" s="351">
        <v>21387.57647</v>
      </c>
      <c r="J28" s="303">
        <v>5.681914864112713</v>
      </c>
      <c r="K28" s="78"/>
    </row>
    <row r="29" spans="1:11" ht="12.75" customHeight="1">
      <c r="A29" s="298" t="s">
        <v>88</v>
      </c>
      <c r="B29" s="84">
        <v>24008.378686</v>
      </c>
      <c r="C29" s="299">
        <v>2.9127089488248714</v>
      </c>
      <c r="D29" s="81">
        <v>15095.794801</v>
      </c>
      <c r="E29" s="300">
        <v>4.137376589138199</v>
      </c>
      <c r="F29" s="81">
        <v>23.851222</v>
      </c>
      <c r="G29" s="301">
        <v>-83.43242539178517</v>
      </c>
      <c r="H29" s="78"/>
      <c r="I29" s="351">
        <v>36512.75946</v>
      </c>
      <c r="J29" s="303">
        <v>7.318576052326819</v>
      </c>
      <c r="K29" s="78"/>
    </row>
    <row r="30" spans="1:11" ht="12.75" customHeight="1">
      <c r="A30" s="298" t="s">
        <v>89</v>
      </c>
      <c r="B30" s="84">
        <v>41293.81896</v>
      </c>
      <c r="C30" s="299">
        <v>3.6915960440802422</v>
      </c>
      <c r="D30" s="81">
        <v>23643.49348</v>
      </c>
      <c r="E30" s="300">
        <v>3.6177719043296293</v>
      </c>
      <c r="F30" s="81">
        <v>36.86956</v>
      </c>
      <c r="G30" s="301">
        <v>-82.64900014811352</v>
      </c>
      <c r="H30" s="78"/>
      <c r="I30" s="351">
        <v>73205.506843</v>
      </c>
      <c r="J30" s="303">
        <v>8.033507400817498</v>
      </c>
      <c r="K30" s="78"/>
    </row>
    <row r="31" spans="1:11" ht="12.75" customHeight="1">
      <c r="A31" s="298" t="s">
        <v>90</v>
      </c>
      <c r="B31" s="84">
        <v>11674.222327</v>
      </c>
      <c r="C31" s="299">
        <v>0.49304797384233723</v>
      </c>
      <c r="D31" s="81">
        <v>7404.961834</v>
      </c>
      <c r="E31" s="300">
        <v>0.8166411671770959</v>
      </c>
      <c r="F31" s="81">
        <v>12.540726</v>
      </c>
      <c r="G31" s="301">
        <v>-81.013372125583</v>
      </c>
      <c r="H31" s="78"/>
      <c r="I31" s="351">
        <v>18837.08181</v>
      </c>
      <c r="J31" s="303">
        <v>7.827367712143854</v>
      </c>
      <c r="K31" s="78"/>
    </row>
    <row r="32" spans="1:11" ht="12.75" customHeight="1">
      <c r="A32" s="298" t="s">
        <v>91</v>
      </c>
      <c r="B32" s="84">
        <v>8576.26056</v>
      </c>
      <c r="C32" s="299">
        <v>4.419617559599118</v>
      </c>
      <c r="D32" s="81">
        <v>5448.912915</v>
      </c>
      <c r="E32" s="300">
        <v>4.401285501828141</v>
      </c>
      <c r="F32" s="81">
        <v>10.285054</v>
      </c>
      <c r="G32" s="301">
        <v>-75.87284990629168</v>
      </c>
      <c r="H32" s="78"/>
      <c r="I32" s="351">
        <v>13483.149427</v>
      </c>
      <c r="J32" s="303">
        <v>5.732660984731083</v>
      </c>
      <c r="K32" s="78"/>
    </row>
    <row r="33" spans="1:11" ht="12.75" customHeight="1">
      <c r="A33" s="305" t="s">
        <v>92</v>
      </c>
      <c r="B33" s="329">
        <v>17130.499656</v>
      </c>
      <c r="C33" s="307">
        <v>5.13433476819074</v>
      </c>
      <c r="D33" s="352">
        <v>10776.703949</v>
      </c>
      <c r="E33" s="308">
        <v>4.355860860209404</v>
      </c>
      <c r="F33" s="352">
        <v>16.060041</v>
      </c>
      <c r="G33" s="309">
        <v>-81.2215429931091</v>
      </c>
      <c r="H33" s="78"/>
      <c r="I33" s="353">
        <v>30694.565904</v>
      </c>
      <c r="J33" s="311">
        <v>8.312829714935162</v>
      </c>
      <c r="K33" s="78"/>
    </row>
    <row r="34" spans="1:11" ht="12.75" customHeight="1">
      <c r="A34" s="298" t="s">
        <v>93</v>
      </c>
      <c r="B34" s="84">
        <v>60369.801483</v>
      </c>
      <c r="C34" s="299">
        <v>2.5511954803252053</v>
      </c>
      <c r="D34" s="81">
        <v>36144.503033</v>
      </c>
      <c r="E34" s="300">
        <v>1.9014226769605642</v>
      </c>
      <c r="F34" s="81">
        <v>41.376412</v>
      </c>
      <c r="G34" s="301">
        <v>-84.45377990708408</v>
      </c>
      <c r="H34" s="78"/>
      <c r="I34" s="351">
        <v>99839.920774</v>
      </c>
      <c r="J34" s="303">
        <v>8.965905388843254</v>
      </c>
      <c r="K34" s="78"/>
    </row>
    <row r="35" spans="1:11" ht="12.75" customHeight="1">
      <c r="A35" s="298" t="s">
        <v>94</v>
      </c>
      <c r="B35" s="84">
        <v>36925.873408</v>
      </c>
      <c r="C35" s="299">
        <v>4.390634678830779</v>
      </c>
      <c r="D35" s="81">
        <v>22924.506023</v>
      </c>
      <c r="E35" s="300">
        <v>5.411370425522293</v>
      </c>
      <c r="F35" s="81">
        <v>26.161102</v>
      </c>
      <c r="G35" s="301">
        <v>-85.38058348774722</v>
      </c>
      <c r="H35" s="78"/>
      <c r="I35" s="351">
        <v>65199.556698</v>
      </c>
      <c r="J35" s="303">
        <v>7.004201366001396</v>
      </c>
      <c r="K35" s="78"/>
    </row>
    <row r="36" spans="1:11" ht="12.75" customHeight="1">
      <c r="A36" s="298" t="s">
        <v>95</v>
      </c>
      <c r="B36" s="84">
        <v>9455.728248</v>
      </c>
      <c r="C36" s="299">
        <v>4.295677969276184</v>
      </c>
      <c r="D36" s="81">
        <v>5818.150549</v>
      </c>
      <c r="E36" s="300">
        <v>3.0178582006498544</v>
      </c>
      <c r="F36" s="81">
        <v>8.636896</v>
      </c>
      <c r="G36" s="301">
        <v>-79.0661073725055</v>
      </c>
      <c r="H36" s="78"/>
      <c r="I36" s="351">
        <v>16150.629356</v>
      </c>
      <c r="J36" s="303">
        <v>8.404499762555574</v>
      </c>
      <c r="K36" s="78"/>
    </row>
    <row r="37" spans="1:11" ht="12.75" customHeight="1">
      <c r="A37" s="312" t="s">
        <v>96</v>
      </c>
      <c r="B37" s="333">
        <v>7663.988537</v>
      </c>
      <c r="C37" s="313">
        <v>6.217155589674945</v>
      </c>
      <c r="D37" s="354">
        <v>4418.844368</v>
      </c>
      <c r="E37" s="314">
        <v>6.557547611935149</v>
      </c>
      <c r="F37" s="354">
        <v>12.188118</v>
      </c>
      <c r="G37" s="315">
        <v>-77.9833675236933</v>
      </c>
      <c r="H37" s="78"/>
      <c r="I37" s="355">
        <v>12539.093046</v>
      </c>
      <c r="J37" s="317">
        <v>5.590153484378078</v>
      </c>
      <c r="K37" s="78"/>
    </row>
    <row r="38" spans="1:11" ht="12.75" customHeight="1">
      <c r="A38" s="298" t="s">
        <v>97</v>
      </c>
      <c r="B38" s="84">
        <v>3764.624721</v>
      </c>
      <c r="C38" s="299">
        <v>0.9175756786555382</v>
      </c>
      <c r="D38" s="81">
        <v>2354.634765</v>
      </c>
      <c r="E38" s="300">
        <v>2.0530253033112587</v>
      </c>
      <c r="F38" s="81">
        <v>11.025034</v>
      </c>
      <c r="G38" s="301">
        <v>-72.2217369264748</v>
      </c>
      <c r="H38" s="78"/>
      <c r="I38" s="351">
        <v>6832.860837</v>
      </c>
      <c r="J38" s="303">
        <v>4.583343458211232</v>
      </c>
      <c r="K38" s="78"/>
    </row>
    <row r="39" spans="1:11" ht="12.75" customHeight="1">
      <c r="A39" s="298" t="s">
        <v>98</v>
      </c>
      <c r="B39" s="84">
        <v>4911.518401</v>
      </c>
      <c r="C39" s="299">
        <v>3.1951176142443103</v>
      </c>
      <c r="D39" s="81">
        <v>3190.222688</v>
      </c>
      <c r="E39" s="300">
        <v>3.8221500256576633</v>
      </c>
      <c r="F39" s="81">
        <v>10.38642</v>
      </c>
      <c r="G39" s="301">
        <v>-71.8736478652702</v>
      </c>
      <c r="H39" s="78"/>
      <c r="I39" s="351">
        <v>9639.011242</v>
      </c>
      <c r="J39" s="303">
        <v>8.646146526574896</v>
      </c>
      <c r="K39" s="78"/>
    </row>
    <row r="40" spans="1:11" ht="12.75" customHeight="1">
      <c r="A40" s="298" t="s">
        <v>99</v>
      </c>
      <c r="B40" s="84">
        <v>13242.756787</v>
      </c>
      <c r="C40" s="299">
        <v>1.1798896838606225</v>
      </c>
      <c r="D40" s="81">
        <v>8481.509076</v>
      </c>
      <c r="E40" s="300">
        <v>2.481744965576226</v>
      </c>
      <c r="F40" s="81">
        <v>16.997002</v>
      </c>
      <c r="G40" s="301">
        <v>-79.05831137784959</v>
      </c>
      <c r="H40" s="78"/>
      <c r="I40" s="351">
        <v>23468.968001</v>
      </c>
      <c r="J40" s="303">
        <v>7.030004789538808</v>
      </c>
      <c r="K40" s="78"/>
    </row>
    <row r="41" spans="1:11" ht="12.75" customHeight="1">
      <c r="A41" s="298" t="s">
        <v>100</v>
      </c>
      <c r="B41" s="84">
        <v>18573.936752</v>
      </c>
      <c r="C41" s="299">
        <v>2.920417535875856</v>
      </c>
      <c r="D41" s="81">
        <v>11682.707849</v>
      </c>
      <c r="E41" s="300">
        <v>2.564997852862234</v>
      </c>
      <c r="F41" s="81">
        <v>24.137003</v>
      </c>
      <c r="G41" s="301">
        <v>-77.11564386128717</v>
      </c>
      <c r="H41" s="78"/>
      <c r="I41" s="351">
        <v>35715.097585</v>
      </c>
      <c r="J41" s="303">
        <v>5.596238510344676</v>
      </c>
      <c r="K41" s="78"/>
    </row>
    <row r="42" spans="1:11" ht="12.75" customHeight="1">
      <c r="A42" s="298" t="s">
        <v>101</v>
      </c>
      <c r="B42" s="84">
        <v>10760.72189</v>
      </c>
      <c r="C42" s="299">
        <v>2.3242600338986676</v>
      </c>
      <c r="D42" s="81">
        <v>7169.744918</v>
      </c>
      <c r="E42" s="300">
        <v>4.413993039861893</v>
      </c>
      <c r="F42" s="81">
        <v>9.750068</v>
      </c>
      <c r="G42" s="301">
        <v>-83.81370303086878</v>
      </c>
      <c r="H42" s="78"/>
      <c r="I42" s="351">
        <v>20573.063628</v>
      </c>
      <c r="J42" s="303">
        <v>5.6407665634317965</v>
      </c>
      <c r="K42" s="78"/>
    </row>
    <row r="43" spans="1:11" ht="12.75" customHeight="1">
      <c r="A43" s="305" t="s">
        <v>102</v>
      </c>
      <c r="B43" s="329">
        <v>5465.326428</v>
      </c>
      <c r="C43" s="307">
        <v>4.160552262680113</v>
      </c>
      <c r="D43" s="352">
        <v>3158.072035</v>
      </c>
      <c r="E43" s="308">
        <v>8.214871605563772</v>
      </c>
      <c r="F43" s="352">
        <v>7.187758</v>
      </c>
      <c r="G43" s="309">
        <v>-77.77328981847575</v>
      </c>
      <c r="H43" s="78"/>
      <c r="I43" s="353">
        <v>10862.812922</v>
      </c>
      <c r="J43" s="311">
        <v>5.03096053978733</v>
      </c>
      <c r="K43" s="78"/>
    </row>
    <row r="44" spans="1:11" ht="12.75" customHeight="1">
      <c r="A44" s="298" t="s">
        <v>103</v>
      </c>
      <c r="B44" s="84">
        <v>7415.245278</v>
      </c>
      <c r="C44" s="299">
        <v>2.4907222375104965</v>
      </c>
      <c r="D44" s="81">
        <v>4811.803616</v>
      </c>
      <c r="E44" s="300">
        <v>3.981942109895371</v>
      </c>
      <c r="F44" s="81">
        <v>11.20796</v>
      </c>
      <c r="G44" s="301">
        <v>-75.71343870288844</v>
      </c>
      <c r="H44" s="78"/>
      <c r="I44" s="351">
        <v>12255.477252</v>
      </c>
      <c r="J44" s="303">
        <v>6.873229132137723</v>
      </c>
      <c r="K44" s="78"/>
    </row>
    <row r="45" spans="1:11" ht="12.75" customHeight="1">
      <c r="A45" s="298" t="s">
        <v>104</v>
      </c>
      <c r="B45" s="84">
        <v>10438.954655</v>
      </c>
      <c r="C45" s="299">
        <v>3.8088281105812314</v>
      </c>
      <c r="D45" s="81">
        <v>6513.990288</v>
      </c>
      <c r="E45" s="300">
        <v>6.266663514334425</v>
      </c>
      <c r="F45" s="81">
        <v>6.265052</v>
      </c>
      <c r="G45" s="301">
        <v>-90.61864920391251</v>
      </c>
      <c r="H45" s="78"/>
      <c r="I45" s="351">
        <v>18170.057172</v>
      </c>
      <c r="J45" s="303">
        <v>6.741155272240931</v>
      </c>
      <c r="K45" s="78"/>
    </row>
    <row r="46" spans="1:11" ht="12.75" customHeight="1">
      <c r="A46" s="298" t="s">
        <v>105</v>
      </c>
      <c r="B46" s="84">
        <v>6095.183423</v>
      </c>
      <c r="C46" s="299">
        <v>1.0802009530008974</v>
      </c>
      <c r="D46" s="81">
        <v>3776.799239</v>
      </c>
      <c r="E46" s="300">
        <v>2.9010364751218134</v>
      </c>
      <c r="F46" s="81">
        <v>6.765072</v>
      </c>
      <c r="G46" s="301">
        <v>-82.38511310277423</v>
      </c>
      <c r="H46" s="78"/>
      <c r="I46" s="351">
        <v>12196.343557</v>
      </c>
      <c r="J46" s="303">
        <v>4.307027635783541</v>
      </c>
      <c r="K46" s="78"/>
    </row>
    <row r="47" spans="1:11" ht="12.75" customHeight="1">
      <c r="A47" s="312" t="s">
        <v>106</v>
      </c>
      <c r="B47" s="333">
        <v>34580.396031</v>
      </c>
      <c r="C47" s="313">
        <v>2.1947266283660554</v>
      </c>
      <c r="D47" s="354">
        <v>19558.833555</v>
      </c>
      <c r="E47" s="314">
        <v>3.6267995284302827</v>
      </c>
      <c r="F47" s="354">
        <v>32.845976</v>
      </c>
      <c r="G47" s="315">
        <v>-84.16214526507757</v>
      </c>
      <c r="H47" s="78"/>
      <c r="I47" s="355">
        <v>65771.567818</v>
      </c>
      <c r="J47" s="317">
        <v>6.039700692736332</v>
      </c>
      <c r="K47" s="78"/>
    </row>
    <row r="48" spans="1:11" ht="12.75" customHeight="1">
      <c r="A48" s="305" t="s">
        <v>107</v>
      </c>
      <c r="B48" s="329">
        <v>6544.658865</v>
      </c>
      <c r="C48" s="307">
        <v>2.036354669271063</v>
      </c>
      <c r="D48" s="352">
        <v>3835.795094</v>
      </c>
      <c r="E48" s="308">
        <v>2.399775306873991</v>
      </c>
      <c r="F48" s="352">
        <v>5.857372</v>
      </c>
      <c r="G48" s="309">
        <v>-86.40135776268554</v>
      </c>
      <c r="H48" s="78"/>
      <c r="I48" s="353">
        <v>11039.351975</v>
      </c>
      <c r="J48" s="311">
        <v>5.6347185258522074</v>
      </c>
      <c r="K48" s="78"/>
    </row>
    <row r="49" spans="1:11" ht="12.75" customHeight="1">
      <c r="A49" s="298" t="s">
        <v>108</v>
      </c>
      <c r="B49" s="84">
        <v>11710.984172</v>
      </c>
      <c r="C49" s="299">
        <v>2.5203256863629946</v>
      </c>
      <c r="D49" s="81">
        <v>7192.537415</v>
      </c>
      <c r="E49" s="300">
        <v>4.078700972274717</v>
      </c>
      <c r="F49" s="81">
        <v>14.00196</v>
      </c>
      <c r="G49" s="301">
        <v>-80.12957140191837</v>
      </c>
      <c r="H49" s="78"/>
      <c r="I49" s="351">
        <v>19670.624933</v>
      </c>
      <c r="J49" s="303">
        <v>6.270722713338614</v>
      </c>
      <c r="K49" s="78"/>
    </row>
    <row r="50" spans="1:11" ht="12.75" customHeight="1">
      <c r="A50" s="298" t="s">
        <v>109</v>
      </c>
      <c r="B50" s="84">
        <v>14406.614869</v>
      </c>
      <c r="C50" s="299">
        <v>2.5544400216346475</v>
      </c>
      <c r="D50" s="81">
        <v>8407.994652</v>
      </c>
      <c r="E50" s="300">
        <v>4.580183247755002</v>
      </c>
      <c r="F50" s="81">
        <v>18.957747</v>
      </c>
      <c r="G50" s="301">
        <v>-77.9423436490031</v>
      </c>
      <c r="H50" s="78"/>
      <c r="I50" s="351">
        <v>24486.125748</v>
      </c>
      <c r="J50" s="303">
        <v>4.868490767231577</v>
      </c>
      <c r="K50" s="78"/>
    </row>
    <row r="51" spans="1:11" ht="12.75" customHeight="1">
      <c r="A51" s="298" t="s">
        <v>110</v>
      </c>
      <c r="B51" s="84">
        <v>9132.76141</v>
      </c>
      <c r="C51" s="299">
        <v>3.8944895899074368</v>
      </c>
      <c r="D51" s="81">
        <v>5833.999034</v>
      </c>
      <c r="E51" s="300">
        <v>4.7501744213685555</v>
      </c>
      <c r="F51" s="81">
        <v>11.297862</v>
      </c>
      <c r="G51" s="301">
        <v>-78.34646131087501</v>
      </c>
      <c r="H51" s="78"/>
      <c r="I51" s="351">
        <v>16343.643797</v>
      </c>
      <c r="J51" s="303">
        <v>4.979227635604673</v>
      </c>
      <c r="K51" s="78"/>
    </row>
    <row r="52" spans="1:11" ht="12.75" customHeight="1">
      <c r="A52" s="312" t="s">
        <v>111</v>
      </c>
      <c r="B52" s="333">
        <v>8723.832814</v>
      </c>
      <c r="C52" s="313">
        <v>4.137078657994891</v>
      </c>
      <c r="D52" s="354">
        <v>5246.284735</v>
      </c>
      <c r="E52" s="314">
        <v>8.846093914228746</v>
      </c>
      <c r="F52" s="354">
        <v>12.18321</v>
      </c>
      <c r="G52" s="315">
        <v>-79.78116806674507</v>
      </c>
      <c r="H52" s="78"/>
      <c r="I52" s="355">
        <v>13128.946549</v>
      </c>
      <c r="J52" s="317">
        <v>4.521219684077863</v>
      </c>
      <c r="K52" s="78"/>
    </row>
    <row r="53" spans="1:11" ht="12.75" customHeight="1">
      <c r="A53" s="298" t="s">
        <v>112</v>
      </c>
      <c r="B53" s="84">
        <v>14133.847407</v>
      </c>
      <c r="C53" s="299">
        <v>2.554705165034491</v>
      </c>
      <c r="D53" s="81">
        <v>8520.761533</v>
      </c>
      <c r="E53" s="300">
        <v>5.23447643615431</v>
      </c>
      <c r="F53" s="81">
        <v>16.977186</v>
      </c>
      <c r="G53" s="301">
        <v>-84.07859410827783</v>
      </c>
      <c r="H53" s="78"/>
      <c r="I53" s="351">
        <v>23970.880729</v>
      </c>
      <c r="J53" s="303">
        <v>3.6071354651728598</v>
      </c>
      <c r="K53" s="78"/>
    </row>
    <row r="54" spans="1:11" ht="12.75" customHeight="1" thickBot="1">
      <c r="A54" s="298" t="s">
        <v>113</v>
      </c>
      <c r="B54" s="84">
        <v>10971.646758</v>
      </c>
      <c r="C54" s="299">
        <v>3.4123039845679557</v>
      </c>
      <c r="D54" s="81">
        <v>5107.921273</v>
      </c>
      <c r="E54" s="300">
        <v>5.422213114347457</v>
      </c>
      <c r="F54" s="81">
        <v>6.361364</v>
      </c>
      <c r="G54" s="301">
        <v>-86.46596564905033</v>
      </c>
      <c r="H54" s="78"/>
      <c r="I54" s="351">
        <v>12393.630728</v>
      </c>
      <c r="J54" s="303">
        <v>4.930744520600399</v>
      </c>
      <c r="K54" s="78"/>
    </row>
    <row r="55" spans="1:11" ht="12.75" customHeight="1" thickBot="1">
      <c r="A55" s="318"/>
      <c r="B55" s="356"/>
      <c r="C55" s="320"/>
      <c r="D55" s="356"/>
      <c r="E55" s="320"/>
      <c r="F55" s="356"/>
      <c r="G55" s="320"/>
      <c r="H55" s="78"/>
      <c r="I55" s="356"/>
      <c r="J55" s="320"/>
      <c r="K55" s="78"/>
    </row>
    <row r="56" spans="1:10" ht="13.5">
      <c r="A56" s="321" t="s">
        <v>114</v>
      </c>
      <c r="B56" s="342">
        <f>LARGE(B8:B54,1)</f>
        <v>77553.024375</v>
      </c>
      <c r="C56" s="358" t="str">
        <f>INDEX(A8:A54,MATCH(B56,$B$8:$B$54,0))</f>
        <v>東京都</v>
      </c>
      <c r="D56" s="369">
        <f>LARGE(D8:D54,1)</f>
        <v>43221.509146</v>
      </c>
      <c r="E56" s="322" t="str">
        <f>INDEX(A8:A54,MATCH(D56,$D$8:$D$54,0))</f>
        <v>東京都</v>
      </c>
      <c r="F56" s="363">
        <f>LARGE(F8:F54,1)</f>
        <v>55.950624</v>
      </c>
      <c r="G56" s="323" t="str">
        <f>INDEX(A8:A54,MATCH(F56,$F$8:$F$54,0))</f>
        <v>東京都</v>
      </c>
      <c r="I56" s="342">
        <f>LARGE(I8:I54,1)</f>
        <v>118572.07882</v>
      </c>
      <c r="J56" s="323" t="str">
        <f>INDEX(A8:A54,MATCH(I56,$I$8:$I$54,0))</f>
        <v>東京都</v>
      </c>
    </row>
    <row r="57" spans="1:10" ht="13.5">
      <c r="A57" s="324" t="s">
        <v>115</v>
      </c>
      <c r="B57" s="326">
        <f>LARGE(B8:B54,2)</f>
        <v>60369.801483</v>
      </c>
      <c r="C57" s="359" t="str">
        <f>INDEX(A8:A54,MATCH(B57,$B$8:$B$54,0))</f>
        <v>大阪府</v>
      </c>
      <c r="D57" s="370">
        <f>LARGE(D8:D54,2)</f>
        <v>36144.503033</v>
      </c>
      <c r="E57" s="325" t="str">
        <f>INDEX(A8:A54,MATCH(D57,$D$8:$D$54,0))</f>
        <v>大阪府</v>
      </c>
      <c r="F57" s="364">
        <f>LARGE(F8:F54,2)</f>
        <v>44.979348</v>
      </c>
      <c r="G57" s="327" t="str">
        <f>INDEX(A8:A54,MATCH(F57,$F$8:$F$54,0))</f>
        <v>北海道</v>
      </c>
      <c r="I57" s="326">
        <f>LARGE(I8:I54,2)</f>
        <v>99839.920774</v>
      </c>
      <c r="J57" s="327" t="str">
        <f>INDEX(A8:A54,MATCH(I57,$I$8:$I$54,0))</f>
        <v>大阪府</v>
      </c>
    </row>
    <row r="58" spans="1:10" ht="13.5">
      <c r="A58" s="324" t="s">
        <v>116</v>
      </c>
      <c r="B58" s="343">
        <f>LARGE(B8:B54,3)</f>
        <v>52923.622632</v>
      </c>
      <c r="C58" s="359" t="str">
        <f>INDEX(A8:A54,MATCH(B58,$B$8:$B$54,0))</f>
        <v>神奈川県</v>
      </c>
      <c r="D58" s="371">
        <f>LARGE(D8:D54,3)</f>
        <v>32374.68101</v>
      </c>
      <c r="E58" s="325" t="str">
        <f>INDEX(A8:A54,MATCH(D58,$D$8:$D$54,0))</f>
        <v>神奈川県</v>
      </c>
      <c r="F58" s="365">
        <f>LARGE(F8:F54,3)</f>
        <v>41.376412</v>
      </c>
      <c r="G58" s="327" t="str">
        <f>INDEX(A8:A54,MATCH(F58,$F$8:$F$54,0))</f>
        <v>大阪府</v>
      </c>
      <c r="I58" s="343">
        <f>LARGE(I8:I54,3)</f>
        <v>80103.825936</v>
      </c>
      <c r="J58" s="327" t="str">
        <f>INDEX(A8:A54,MATCH(I58,$I$8:$I$54,0))</f>
        <v>神奈川県</v>
      </c>
    </row>
    <row r="59" spans="1:10" ht="13.5">
      <c r="A59" s="328" t="s">
        <v>117</v>
      </c>
      <c r="B59" s="344">
        <f>SMALL(B8:B54,3)</f>
        <v>4911.518401</v>
      </c>
      <c r="C59" s="360" t="str">
        <f>INDEX(A8:A54,MATCH(B59,$B$8:$B$54,0))</f>
        <v>島根県</v>
      </c>
      <c r="D59" s="372">
        <f>SMALL(D8:D54,3)</f>
        <v>3158.072035</v>
      </c>
      <c r="E59" s="330" t="str">
        <f>INDEX(A8:A54,MATCH(D59,$D$8:$D$54,0))</f>
        <v>徳島県</v>
      </c>
      <c r="F59" s="366">
        <f>SMALL(F8:F54,3)</f>
        <v>6.361364</v>
      </c>
      <c r="G59" s="331" t="str">
        <f>INDEX(A8:A54,MATCH(F59,$F$8:$F$54,0))</f>
        <v>沖縄県</v>
      </c>
      <c r="I59" s="344">
        <f>SMALL(I8:I54,3)</f>
        <v>8991.376766</v>
      </c>
      <c r="J59" s="331" t="str">
        <f>INDEX(A8:A54,MATCH(I59,$I$8:$I$54,0))</f>
        <v>福井県</v>
      </c>
    </row>
    <row r="60" spans="1:10" ht="13.5">
      <c r="A60" s="324" t="s">
        <v>118</v>
      </c>
      <c r="B60" s="343">
        <f>SMALL(B8:B54,2)</f>
        <v>4856.233402</v>
      </c>
      <c r="C60" s="359" t="str">
        <f>INDEX(A8:A54,MATCH(B60,$B$8:$B$54,0))</f>
        <v>福井県</v>
      </c>
      <c r="D60" s="371">
        <f>SMALL(D8:D54,2)</f>
        <v>3088.452695</v>
      </c>
      <c r="E60" s="325" t="str">
        <f>INDEX(A8:A54,MATCH(D60,$D$8:$D$54,0))</f>
        <v>福井県</v>
      </c>
      <c r="F60" s="365">
        <f>SMALL(F8:F54,2)</f>
        <v>6.265052</v>
      </c>
      <c r="G60" s="327" t="str">
        <f>INDEX(A8:A54,MATCH(F60,$F$8:$F$54,0))</f>
        <v>愛媛県</v>
      </c>
      <c r="I60" s="343">
        <f>SMALL(I8:I54,2)</f>
        <v>8977.303267</v>
      </c>
      <c r="J60" s="327" t="str">
        <f>INDEX(A8:A54,MATCH(I60,$I$8:$I$54,0))</f>
        <v>山梨県</v>
      </c>
    </row>
    <row r="61" spans="1:10" ht="13.5">
      <c r="A61" s="345" t="s">
        <v>119</v>
      </c>
      <c r="B61" s="346">
        <f>SMALL(B8:B54,1)</f>
        <v>3764.624721</v>
      </c>
      <c r="C61" s="361" t="str">
        <f>INDEX(A8:A54,MATCH(B61,$B$8:$B$54,0))</f>
        <v>鳥取県</v>
      </c>
      <c r="D61" s="373">
        <f>SMALL(D8:D54,1)</f>
        <v>2354.634765</v>
      </c>
      <c r="E61" s="334" t="str">
        <f>INDEX(A8:A54,MATCH(D61,$D$8:$D$54,0))</f>
        <v>鳥取県</v>
      </c>
      <c r="F61" s="367">
        <f>SMALL(F8:F54,1)</f>
        <v>5.857372</v>
      </c>
      <c r="G61" s="335" t="str">
        <f>INDEX(A8:A54,MATCH(F61,$F$8:$F$54,0))</f>
        <v>佐賀県</v>
      </c>
      <c r="I61" s="346">
        <f>SMALL(I8:I54,1)</f>
        <v>6832.860837</v>
      </c>
      <c r="J61" s="335" t="str">
        <f>INDEX(A8:A54,MATCH(I61,$I$8:$I$54,0))</f>
        <v>鳥取県</v>
      </c>
    </row>
    <row r="62" spans="1:11" ht="14.25" thickBot="1">
      <c r="A62" s="336" t="s">
        <v>120</v>
      </c>
      <c r="B62" s="337">
        <f>IF(B61=0,0,B56/B61)</f>
        <v>20.600466214438374</v>
      </c>
      <c r="C62" s="362"/>
      <c r="D62" s="374">
        <f>IF(D61=0,0,D56/D61)</f>
        <v>18.355929245782626</v>
      </c>
      <c r="E62" s="338"/>
      <c r="F62" s="368">
        <f>IF(F61=0,0,F56/F61)</f>
        <v>9.552171861374008</v>
      </c>
      <c r="G62" s="340"/>
      <c r="H62" s="339"/>
      <c r="I62" s="337">
        <f>IF(I61=0,0,I56/I61)</f>
        <v>17.353211436406134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28">
      <selection activeCell="N37" sqref="N36:N37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5" t="s">
        <v>32</v>
      </c>
      <c r="B7" s="166" t="s">
        <v>33</v>
      </c>
      <c r="C7" s="167">
        <v>8697.67828236</v>
      </c>
      <c r="D7" s="168">
        <v>2.6632810822079023</v>
      </c>
      <c r="E7" s="169">
        <v>5099.55776113</v>
      </c>
      <c r="F7" s="170">
        <v>3.2952705132097293</v>
      </c>
      <c r="G7" s="169">
        <v>8.64358688</v>
      </c>
      <c r="H7" s="171">
        <v>-81.50339822899255</v>
      </c>
      <c r="J7" s="172">
        <v>13712.26963949</v>
      </c>
      <c r="K7" s="171">
        <v>7.105220113945293</v>
      </c>
    </row>
    <row r="8" spans="1:12" ht="15.75" customHeight="1">
      <c r="A8" s="386"/>
      <c r="B8" s="173" t="s">
        <v>34</v>
      </c>
      <c r="C8" s="167">
        <v>3215.6882868</v>
      </c>
      <c r="D8" s="168">
        <v>0.38210914772103877</v>
      </c>
      <c r="E8" s="169">
        <v>1906.9438039</v>
      </c>
      <c r="F8" s="170">
        <v>1.324562959483572</v>
      </c>
      <c r="G8" s="169">
        <v>2.8832548</v>
      </c>
      <c r="H8" s="171">
        <v>-82.72860343794775</v>
      </c>
      <c r="J8" s="172">
        <v>6497.4718262</v>
      </c>
      <c r="K8" s="171">
        <v>5.437142530842735</v>
      </c>
      <c r="L8" s="174"/>
    </row>
    <row r="9" spans="1:12" ht="15.75" customHeight="1">
      <c r="A9" s="386"/>
      <c r="B9" s="173" t="s">
        <v>35</v>
      </c>
      <c r="C9" s="167">
        <v>3104.124254</v>
      </c>
      <c r="D9" s="168">
        <v>3.6102192250971683</v>
      </c>
      <c r="E9" s="169">
        <v>1839.829587</v>
      </c>
      <c r="F9" s="170">
        <v>4.153914179662735</v>
      </c>
      <c r="G9" s="169">
        <v>3.2514221</v>
      </c>
      <c r="H9" s="171">
        <v>-81.4109080889197</v>
      </c>
      <c r="J9" s="172">
        <v>3996.1830528</v>
      </c>
      <c r="K9" s="171">
        <v>8.101720082459153</v>
      </c>
      <c r="L9" s="174"/>
    </row>
    <row r="10" spans="1:12" ht="15.75" customHeight="1">
      <c r="A10" s="386"/>
      <c r="B10" s="173" t="s">
        <v>36</v>
      </c>
      <c r="C10" s="167">
        <v>611.3356407</v>
      </c>
      <c r="D10" s="168">
        <v>2.4163099659661356</v>
      </c>
      <c r="E10" s="169">
        <v>325.2769718</v>
      </c>
      <c r="F10" s="170">
        <v>3.194163352056023</v>
      </c>
      <c r="G10" s="169">
        <v>0.6392497</v>
      </c>
      <c r="H10" s="171">
        <v>-79.73489971140327</v>
      </c>
      <c r="J10" s="172">
        <v>520.7222196</v>
      </c>
      <c r="K10" s="171">
        <v>10.289797666311458</v>
      </c>
      <c r="L10" s="174"/>
    </row>
    <row r="11" spans="1:11" ht="15.75" customHeight="1">
      <c r="A11" s="386"/>
      <c r="B11" s="175" t="s">
        <v>37</v>
      </c>
      <c r="C11" s="176">
        <v>1543.5176107</v>
      </c>
      <c r="D11" s="177">
        <v>5.821425672170548</v>
      </c>
      <c r="E11" s="178">
        <v>923.9533351</v>
      </c>
      <c r="F11" s="179">
        <v>5.975248426591477</v>
      </c>
      <c r="G11" s="178">
        <v>1.6547075</v>
      </c>
      <c r="H11" s="180">
        <v>-79.85945475882826</v>
      </c>
      <c r="J11" s="181">
        <v>2254.0966524</v>
      </c>
      <c r="K11" s="180">
        <v>9.990239054688871</v>
      </c>
    </row>
    <row r="12" spans="1:11" ht="15.75" customHeight="1">
      <c r="A12" s="386"/>
      <c r="B12" s="182" t="s">
        <v>38</v>
      </c>
      <c r="C12" s="183">
        <v>156.4969548</v>
      </c>
      <c r="D12" s="184">
        <v>-2.3819332276997898</v>
      </c>
      <c r="E12" s="185">
        <v>79.87411402</v>
      </c>
      <c r="F12" s="186">
        <v>-1.515176185997305</v>
      </c>
      <c r="G12" s="185">
        <v>0.13083618</v>
      </c>
      <c r="H12" s="187">
        <v>-83.18601670079275</v>
      </c>
      <c r="J12" s="188">
        <v>347.07200024</v>
      </c>
      <c r="K12" s="187">
        <v>1.8350273760636924</v>
      </c>
    </row>
    <row r="13" spans="1:11" ht="15.75" customHeight="1">
      <c r="A13" s="387"/>
      <c r="B13" s="173" t="s">
        <v>39</v>
      </c>
      <c r="C13" s="189">
        <v>66.51553536</v>
      </c>
      <c r="D13" s="168">
        <v>17.10685656779762</v>
      </c>
      <c r="E13" s="169">
        <v>23.67994931</v>
      </c>
      <c r="F13" s="170">
        <v>17.012689479145095</v>
      </c>
      <c r="G13" s="169">
        <v>0.0841166</v>
      </c>
      <c r="H13" s="171">
        <v>-78.8365201022188</v>
      </c>
      <c r="J13" s="172">
        <v>96.72388825</v>
      </c>
      <c r="K13" s="171">
        <v>19.122933276221673</v>
      </c>
    </row>
    <row r="14" spans="1:11" ht="15.75" customHeight="1">
      <c r="A14" s="383" t="s">
        <v>40</v>
      </c>
      <c r="B14" s="190" t="s">
        <v>33</v>
      </c>
      <c r="C14" s="191">
        <v>3951.6501</v>
      </c>
      <c r="D14" s="192">
        <v>1.5624212497062047</v>
      </c>
      <c r="E14" s="193">
        <v>2265.7313</v>
      </c>
      <c r="F14" s="194">
        <v>1.5168032698559983</v>
      </c>
      <c r="G14" s="193">
        <v>4.0598</v>
      </c>
      <c r="H14" s="195">
        <v>-80.27633918594596</v>
      </c>
      <c r="J14" s="196">
        <v>4476.5495</v>
      </c>
      <c r="K14" s="195">
        <v>6.574975981910953</v>
      </c>
    </row>
    <row r="15" spans="1:11" ht="15.75" customHeight="1">
      <c r="A15" s="388"/>
      <c r="B15" s="173" t="s">
        <v>41</v>
      </c>
      <c r="C15" s="167">
        <v>57.3434</v>
      </c>
      <c r="D15" s="168">
        <v>-1.5249504562830367</v>
      </c>
      <c r="E15" s="169">
        <v>32.0877</v>
      </c>
      <c r="F15" s="170">
        <v>-0.4273026867005427</v>
      </c>
      <c r="G15" s="169">
        <v>0.0479</v>
      </c>
      <c r="H15" s="171">
        <v>-83.50550964187327</v>
      </c>
      <c r="J15" s="172">
        <v>117.0065</v>
      </c>
      <c r="K15" s="171">
        <v>3.4305202089357323</v>
      </c>
    </row>
    <row r="16" spans="1:12" ht="15.75" customHeight="1">
      <c r="A16" s="388"/>
      <c r="B16" s="173" t="s">
        <v>125</v>
      </c>
      <c r="C16" s="167">
        <v>2066.7142</v>
      </c>
      <c r="D16" s="168">
        <v>1.0757472594512052</v>
      </c>
      <c r="E16" s="169">
        <v>1196.6167</v>
      </c>
      <c r="F16" s="170">
        <v>0.9124156379846795</v>
      </c>
      <c r="G16" s="169">
        <v>2.118</v>
      </c>
      <c r="H16" s="171">
        <v>-80.38325815743408</v>
      </c>
      <c r="J16" s="172">
        <v>2359.0596</v>
      </c>
      <c r="K16" s="171">
        <v>5.851658504164959</v>
      </c>
      <c r="L16" s="174"/>
    </row>
    <row r="17" spans="1:11" ht="15.75" customHeight="1">
      <c r="A17" s="388"/>
      <c r="B17" s="173" t="s">
        <v>42</v>
      </c>
      <c r="C17" s="167">
        <v>489.4171</v>
      </c>
      <c r="D17" s="168">
        <v>2.607102117334904</v>
      </c>
      <c r="E17" s="169">
        <v>258.5857</v>
      </c>
      <c r="F17" s="170">
        <v>3.4904132001197326</v>
      </c>
      <c r="G17" s="169">
        <v>0.5307</v>
      </c>
      <c r="H17" s="171">
        <v>-79.41028128031037</v>
      </c>
      <c r="J17" s="172">
        <v>377.2401</v>
      </c>
      <c r="K17" s="171">
        <v>10.966710878023434</v>
      </c>
    </row>
    <row r="18" spans="1:12" ht="15.75" customHeight="1">
      <c r="A18" s="388"/>
      <c r="B18" s="175" t="s">
        <v>37</v>
      </c>
      <c r="C18" s="176">
        <v>1329.0211</v>
      </c>
      <c r="D18" s="177">
        <v>2.013040728654758</v>
      </c>
      <c r="E18" s="178">
        <v>775.6023</v>
      </c>
      <c r="F18" s="179">
        <v>1.8616220009944442</v>
      </c>
      <c r="G18" s="178">
        <v>1.3534</v>
      </c>
      <c r="H18" s="180">
        <v>-80.29038693986922</v>
      </c>
      <c r="J18" s="181">
        <v>1613.8953</v>
      </c>
      <c r="K18" s="180">
        <v>6.8524824322527</v>
      </c>
      <c r="L18" s="197"/>
    </row>
    <row r="19" spans="1:11" ht="15.75" customHeight="1">
      <c r="A19" s="388"/>
      <c r="B19" s="182" t="s">
        <v>38</v>
      </c>
      <c r="C19" s="198">
        <v>54.4123</v>
      </c>
      <c r="D19" s="184">
        <v>-1.631570574240527</v>
      </c>
      <c r="E19" s="185">
        <v>30.7336</v>
      </c>
      <c r="F19" s="186">
        <v>-0.6060606060606091</v>
      </c>
      <c r="G19" s="185">
        <v>0.0462</v>
      </c>
      <c r="H19" s="187">
        <v>-83.26086956521739</v>
      </c>
      <c r="J19" s="188">
        <v>110.6779</v>
      </c>
      <c r="K19" s="187">
        <v>3.4070407441561485</v>
      </c>
    </row>
    <row r="20" spans="1:11" ht="15.75" customHeight="1">
      <c r="A20" s="389"/>
      <c r="B20" s="173" t="s">
        <v>39</v>
      </c>
      <c r="C20" s="167">
        <v>9.1543</v>
      </c>
      <c r="D20" s="168">
        <v>12.572707485335528</v>
      </c>
      <c r="E20" s="169">
        <v>2.8389</v>
      </c>
      <c r="F20" s="170">
        <v>10.738804805741921</v>
      </c>
      <c r="G20" s="169">
        <v>0.0098</v>
      </c>
      <c r="H20" s="171">
        <v>-81.11753371868978</v>
      </c>
      <c r="J20" s="172">
        <v>9.348</v>
      </c>
      <c r="K20" s="171">
        <v>13.31321138950507</v>
      </c>
    </row>
    <row r="21" spans="1:11" ht="15.75" customHeight="1">
      <c r="A21" s="383" t="s">
        <v>43</v>
      </c>
      <c r="B21" s="190" t="s">
        <v>33</v>
      </c>
      <c r="C21" s="191">
        <v>4942.0941</v>
      </c>
      <c r="D21" s="192">
        <v>0.6459977420860952</v>
      </c>
      <c r="E21" s="193">
        <v>2757.2096</v>
      </c>
      <c r="F21" s="194">
        <v>0.8585493765663301</v>
      </c>
      <c r="G21" s="193">
        <v>4.9477</v>
      </c>
      <c r="H21" s="195">
        <v>-80.84491883374565</v>
      </c>
      <c r="J21" s="196">
        <v>6908.6284</v>
      </c>
      <c r="K21" s="195">
        <v>5.061668692280648</v>
      </c>
    </row>
    <row r="22" spans="1:11" ht="15.75" customHeight="1">
      <c r="A22" s="390"/>
      <c r="B22" s="173" t="s">
        <v>41</v>
      </c>
      <c r="C22" s="167">
        <v>897.9792</v>
      </c>
      <c r="D22" s="168">
        <v>-2.226287147794153</v>
      </c>
      <c r="E22" s="169">
        <v>460.6401</v>
      </c>
      <c r="F22" s="170">
        <v>-1.3338476835178454</v>
      </c>
      <c r="G22" s="169">
        <v>0.7503</v>
      </c>
      <c r="H22" s="171">
        <v>-83.28543741228364</v>
      </c>
      <c r="J22" s="172">
        <v>2038.83</v>
      </c>
      <c r="K22" s="171">
        <v>1.9207081755321838</v>
      </c>
    </row>
    <row r="23" spans="1:12" ht="15.75" customHeight="1">
      <c r="A23" s="390"/>
      <c r="B23" s="173" t="s">
        <v>125</v>
      </c>
      <c r="C23" s="167">
        <v>3127.1513</v>
      </c>
      <c r="D23" s="168">
        <v>1.0092490214253615</v>
      </c>
      <c r="E23" s="169">
        <v>1815.0356</v>
      </c>
      <c r="F23" s="170">
        <v>0.8708344566455963</v>
      </c>
      <c r="G23" s="169">
        <v>3.1983</v>
      </c>
      <c r="H23" s="171">
        <v>-80.4712591742279</v>
      </c>
      <c r="J23" s="172">
        <v>4090.5122</v>
      </c>
      <c r="K23" s="171">
        <v>5.6630689753954755</v>
      </c>
      <c r="L23" s="174"/>
    </row>
    <row r="24" spans="1:11" ht="15.75" customHeight="1">
      <c r="A24" s="390"/>
      <c r="B24" s="173" t="s">
        <v>42</v>
      </c>
      <c r="C24" s="167">
        <v>857.7575</v>
      </c>
      <c r="D24" s="168">
        <v>1.480664183512829</v>
      </c>
      <c r="E24" s="169">
        <v>460.86</v>
      </c>
      <c r="F24" s="170">
        <v>2.5054743652905813</v>
      </c>
      <c r="G24" s="169">
        <v>0.9192</v>
      </c>
      <c r="H24" s="171">
        <v>-80.03995483366629</v>
      </c>
      <c r="J24" s="172">
        <v>698.0983</v>
      </c>
      <c r="K24" s="171">
        <v>9.94576090416237</v>
      </c>
    </row>
    <row r="25" spans="1:11" ht="15.75" customHeight="1">
      <c r="A25" s="199" t="s">
        <v>44</v>
      </c>
      <c r="B25" s="175" t="s">
        <v>37</v>
      </c>
      <c r="C25" s="176">
        <v>1580.4256</v>
      </c>
      <c r="D25" s="177">
        <v>2.185534993776116</v>
      </c>
      <c r="E25" s="178">
        <v>908.59</v>
      </c>
      <c r="F25" s="179">
        <v>2.1262294538389597</v>
      </c>
      <c r="G25" s="178">
        <v>1.5884</v>
      </c>
      <c r="H25" s="180">
        <v>-80.24599236403886</v>
      </c>
      <c r="J25" s="181">
        <v>2054.1999</v>
      </c>
      <c r="K25" s="180">
        <v>7.018891268186422</v>
      </c>
    </row>
    <row r="26" spans="1:11" ht="15.75" customHeight="1">
      <c r="A26" s="200" t="s">
        <v>45</v>
      </c>
      <c r="B26" s="182" t="s">
        <v>38</v>
      </c>
      <c r="C26" s="198">
        <v>2352.4684</v>
      </c>
      <c r="D26" s="184">
        <v>-2.3736652609669022</v>
      </c>
      <c r="E26" s="185">
        <v>1184.9953</v>
      </c>
      <c r="F26" s="186">
        <v>-1.5301117957588417</v>
      </c>
      <c r="G26" s="185">
        <v>1.963</v>
      </c>
      <c r="H26" s="187">
        <v>-83.26185014964571</v>
      </c>
      <c r="J26" s="188">
        <v>5098.4133</v>
      </c>
      <c r="K26" s="187">
        <v>1.7875137687996414</v>
      </c>
    </row>
    <row r="27" spans="1:11" ht="15.75" customHeight="1">
      <c r="A27" s="201"/>
      <c r="B27" s="173" t="s">
        <v>39</v>
      </c>
      <c r="C27" s="167">
        <v>59.2061</v>
      </c>
      <c r="D27" s="168">
        <v>16.549735231008484</v>
      </c>
      <c r="E27" s="169">
        <v>20.6739</v>
      </c>
      <c r="F27" s="170">
        <v>15.431516295274733</v>
      </c>
      <c r="G27" s="169">
        <v>0.0799</v>
      </c>
      <c r="H27" s="171">
        <v>-77.69402568397544</v>
      </c>
      <c r="J27" s="172">
        <v>81.1879</v>
      </c>
      <c r="K27" s="171">
        <v>17.409915674969014</v>
      </c>
    </row>
    <row r="28" spans="1:11" ht="15.75" customHeight="1" thickBot="1">
      <c r="A28" s="378" t="s">
        <v>15</v>
      </c>
      <c r="B28" s="379"/>
      <c r="C28" s="202">
        <v>2984.562</v>
      </c>
      <c r="D28" s="203">
        <v>-3.73728944158853</v>
      </c>
      <c r="E28" s="204">
        <v>1216.8267</v>
      </c>
      <c r="F28" s="203">
        <v>-2.622126603502622</v>
      </c>
      <c r="G28" s="204">
        <v>2.4017</v>
      </c>
      <c r="H28" s="205">
        <v>-82.54400883810852</v>
      </c>
      <c r="J28" s="202">
        <v>1789.9476</v>
      </c>
      <c r="K28" s="205">
        <v>2.66133500349288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5" t="s">
        <v>47</v>
      </c>
      <c r="B33" s="190" t="s">
        <v>33</v>
      </c>
      <c r="C33" s="191">
        <v>29142.22684052132</v>
      </c>
      <c r="D33" s="192">
        <v>6.6490653407402505</v>
      </c>
      <c r="E33" s="193">
        <v>41908.660955006984</v>
      </c>
      <c r="F33" s="194">
        <v>6.076736850288597</v>
      </c>
      <c r="G33" s="193">
        <v>35989.452804263645</v>
      </c>
      <c r="H33" s="195">
        <v>5.961337855095621</v>
      </c>
      <c r="J33" s="196">
        <v>76607.10089775812</v>
      </c>
      <c r="K33" s="195">
        <v>4.328684319467712</v>
      </c>
    </row>
    <row r="34" spans="1:11" ht="15.75" customHeight="1">
      <c r="A34" s="386"/>
      <c r="B34" s="173" t="s">
        <v>34</v>
      </c>
      <c r="C34" s="167">
        <v>10774.406049530886</v>
      </c>
      <c r="D34" s="168">
        <v>4.279329519616979</v>
      </c>
      <c r="E34" s="169">
        <v>15671.44938469874</v>
      </c>
      <c r="F34" s="170">
        <v>4.052963394380441</v>
      </c>
      <c r="G34" s="169">
        <v>12005.058083857268</v>
      </c>
      <c r="H34" s="171">
        <v>-1.057485639900051</v>
      </c>
      <c r="J34" s="172">
        <v>36299.78791669656</v>
      </c>
      <c r="K34" s="171">
        <v>2.7038490462406344</v>
      </c>
    </row>
    <row r="35" spans="1:11" ht="15.75" customHeight="1">
      <c r="A35" s="386"/>
      <c r="B35" s="173" t="s">
        <v>35</v>
      </c>
      <c r="C35" s="167">
        <v>10400.602346340936</v>
      </c>
      <c r="D35" s="168">
        <v>7.632767272044845</v>
      </c>
      <c r="E35" s="169">
        <v>15119.898232016112</v>
      </c>
      <c r="F35" s="170">
        <v>6.958501502261271</v>
      </c>
      <c r="G35" s="169">
        <v>13538.002664779115</v>
      </c>
      <c r="H35" s="171">
        <v>6.4911853969227735</v>
      </c>
      <c r="J35" s="172">
        <v>22325.698544471357</v>
      </c>
      <c r="K35" s="171">
        <v>5.299351580398934</v>
      </c>
    </row>
    <row r="36" spans="1:11" ht="15.75" customHeight="1">
      <c r="A36" s="386"/>
      <c r="B36" s="173" t="s">
        <v>36</v>
      </c>
      <c r="C36" s="167">
        <v>2048.3261553956663</v>
      </c>
      <c r="D36" s="168">
        <v>6.39250585388487</v>
      </c>
      <c r="E36" s="169">
        <v>2673.1577454702465</v>
      </c>
      <c r="F36" s="170">
        <v>5.972907142751225</v>
      </c>
      <c r="G36" s="169">
        <v>2661.655077653329</v>
      </c>
      <c r="H36" s="171">
        <v>16.09252147674016</v>
      </c>
      <c r="J36" s="172">
        <v>2909.1478409759034</v>
      </c>
      <c r="K36" s="171">
        <v>7.4307066653273495</v>
      </c>
    </row>
    <row r="37" spans="1:11" ht="15.75" customHeight="1">
      <c r="A37" s="386"/>
      <c r="B37" s="175" t="s">
        <v>37</v>
      </c>
      <c r="C37" s="176">
        <v>5171.672127099387</v>
      </c>
      <c r="D37" s="177">
        <v>9.929821275870836</v>
      </c>
      <c r="E37" s="178">
        <v>7593.138243103968</v>
      </c>
      <c r="F37" s="179">
        <v>8.828879426322871</v>
      </c>
      <c r="G37" s="178">
        <v>6889.734354831994</v>
      </c>
      <c r="H37" s="180">
        <v>15.378983951028687</v>
      </c>
      <c r="J37" s="181">
        <v>12593.087375295232</v>
      </c>
      <c r="K37" s="180">
        <v>7.138913643531566</v>
      </c>
    </row>
    <row r="38" spans="1:11" ht="15.75" customHeight="1">
      <c r="A38" s="386"/>
      <c r="B38" s="182" t="s">
        <v>38</v>
      </c>
      <c r="C38" s="183">
        <v>524.3548460377101</v>
      </c>
      <c r="D38" s="184">
        <v>1.407976365953573</v>
      </c>
      <c r="E38" s="185">
        <v>656.4132264684856</v>
      </c>
      <c r="F38" s="186">
        <v>1.136757642054988</v>
      </c>
      <c r="G38" s="185">
        <v>544.7648748802932</v>
      </c>
      <c r="H38" s="187">
        <v>-3.677865420130317</v>
      </c>
      <c r="J38" s="188">
        <v>1939.0064839886934</v>
      </c>
      <c r="K38" s="187">
        <v>-0.8048868908640827</v>
      </c>
    </row>
    <row r="39" spans="1:11" ht="15.75" customHeight="1">
      <c r="A39" s="387"/>
      <c r="B39" s="173" t="s">
        <v>39</v>
      </c>
      <c r="C39" s="189">
        <v>222.86531611673672</v>
      </c>
      <c r="D39" s="168">
        <v>21.65339609540507</v>
      </c>
      <c r="E39" s="169">
        <v>194.60412324943232</v>
      </c>
      <c r="F39" s="170">
        <v>20.163529349937477</v>
      </c>
      <c r="G39" s="169">
        <v>350.237748261648</v>
      </c>
      <c r="H39" s="171">
        <v>21.239061715290134</v>
      </c>
      <c r="J39" s="172">
        <v>540.3727363303819</v>
      </c>
      <c r="K39" s="171">
        <v>16.034857010352255</v>
      </c>
    </row>
    <row r="40" spans="1:11" ht="15.75" customHeight="1">
      <c r="A40" s="383" t="s">
        <v>48</v>
      </c>
      <c r="B40" s="190" t="s">
        <v>33</v>
      </c>
      <c r="C40" s="212">
        <v>1.655885888783681</v>
      </c>
      <c r="D40" s="192">
        <v>4.553463286300129</v>
      </c>
      <c r="E40" s="213">
        <v>2.2659016275694803</v>
      </c>
      <c r="F40" s="194">
        <v>3.5744013076733694</v>
      </c>
      <c r="G40" s="213">
        <v>2.060082441603864</v>
      </c>
      <c r="H40" s="195">
        <v>9.733563614950697</v>
      </c>
      <c r="J40" s="214">
        <v>3.8596819258843107</v>
      </c>
      <c r="K40" s="195">
        <v>2.338108781369442</v>
      </c>
    </row>
    <row r="41" spans="1:11" ht="15.75" customHeight="1">
      <c r="A41" s="384"/>
      <c r="B41" s="173" t="s">
        <v>41</v>
      </c>
      <c r="C41" s="215">
        <v>0.3008747012124392</v>
      </c>
      <c r="D41" s="168">
        <v>1.5696652265754665</v>
      </c>
      <c r="E41" s="216">
        <v>0.37855850796173357</v>
      </c>
      <c r="F41" s="170">
        <v>1.322968837837763</v>
      </c>
      <c r="G41" s="216">
        <v>0.31240371403589123</v>
      </c>
      <c r="H41" s="171">
        <v>-4.2474160722178596</v>
      </c>
      <c r="J41" s="217">
        <v>1.139044517280841</v>
      </c>
      <c r="K41" s="171">
        <v>-0.7214272324975042</v>
      </c>
    </row>
    <row r="42" spans="1:11" ht="15.75" customHeight="1">
      <c r="A42" s="384"/>
      <c r="B42" s="173" t="s">
        <v>125</v>
      </c>
      <c r="C42" s="215">
        <v>1.047775620007224</v>
      </c>
      <c r="D42" s="168">
        <v>4.930817380353886</v>
      </c>
      <c r="E42" s="216">
        <v>1.491613883883383</v>
      </c>
      <c r="F42" s="170">
        <v>3.587017192217573</v>
      </c>
      <c r="G42" s="216">
        <v>1.3316817254444768</v>
      </c>
      <c r="H42" s="171">
        <v>11.874144783056991</v>
      </c>
      <c r="J42" s="217">
        <v>2.28526924475331</v>
      </c>
      <c r="K42" s="171">
        <v>2.9239187000640925</v>
      </c>
    </row>
    <row r="43" spans="1:11" ht="15.75" customHeight="1">
      <c r="A43" s="384"/>
      <c r="B43" s="173" t="s">
        <v>42</v>
      </c>
      <c r="C43" s="215">
        <v>0.28739811737869747</v>
      </c>
      <c r="D43" s="168">
        <v>5.42053469597154</v>
      </c>
      <c r="E43" s="216">
        <v>0.37873922391742393</v>
      </c>
      <c r="F43" s="170">
        <v>5.265673597034649</v>
      </c>
      <c r="G43" s="216">
        <v>0.3827289003622434</v>
      </c>
      <c r="H43" s="171">
        <v>14.344954584468894</v>
      </c>
      <c r="J43" s="217">
        <v>0.3900104673455245</v>
      </c>
      <c r="K43" s="171">
        <v>7.09558851969112</v>
      </c>
    </row>
    <row r="44" spans="1:11" ht="15.75" customHeight="1">
      <c r="A44" s="199" t="s">
        <v>49</v>
      </c>
      <c r="B44" s="175" t="s">
        <v>37</v>
      </c>
      <c r="C44" s="218">
        <v>0.5295335127901515</v>
      </c>
      <c r="D44" s="177">
        <v>6.152771307816792</v>
      </c>
      <c r="E44" s="219">
        <v>0.7466880863150028</v>
      </c>
      <c r="F44" s="179">
        <v>4.87621663086388</v>
      </c>
      <c r="G44" s="219">
        <v>0.6613648665528584</v>
      </c>
      <c r="H44" s="180">
        <v>13.164628996183978</v>
      </c>
      <c r="J44" s="220">
        <v>1.1476313049611062</v>
      </c>
      <c r="K44" s="180">
        <v>4.244593414400171</v>
      </c>
    </row>
    <row r="45" spans="1:11" ht="15.75" customHeight="1">
      <c r="A45" s="200" t="s">
        <v>50</v>
      </c>
      <c r="B45" s="182" t="s">
        <v>38</v>
      </c>
      <c r="C45" s="221">
        <v>0.7882122736937615</v>
      </c>
      <c r="D45" s="184">
        <v>1.4165653270216296</v>
      </c>
      <c r="E45" s="222">
        <v>0.9738406463303279</v>
      </c>
      <c r="F45" s="186">
        <v>1.1214198561282558</v>
      </c>
      <c r="G45" s="222">
        <v>0.8173377191156265</v>
      </c>
      <c r="H45" s="187">
        <v>-4.1122919052818645</v>
      </c>
      <c r="J45" s="223">
        <v>2.8483589687206488</v>
      </c>
      <c r="K45" s="187">
        <v>-0.8511687819601264</v>
      </c>
    </row>
    <row r="46" spans="1:11" ht="15.75" customHeight="1">
      <c r="A46" s="224" t="s">
        <v>51</v>
      </c>
      <c r="B46" s="173" t="s">
        <v>39</v>
      </c>
      <c r="C46" s="225">
        <v>0.019837450185320325</v>
      </c>
      <c r="D46" s="168">
        <v>21.07464516105331</v>
      </c>
      <c r="E46" s="216">
        <v>0.016990011806940132</v>
      </c>
      <c r="F46" s="170">
        <v>18.53977938629609</v>
      </c>
      <c r="G46" s="216">
        <v>0.033268101761252444</v>
      </c>
      <c r="H46" s="171">
        <v>27.784060550633114</v>
      </c>
      <c r="J46" s="217">
        <v>0.04535769650463511</v>
      </c>
      <c r="K46" s="171">
        <v>14.366246718859003</v>
      </c>
    </row>
    <row r="47" spans="1:11" ht="15.75" customHeight="1">
      <c r="A47" s="383" t="s">
        <v>52</v>
      </c>
      <c r="B47" s="190" t="s">
        <v>33</v>
      </c>
      <c r="C47" s="191">
        <v>17599.17578736512</v>
      </c>
      <c r="D47" s="192">
        <v>2.00433537883076</v>
      </c>
      <c r="E47" s="193">
        <v>18495.357629430855</v>
      </c>
      <c r="F47" s="194">
        <v>2.4159787660098573</v>
      </c>
      <c r="G47" s="193">
        <v>17469.909008226045</v>
      </c>
      <c r="H47" s="195">
        <v>-3.437622579260818</v>
      </c>
      <c r="J47" s="196">
        <v>19848.0347263865</v>
      </c>
      <c r="K47" s="195">
        <v>1.9450970530937326</v>
      </c>
    </row>
    <row r="48" spans="1:11" ht="15.75" customHeight="1">
      <c r="A48" s="384"/>
      <c r="B48" s="173" t="s">
        <v>34</v>
      </c>
      <c r="C48" s="167">
        <v>35810.2758593963</v>
      </c>
      <c r="D48" s="168">
        <v>2.6677889377669857</v>
      </c>
      <c r="E48" s="169">
        <v>41397.694293223714</v>
      </c>
      <c r="F48" s="170">
        <v>2.694349156815477</v>
      </c>
      <c r="G48" s="169">
        <v>38428.02612288418</v>
      </c>
      <c r="H48" s="171">
        <v>3.331430131142639</v>
      </c>
      <c r="J48" s="172">
        <v>31868.629685653046</v>
      </c>
      <c r="K48" s="171">
        <v>3.4501667210302287</v>
      </c>
    </row>
    <row r="49" spans="1:11" ht="15.75" customHeight="1">
      <c r="A49" s="384"/>
      <c r="B49" s="173" t="s">
        <v>35</v>
      </c>
      <c r="C49" s="167">
        <v>9926.364144900825</v>
      </c>
      <c r="D49" s="168">
        <v>2.574982220806433</v>
      </c>
      <c r="E49" s="169">
        <v>10136.603309598997</v>
      </c>
      <c r="F49" s="170">
        <v>3.254736357344413</v>
      </c>
      <c r="G49" s="169">
        <v>10166.094800362693</v>
      </c>
      <c r="H49" s="171">
        <v>-4.811620590774311</v>
      </c>
      <c r="J49" s="172">
        <v>9769.395267419077</v>
      </c>
      <c r="K49" s="171">
        <v>2.3079502902111813</v>
      </c>
    </row>
    <row r="50" spans="1:11" ht="15.75" customHeight="1">
      <c r="A50" s="384"/>
      <c r="B50" s="173" t="s">
        <v>36</v>
      </c>
      <c r="C50" s="167">
        <v>7127.138389346639</v>
      </c>
      <c r="D50" s="168">
        <v>0.9219941453687568</v>
      </c>
      <c r="E50" s="169">
        <v>7058.04304561038</v>
      </c>
      <c r="F50" s="170">
        <v>0.6718558116332503</v>
      </c>
      <c r="G50" s="169">
        <v>6954.4136205396</v>
      </c>
      <c r="H50" s="171">
        <v>1.5283288174995846</v>
      </c>
      <c r="J50" s="172">
        <v>7459.153239593908</v>
      </c>
      <c r="K50" s="171">
        <v>0.31291498582559996</v>
      </c>
    </row>
    <row r="51" spans="1:11" ht="15.75" customHeight="1">
      <c r="A51" s="199" t="s">
        <v>53</v>
      </c>
      <c r="B51" s="175" t="s">
        <v>37</v>
      </c>
      <c r="C51" s="176">
        <v>9766.468036837672</v>
      </c>
      <c r="D51" s="177">
        <v>3.5581265769327075</v>
      </c>
      <c r="E51" s="178">
        <v>10169.08985460989</v>
      </c>
      <c r="F51" s="179">
        <v>3.768883854164301</v>
      </c>
      <c r="G51" s="178">
        <v>10417.448375724</v>
      </c>
      <c r="H51" s="180">
        <v>1.9567553700187972</v>
      </c>
      <c r="J51" s="181">
        <v>10973.112462910742</v>
      </c>
      <c r="K51" s="180">
        <v>2.7764703514413327</v>
      </c>
    </row>
    <row r="52" spans="1:11" ht="15.75" customHeight="1">
      <c r="A52" s="200" t="s">
        <v>54</v>
      </c>
      <c r="B52" s="182" t="s">
        <v>38</v>
      </c>
      <c r="C52" s="183">
        <v>665.2457257236697</v>
      </c>
      <c r="D52" s="184">
        <v>-0.00846899226011999</v>
      </c>
      <c r="E52" s="185">
        <v>674.0458297176368</v>
      </c>
      <c r="F52" s="186">
        <v>0.0151676924123052</v>
      </c>
      <c r="G52" s="185">
        <v>666.5113601630158</v>
      </c>
      <c r="H52" s="187">
        <v>0.4530575334248397</v>
      </c>
      <c r="J52" s="188">
        <v>680.745125625653</v>
      </c>
      <c r="K52" s="187">
        <v>0.04667920995888153</v>
      </c>
    </row>
    <row r="53" spans="1:11" ht="15.75" customHeight="1">
      <c r="A53" s="226" t="s">
        <v>55</v>
      </c>
      <c r="B53" s="175" t="s">
        <v>39</v>
      </c>
      <c r="C53" s="227">
        <v>11234.574707673703</v>
      </c>
      <c r="D53" s="177">
        <v>0.47801167088444174</v>
      </c>
      <c r="E53" s="178">
        <v>11454.031077832436</v>
      </c>
      <c r="F53" s="179">
        <v>1.3697933065573693</v>
      </c>
      <c r="G53" s="178">
        <v>10527.734668335419</v>
      </c>
      <c r="H53" s="180">
        <v>-5.121921159133635</v>
      </c>
      <c r="J53" s="181">
        <v>11913.584197891558</v>
      </c>
      <c r="K53" s="180">
        <v>1.4590059037218737</v>
      </c>
    </row>
    <row r="54" spans="1:11" ht="16.5" customHeight="1">
      <c r="A54" s="380" t="s">
        <v>56</v>
      </c>
      <c r="B54" s="228" t="s">
        <v>33</v>
      </c>
      <c r="C54" s="229">
        <v>22010.243979749117</v>
      </c>
      <c r="D54" s="192">
        <v>1.0839243678477004</v>
      </c>
      <c r="E54" s="230">
        <v>22507.33686351069</v>
      </c>
      <c r="F54" s="194">
        <v>1.7518944510359802</v>
      </c>
      <c r="G54" s="230">
        <v>21290.6716587024</v>
      </c>
      <c r="H54" s="195">
        <v>-6.221254028928797</v>
      </c>
      <c r="I54" s="231"/>
      <c r="J54" s="232">
        <v>30631.33701412215</v>
      </c>
      <c r="K54" s="195">
        <v>0.49753155198865784</v>
      </c>
    </row>
    <row r="55" spans="1:11" ht="16.5" customHeight="1">
      <c r="A55" s="381"/>
      <c r="B55" s="233" t="s">
        <v>34</v>
      </c>
      <c r="C55" s="207">
        <v>560777.4018980388</v>
      </c>
      <c r="D55" s="168">
        <v>1.9365916674735502</v>
      </c>
      <c r="E55" s="234">
        <v>594291.2093730619</v>
      </c>
      <c r="F55" s="170">
        <v>1.7593835393169996</v>
      </c>
      <c r="G55" s="234">
        <v>601932.1085594989</v>
      </c>
      <c r="H55" s="171">
        <v>4.710095232149712</v>
      </c>
      <c r="I55" s="231"/>
      <c r="J55" s="235">
        <v>555308.6218457948</v>
      </c>
      <c r="K55" s="171">
        <v>1.9400679005128438</v>
      </c>
    </row>
    <row r="56" spans="1:11" ht="16.5" customHeight="1">
      <c r="A56" s="381"/>
      <c r="B56" s="233" t="s">
        <v>35</v>
      </c>
      <c r="C56" s="207">
        <v>15019.610616697752</v>
      </c>
      <c r="D56" s="168">
        <v>2.5074976286252166</v>
      </c>
      <c r="E56" s="234">
        <v>15375.262496336547</v>
      </c>
      <c r="F56" s="170">
        <v>3.212190017635379</v>
      </c>
      <c r="G56" s="234">
        <v>15351.379131255902</v>
      </c>
      <c r="H56" s="171">
        <v>-5.238637179063787</v>
      </c>
      <c r="I56" s="231"/>
      <c r="J56" s="235">
        <v>16939.72908865889</v>
      </c>
      <c r="K56" s="171">
        <v>2.1256743730715186</v>
      </c>
    </row>
    <row r="57" spans="1:11" ht="16.5" customHeight="1">
      <c r="A57" s="381"/>
      <c r="B57" s="233" t="s">
        <v>36</v>
      </c>
      <c r="C57" s="207">
        <v>12491.096872177126</v>
      </c>
      <c r="D57" s="168">
        <v>-0.18594439120849415</v>
      </c>
      <c r="E57" s="234">
        <v>12579.078108340871</v>
      </c>
      <c r="F57" s="170">
        <v>-0.28625825224106904</v>
      </c>
      <c r="G57" s="234">
        <v>12045.406067458074</v>
      </c>
      <c r="H57" s="171">
        <v>-1.576604496216234</v>
      </c>
      <c r="I57" s="231"/>
      <c r="J57" s="235">
        <v>13803.469450888175</v>
      </c>
      <c r="K57" s="171">
        <v>-0.6100146668815256</v>
      </c>
    </row>
    <row r="58" spans="1:11" ht="16.5" customHeight="1">
      <c r="A58" s="381"/>
      <c r="B58" s="236" t="s">
        <v>37</v>
      </c>
      <c r="C58" s="237">
        <v>11613.943606312947</v>
      </c>
      <c r="D58" s="177">
        <v>3.733233433993746</v>
      </c>
      <c r="E58" s="238">
        <v>11912.720412252516</v>
      </c>
      <c r="F58" s="179">
        <v>4.038445829536116</v>
      </c>
      <c r="G58" s="238">
        <v>12226.300428550318</v>
      </c>
      <c r="H58" s="180">
        <v>2.1864060939515326</v>
      </c>
      <c r="I58" s="231"/>
      <c r="J58" s="239">
        <v>13966.808456533705</v>
      </c>
      <c r="K58" s="180">
        <v>2.9365313289989388</v>
      </c>
    </row>
    <row r="59" spans="1:11" ht="16.5" customHeight="1">
      <c r="A59" s="381"/>
      <c r="B59" s="240" t="s">
        <v>38</v>
      </c>
      <c r="C59" s="241">
        <v>28761.319554586004</v>
      </c>
      <c r="D59" s="184">
        <v>-0.7628084110314859</v>
      </c>
      <c r="E59" s="242">
        <v>25989.182529869588</v>
      </c>
      <c r="F59" s="186">
        <v>-0.9146589676192463</v>
      </c>
      <c r="G59" s="242">
        <v>28319.51948051948</v>
      </c>
      <c r="H59" s="187">
        <v>0.44717295630309195</v>
      </c>
      <c r="I59" s="231"/>
      <c r="J59" s="243">
        <v>31358.74463104197</v>
      </c>
      <c r="K59" s="187">
        <v>-1.5202188910732275</v>
      </c>
    </row>
    <row r="60" spans="1:11" ht="16.5" customHeight="1" thickBot="1">
      <c r="A60" s="382"/>
      <c r="B60" s="244" t="s">
        <v>39</v>
      </c>
      <c r="C60" s="245">
        <v>72660.4277334149</v>
      </c>
      <c r="D60" s="246">
        <v>4.027751649353135</v>
      </c>
      <c r="E60" s="247">
        <v>83412.41082813765</v>
      </c>
      <c r="F60" s="248">
        <v>5.665479850905754</v>
      </c>
      <c r="G60" s="247">
        <v>85833.26530612246</v>
      </c>
      <c r="H60" s="249">
        <v>12.08006190763713</v>
      </c>
      <c r="I60" s="231"/>
      <c r="J60" s="250">
        <v>103470.14147411211</v>
      </c>
      <c r="K60" s="249">
        <v>5.127135499448656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B1" sqref="B1:J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77" t="s">
        <v>133</v>
      </c>
      <c r="C1" s="377"/>
      <c r="D1" s="377"/>
      <c r="E1" s="377"/>
      <c r="F1" s="377"/>
      <c r="G1" s="377"/>
      <c r="H1" s="377"/>
      <c r="I1" s="377"/>
      <c r="J1" s="377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5" t="s">
        <v>32</v>
      </c>
      <c r="C7" s="166" t="s">
        <v>33</v>
      </c>
      <c r="D7" s="167">
        <v>8262.34107178</v>
      </c>
      <c r="E7" s="168">
        <v>2.5622978521302855</v>
      </c>
      <c r="F7" s="169">
        <v>4968.89498509</v>
      </c>
      <c r="G7" s="170">
        <v>3.272534604308916</v>
      </c>
      <c r="H7" s="169">
        <v>8.64358688</v>
      </c>
      <c r="I7" s="171">
        <v>-81.50339822899255</v>
      </c>
    </row>
    <row r="8" spans="2:11" ht="15.75" customHeight="1">
      <c r="B8" s="386"/>
      <c r="C8" s="173" t="s">
        <v>34</v>
      </c>
      <c r="D8" s="167">
        <v>3085.683651</v>
      </c>
      <c r="E8" s="168">
        <v>0.32069152215392194</v>
      </c>
      <c r="F8" s="169">
        <v>1860.7955015</v>
      </c>
      <c r="G8" s="170">
        <v>1.3313834026949678</v>
      </c>
      <c r="H8" s="169">
        <v>2.8832548</v>
      </c>
      <c r="I8" s="171">
        <v>-82.72860343794775</v>
      </c>
      <c r="K8" s="174"/>
    </row>
    <row r="9" spans="2:11" ht="15.75" customHeight="1">
      <c r="B9" s="386"/>
      <c r="C9" s="173" t="s">
        <v>35</v>
      </c>
      <c r="D9" s="167">
        <v>2931.7089616</v>
      </c>
      <c r="E9" s="168">
        <v>3.4894939925859063</v>
      </c>
      <c r="F9" s="169">
        <v>1790.2127422</v>
      </c>
      <c r="G9" s="170">
        <v>4.117949395444114</v>
      </c>
      <c r="H9" s="169">
        <v>3.2514221</v>
      </c>
      <c r="I9" s="171">
        <v>-81.4109080889197</v>
      </c>
      <c r="K9" s="174"/>
    </row>
    <row r="10" spans="2:9" ht="15.75" customHeight="1">
      <c r="B10" s="386"/>
      <c r="C10" s="173" t="s">
        <v>36</v>
      </c>
      <c r="D10" s="167">
        <v>567.0432823</v>
      </c>
      <c r="E10" s="168">
        <v>2.307838523315908</v>
      </c>
      <c r="F10" s="169">
        <v>316.7911978</v>
      </c>
      <c r="G10" s="170">
        <v>3.1400929955604653</v>
      </c>
      <c r="H10" s="169">
        <v>0.6392497</v>
      </c>
      <c r="I10" s="171">
        <v>-79.73489971140327</v>
      </c>
    </row>
    <row r="11" spans="2:9" ht="15.75" customHeight="1">
      <c r="B11" s="386"/>
      <c r="C11" s="175" t="s">
        <v>37</v>
      </c>
      <c r="D11" s="176">
        <v>1460.0284921</v>
      </c>
      <c r="E11" s="177">
        <v>5.731321683883635</v>
      </c>
      <c r="F11" s="178">
        <v>899.3093181</v>
      </c>
      <c r="G11" s="179">
        <v>5.935121574135962</v>
      </c>
      <c r="H11" s="178">
        <v>1.6547075</v>
      </c>
      <c r="I11" s="180">
        <v>-79.85945475882826</v>
      </c>
    </row>
    <row r="12" spans="2:9" ht="15.75" customHeight="1">
      <c r="B12" s="386"/>
      <c r="C12" s="182" t="s">
        <v>38</v>
      </c>
      <c r="D12" s="183">
        <v>152.90381312</v>
      </c>
      <c r="E12" s="184">
        <v>-2.381948101292636</v>
      </c>
      <c r="F12" s="185">
        <v>78.52591358</v>
      </c>
      <c r="G12" s="186">
        <v>-1.4810383373417721</v>
      </c>
      <c r="H12" s="185">
        <v>0.13083618</v>
      </c>
      <c r="I12" s="187">
        <v>-83.18601670079275</v>
      </c>
    </row>
    <row r="13" spans="2:9" ht="15.75" customHeight="1">
      <c r="B13" s="387"/>
      <c r="C13" s="173" t="s">
        <v>39</v>
      </c>
      <c r="D13" s="189">
        <v>64.97287166</v>
      </c>
      <c r="E13" s="168">
        <v>17.11967732705007</v>
      </c>
      <c r="F13" s="169">
        <v>23.26031191</v>
      </c>
      <c r="G13" s="170">
        <v>16.848412105074743</v>
      </c>
      <c r="H13" s="169">
        <v>0.0841166</v>
      </c>
      <c r="I13" s="171">
        <v>-78.8365201022188</v>
      </c>
    </row>
    <row r="14" spans="2:11" ht="15.75" customHeight="1">
      <c r="B14" s="383" t="s">
        <v>40</v>
      </c>
      <c r="C14" s="190" t="s">
        <v>33</v>
      </c>
      <c r="D14" s="191">
        <v>3687.0891</v>
      </c>
      <c r="E14" s="192">
        <v>1.3603316423308627</v>
      </c>
      <c r="F14" s="193">
        <v>2208.1323</v>
      </c>
      <c r="G14" s="194">
        <v>1.4778107566008885</v>
      </c>
      <c r="H14" s="193">
        <v>4.0598</v>
      </c>
      <c r="I14" s="195">
        <v>-80.27633918594596</v>
      </c>
      <c r="K14" s="174"/>
    </row>
    <row r="15" spans="2:11" ht="15.75" customHeight="1">
      <c r="B15" s="388"/>
      <c r="C15" s="173" t="s">
        <v>41</v>
      </c>
      <c r="D15" s="167">
        <v>54.9418</v>
      </c>
      <c r="E15" s="168">
        <v>-1.5443448092954668</v>
      </c>
      <c r="F15" s="169">
        <v>31.3503</v>
      </c>
      <c r="G15" s="170">
        <v>-0.4233950374163129</v>
      </c>
      <c r="H15" s="169">
        <v>0.0479</v>
      </c>
      <c r="I15" s="171">
        <v>-83.50550964187327</v>
      </c>
      <c r="K15" s="174"/>
    </row>
    <row r="16" spans="2:9" ht="15.75" customHeight="1">
      <c r="B16" s="388"/>
      <c r="C16" s="173" t="s">
        <v>126</v>
      </c>
      <c r="D16" s="167">
        <v>1927.7302</v>
      </c>
      <c r="E16" s="168">
        <v>0.8538568004396723</v>
      </c>
      <c r="F16" s="169">
        <v>1165.8916</v>
      </c>
      <c r="G16" s="170">
        <v>0.8726468250929855</v>
      </c>
      <c r="H16" s="169">
        <v>2.118</v>
      </c>
      <c r="I16" s="171">
        <v>-80.38325815743408</v>
      </c>
    </row>
    <row r="17" spans="2:9" ht="15.75" customHeight="1">
      <c r="B17" s="388"/>
      <c r="C17" s="173" t="s">
        <v>42</v>
      </c>
      <c r="D17" s="167">
        <v>452.1696</v>
      </c>
      <c r="E17" s="168">
        <v>2.4518962578752905</v>
      </c>
      <c r="F17" s="169">
        <v>251.9729</v>
      </c>
      <c r="G17" s="170">
        <v>3.4408029183296236</v>
      </c>
      <c r="H17" s="169">
        <v>0.5307</v>
      </c>
      <c r="I17" s="171">
        <v>-79.41028128031037</v>
      </c>
    </row>
    <row r="18" spans="2:12" ht="15.75" customHeight="1">
      <c r="B18" s="388"/>
      <c r="C18" s="175" t="s">
        <v>37</v>
      </c>
      <c r="D18" s="176">
        <v>1243.2945</v>
      </c>
      <c r="E18" s="177">
        <v>1.817999418554649</v>
      </c>
      <c r="F18" s="178">
        <v>756.1251</v>
      </c>
      <c r="G18" s="179">
        <v>1.825348323782265</v>
      </c>
      <c r="H18" s="178">
        <v>1.3534</v>
      </c>
      <c r="I18" s="180">
        <v>-80.29038693986922</v>
      </c>
      <c r="L18" s="197"/>
    </row>
    <row r="19" spans="2:9" ht="15.75" customHeight="1">
      <c r="B19" s="388"/>
      <c r="C19" s="182" t="s">
        <v>38</v>
      </c>
      <c r="D19" s="198">
        <v>52.2415</v>
      </c>
      <c r="E19" s="184">
        <v>-1.6619481820029876</v>
      </c>
      <c r="F19" s="185">
        <v>30.0363</v>
      </c>
      <c r="G19" s="186">
        <v>-0.5966918845932412</v>
      </c>
      <c r="H19" s="185">
        <v>0.0462</v>
      </c>
      <c r="I19" s="187">
        <v>-83.26086956521739</v>
      </c>
    </row>
    <row r="20" spans="2:9" ht="15.75" customHeight="1">
      <c r="B20" s="389"/>
      <c r="C20" s="173" t="s">
        <v>39</v>
      </c>
      <c r="D20" s="167">
        <v>8.953</v>
      </c>
      <c r="E20" s="168">
        <v>12.62626897965859</v>
      </c>
      <c r="F20" s="169">
        <v>2.7924</v>
      </c>
      <c r="G20" s="170">
        <v>10.616384091269211</v>
      </c>
      <c r="H20" s="169">
        <v>0.0098</v>
      </c>
      <c r="I20" s="171">
        <v>-81.11753371868978</v>
      </c>
    </row>
    <row r="21" spans="2:9" ht="15.75" customHeight="1">
      <c r="B21" s="383" t="s">
        <v>43</v>
      </c>
      <c r="C21" s="190" t="s">
        <v>33</v>
      </c>
      <c r="D21" s="191">
        <v>4660.3865</v>
      </c>
      <c r="E21" s="192">
        <v>0.5010120647712881</v>
      </c>
      <c r="F21" s="193">
        <v>2691.4747</v>
      </c>
      <c r="G21" s="194">
        <v>0.8378480689979426</v>
      </c>
      <c r="H21" s="193">
        <v>4.9477</v>
      </c>
      <c r="I21" s="195">
        <v>-80.84491883374565</v>
      </c>
    </row>
    <row r="22" spans="2:9" ht="15.75" customHeight="1">
      <c r="B22" s="390"/>
      <c r="C22" s="173" t="s">
        <v>41</v>
      </c>
      <c r="D22" s="167">
        <v>874.5157</v>
      </c>
      <c r="E22" s="168">
        <v>-2.2301085164822894</v>
      </c>
      <c r="F22" s="169">
        <v>452.3807</v>
      </c>
      <c r="G22" s="170">
        <v>-1.2999551205450786</v>
      </c>
      <c r="H22" s="169">
        <v>0.7503</v>
      </c>
      <c r="I22" s="171">
        <v>-83.28543741228364</v>
      </c>
    </row>
    <row r="23" spans="2:9" ht="15.75" customHeight="1">
      <c r="B23" s="390"/>
      <c r="C23" s="173" t="s">
        <v>126</v>
      </c>
      <c r="D23" s="167">
        <v>2931.8284</v>
      </c>
      <c r="E23" s="168">
        <v>0.8297827616926838</v>
      </c>
      <c r="F23" s="169">
        <v>1769.7903</v>
      </c>
      <c r="G23" s="170">
        <v>0.8481077171733631</v>
      </c>
      <c r="H23" s="169">
        <v>3.1983</v>
      </c>
      <c r="I23" s="171">
        <v>-80.4712591742279</v>
      </c>
    </row>
    <row r="24" spans="2:9" ht="15.75" customHeight="1">
      <c r="B24" s="390"/>
      <c r="C24" s="173" t="s">
        <v>42</v>
      </c>
      <c r="D24" s="167">
        <v>796.1423</v>
      </c>
      <c r="E24" s="168">
        <v>1.377558816488488</v>
      </c>
      <c r="F24" s="169">
        <v>448.99</v>
      </c>
      <c r="G24" s="170">
        <v>2.453531496719691</v>
      </c>
      <c r="H24" s="169">
        <v>0.9192</v>
      </c>
      <c r="I24" s="171">
        <v>-80.03995483366629</v>
      </c>
    </row>
    <row r="25" spans="2:9" ht="15.75" customHeight="1">
      <c r="B25" s="199" t="s">
        <v>44</v>
      </c>
      <c r="C25" s="175" t="s">
        <v>37</v>
      </c>
      <c r="D25" s="176">
        <v>1479.0331</v>
      </c>
      <c r="E25" s="177">
        <v>2.0188168427296915</v>
      </c>
      <c r="F25" s="178">
        <v>885.9409</v>
      </c>
      <c r="G25" s="179">
        <v>2.0992593161129065</v>
      </c>
      <c r="H25" s="178">
        <v>1.5884</v>
      </c>
      <c r="I25" s="180">
        <v>-80.24599236403886</v>
      </c>
    </row>
    <row r="26" spans="2:9" ht="15.75" customHeight="1">
      <c r="B26" s="200" t="s">
        <v>45</v>
      </c>
      <c r="C26" s="182" t="s">
        <v>38</v>
      </c>
      <c r="D26" s="198">
        <v>2298.476</v>
      </c>
      <c r="E26" s="184">
        <v>-2.3703917844665767</v>
      </c>
      <c r="F26" s="185">
        <v>1165.0893</v>
      </c>
      <c r="G26" s="186">
        <v>-1.4940724268292342</v>
      </c>
      <c r="H26" s="185">
        <v>1.963</v>
      </c>
      <c r="I26" s="187">
        <v>-83.26185014964571</v>
      </c>
    </row>
    <row r="27" spans="2:9" ht="15.75" customHeight="1">
      <c r="B27" s="201"/>
      <c r="C27" s="173" t="s">
        <v>39</v>
      </c>
      <c r="D27" s="167">
        <v>57.9001</v>
      </c>
      <c r="E27" s="168">
        <v>16.579416822038496</v>
      </c>
      <c r="F27" s="169">
        <v>20.3137</v>
      </c>
      <c r="G27" s="170">
        <v>15.2341135226512</v>
      </c>
      <c r="H27" s="169">
        <v>0.0799</v>
      </c>
      <c r="I27" s="171">
        <v>-77.69402568397544</v>
      </c>
    </row>
    <row r="28" spans="2:9" ht="15.75" customHeight="1" thickBot="1">
      <c r="B28" s="378" t="s">
        <v>15</v>
      </c>
      <c r="C28" s="379"/>
      <c r="D28" s="202">
        <v>2710.9755</v>
      </c>
      <c r="E28" s="203">
        <v>-4.027734996197367</v>
      </c>
      <c r="F28" s="204">
        <v>1182.7166</v>
      </c>
      <c r="G28" s="203">
        <v>-2.680058290757657</v>
      </c>
      <c r="H28" s="204">
        <v>2.4017</v>
      </c>
      <c r="I28" s="205">
        <v>-82.54400883810852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5" t="s">
        <v>47</v>
      </c>
      <c r="C33" s="190" t="s">
        <v>33</v>
      </c>
      <c r="D33" s="191">
        <v>30477.37270875373</v>
      </c>
      <c r="E33" s="192">
        <v>6.866601354116781</v>
      </c>
      <c r="F33" s="193">
        <v>42012.55808103141</v>
      </c>
      <c r="G33" s="194">
        <v>6.116519174303264</v>
      </c>
      <c r="H33" s="193">
        <v>35989.452804263645</v>
      </c>
      <c r="I33" s="195">
        <v>5.961337855095621</v>
      </c>
    </row>
    <row r="34" spans="2:9" ht="15.75" customHeight="1">
      <c r="B34" s="386"/>
      <c r="C34" s="173" t="s">
        <v>34</v>
      </c>
      <c r="D34" s="167">
        <v>11382.189366890258</v>
      </c>
      <c r="E34" s="168">
        <v>4.530919967533322</v>
      </c>
      <c r="F34" s="169">
        <v>15733.232301804168</v>
      </c>
      <c r="G34" s="170">
        <v>4.121911319508783</v>
      </c>
      <c r="H34" s="169">
        <v>12005.058083857268</v>
      </c>
      <c r="I34" s="171">
        <v>-1.057485639900051</v>
      </c>
    </row>
    <row r="35" spans="2:9" ht="15.75" customHeight="1">
      <c r="B35" s="386"/>
      <c r="C35" s="173" t="s">
        <v>35</v>
      </c>
      <c r="D35" s="167">
        <v>10814.22152874491</v>
      </c>
      <c r="E35" s="168">
        <v>7.83270978181605</v>
      </c>
      <c r="F35" s="169">
        <v>15136.447245265688</v>
      </c>
      <c r="G35" s="170">
        <v>6.985215534254891</v>
      </c>
      <c r="H35" s="169">
        <v>13538.002664779115</v>
      </c>
      <c r="I35" s="171">
        <v>6.4911853969227735</v>
      </c>
    </row>
    <row r="36" spans="2:9" ht="15.75" customHeight="1">
      <c r="B36" s="386"/>
      <c r="C36" s="173" t="s">
        <v>36</v>
      </c>
      <c r="D36" s="167">
        <v>2091.657716198468</v>
      </c>
      <c r="E36" s="168">
        <v>6.601462953137798</v>
      </c>
      <c r="F36" s="169">
        <v>2678.5047051846573</v>
      </c>
      <c r="G36" s="170">
        <v>5.980430304517313</v>
      </c>
      <c r="H36" s="169">
        <v>2661.655077653329</v>
      </c>
      <c r="I36" s="171">
        <v>16.09252147674016</v>
      </c>
    </row>
    <row r="37" spans="2:9" ht="15.75" customHeight="1">
      <c r="B37" s="386"/>
      <c r="C37" s="175" t="s">
        <v>37</v>
      </c>
      <c r="D37" s="176">
        <v>5385.620386831235</v>
      </c>
      <c r="E37" s="177">
        <v>10.168621819745866</v>
      </c>
      <c r="F37" s="178">
        <v>7603.760005566845</v>
      </c>
      <c r="G37" s="179">
        <v>8.852430153146557</v>
      </c>
      <c r="H37" s="178">
        <v>6889.734354831994</v>
      </c>
      <c r="I37" s="180">
        <v>15.378983951028687</v>
      </c>
    </row>
    <row r="38" spans="2:9" ht="15.75" customHeight="1">
      <c r="B38" s="386"/>
      <c r="C38" s="182" t="s">
        <v>38</v>
      </c>
      <c r="D38" s="183">
        <v>564.0176870650436</v>
      </c>
      <c r="E38" s="184">
        <v>1.7148567816332303</v>
      </c>
      <c r="F38" s="185">
        <v>663.9453067624146</v>
      </c>
      <c r="G38" s="186">
        <v>1.2320393255044593</v>
      </c>
      <c r="H38" s="185">
        <v>544.7648748802932</v>
      </c>
      <c r="I38" s="187">
        <v>-3.677865420130317</v>
      </c>
    </row>
    <row r="39" spans="2:9" ht="15.75" customHeight="1">
      <c r="B39" s="387"/>
      <c r="C39" s="173" t="s">
        <v>39</v>
      </c>
      <c r="D39" s="189">
        <v>239.6660230238156</v>
      </c>
      <c r="E39" s="168">
        <v>22.034920528768936</v>
      </c>
      <c r="F39" s="169">
        <v>196.66851644764265</v>
      </c>
      <c r="G39" s="170">
        <v>20.06625780169145</v>
      </c>
      <c r="H39" s="169">
        <v>350.237748261648</v>
      </c>
      <c r="I39" s="171">
        <v>21.239061715290134</v>
      </c>
    </row>
    <row r="40" spans="2:9" ht="15.75" customHeight="1">
      <c r="B40" s="383" t="s">
        <v>48</v>
      </c>
      <c r="C40" s="190" t="s">
        <v>33</v>
      </c>
      <c r="D40" s="212">
        <v>1.7190810097693616</v>
      </c>
      <c r="E40" s="192">
        <v>4.718808148155304</v>
      </c>
      <c r="F40" s="213">
        <v>2.275671703601691</v>
      </c>
      <c r="G40" s="194">
        <v>3.6147846967128743</v>
      </c>
      <c r="H40" s="213">
        <v>2.060082441603864</v>
      </c>
      <c r="I40" s="195">
        <v>9.733563614950697</v>
      </c>
    </row>
    <row r="41" spans="2:9" ht="15.75" customHeight="1">
      <c r="B41" s="384"/>
      <c r="C41" s="173" t="s">
        <v>41</v>
      </c>
      <c r="D41" s="215">
        <v>0.32258340217386694</v>
      </c>
      <c r="E41" s="168">
        <v>1.8730687242234296</v>
      </c>
      <c r="F41" s="216">
        <v>0.3824928981296111</v>
      </c>
      <c r="G41" s="170">
        <v>1.4181093267974205</v>
      </c>
      <c r="H41" s="216">
        <v>0.31240371403589123</v>
      </c>
      <c r="I41" s="171">
        <v>-4.2474160722178596</v>
      </c>
    </row>
    <row r="42" spans="2:9" ht="15.75" customHeight="1">
      <c r="B42" s="384"/>
      <c r="C42" s="173" t="s">
        <v>126</v>
      </c>
      <c r="D42" s="215">
        <v>1.0814662102258026</v>
      </c>
      <c r="E42" s="168">
        <v>5.061376594266662</v>
      </c>
      <c r="F42" s="216">
        <v>1.4963773231896804</v>
      </c>
      <c r="G42" s="170">
        <v>3.62532688158808</v>
      </c>
      <c r="H42" s="216">
        <v>1.3316817254444768</v>
      </c>
      <c r="I42" s="171">
        <v>11.874144783056991</v>
      </c>
    </row>
    <row r="43" spans="2:9" ht="15.75" customHeight="1">
      <c r="B43" s="384"/>
      <c r="C43" s="173" t="s">
        <v>42</v>
      </c>
      <c r="D43" s="215">
        <v>0.29367373478661096</v>
      </c>
      <c r="E43" s="168">
        <v>5.6321415488856985</v>
      </c>
      <c r="F43" s="216">
        <v>0.3796260236814128</v>
      </c>
      <c r="G43" s="170">
        <v>5.274961839593686</v>
      </c>
      <c r="H43" s="216">
        <v>0.3827289003622434</v>
      </c>
      <c r="I43" s="171">
        <v>14.344954584468894</v>
      </c>
    </row>
    <row r="44" spans="2:9" ht="15.75" customHeight="1">
      <c r="B44" s="199" t="s">
        <v>49</v>
      </c>
      <c r="C44" s="175" t="s">
        <v>37</v>
      </c>
      <c r="D44" s="218">
        <v>0.5455722856956841</v>
      </c>
      <c r="E44" s="177">
        <v>6.300311698059289</v>
      </c>
      <c r="F44" s="219">
        <v>0.749072854815769</v>
      </c>
      <c r="G44" s="179">
        <v>4.91093348694092</v>
      </c>
      <c r="H44" s="219">
        <v>0.6613648665528584</v>
      </c>
      <c r="I44" s="180">
        <v>13.164628996183978</v>
      </c>
    </row>
    <row r="45" spans="2:9" ht="15.75" customHeight="1">
      <c r="B45" s="200" t="s">
        <v>50</v>
      </c>
      <c r="C45" s="182" t="s">
        <v>38</v>
      </c>
      <c r="D45" s="221">
        <v>0.8478409340106541</v>
      </c>
      <c r="E45" s="184">
        <v>1.7268980904692626</v>
      </c>
      <c r="F45" s="222">
        <v>0.9850959223874933</v>
      </c>
      <c r="G45" s="186">
        <v>1.2186462949923822</v>
      </c>
      <c r="H45" s="222">
        <v>0.8173377191156265</v>
      </c>
      <c r="I45" s="187">
        <v>-4.1122919052818645</v>
      </c>
    </row>
    <row r="46" spans="2:9" ht="15.75" customHeight="1">
      <c r="B46" s="224" t="s">
        <v>51</v>
      </c>
      <c r="C46" s="173" t="s">
        <v>39</v>
      </c>
      <c r="D46" s="225">
        <v>0.021357662583081256</v>
      </c>
      <c r="E46" s="168">
        <v>21.47198653425484</v>
      </c>
      <c r="F46" s="216">
        <v>0.017175458600986914</v>
      </c>
      <c r="G46" s="170">
        <v>18.407503640857172</v>
      </c>
      <c r="H46" s="216">
        <v>0.033268101761252444</v>
      </c>
      <c r="I46" s="171">
        <v>27.784060550633114</v>
      </c>
    </row>
    <row r="47" spans="2:9" ht="15.75" customHeight="1">
      <c r="B47" s="383" t="s">
        <v>52</v>
      </c>
      <c r="C47" s="190" t="s">
        <v>33</v>
      </c>
      <c r="D47" s="191">
        <v>17728.875216207925</v>
      </c>
      <c r="E47" s="192">
        <v>2.051009979910006</v>
      </c>
      <c r="F47" s="193">
        <v>18461.60762755823</v>
      </c>
      <c r="G47" s="194">
        <v>2.414457053511356</v>
      </c>
      <c r="H47" s="193">
        <v>17469.909008226045</v>
      </c>
      <c r="I47" s="195">
        <v>-3.437622579260818</v>
      </c>
    </row>
    <row r="48" spans="2:9" ht="15.75" customHeight="1">
      <c r="B48" s="384"/>
      <c r="C48" s="173" t="s">
        <v>34</v>
      </c>
      <c r="D48" s="167">
        <v>35284.48547007218</v>
      </c>
      <c r="E48" s="168">
        <v>2.6089831950629048</v>
      </c>
      <c r="F48" s="169">
        <v>41133.39719179001</v>
      </c>
      <c r="G48" s="170">
        <v>2.6659952652035486</v>
      </c>
      <c r="H48" s="169">
        <v>38428.02612288418</v>
      </c>
      <c r="I48" s="171">
        <v>3.331430131142639</v>
      </c>
    </row>
    <row r="49" spans="2:9" ht="15.75" customHeight="1">
      <c r="B49" s="384"/>
      <c r="C49" s="173" t="s">
        <v>35</v>
      </c>
      <c r="D49" s="167">
        <v>9999.592614629151</v>
      </c>
      <c r="E49" s="168">
        <v>2.6378230301054657</v>
      </c>
      <c r="F49" s="169">
        <v>10115.394700716803</v>
      </c>
      <c r="G49" s="170">
        <v>3.242343116086019</v>
      </c>
      <c r="H49" s="169">
        <v>10166.094800362693</v>
      </c>
      <c r="I49" s="171">
        <v>-4.811620590774311</v>
      </c>
    </row>
    <row r="50" spans="2:9" ht="15.75" customHeight="1">
      <c r="B50" s="384"/>
      <c r="C50" s="173" t="s">
        <v>36</v>
      </c>
      <c r="D50" s="167">
        <v>7122.38606465201</v>
      </c>
      <c r="E50" s="168">
        <v>0.9176386940934265</v>
      </c>
      <c r="F50" s="169">
        <v>7055.6403884273595</v>
      </c>
      <c r="G50" s="170">
        <v>0.6701198961235804</v>
      </c>
      <c r="H50" s="169">
        <v>6954.4136205396</v>
      </c>
      <c r="I50" s="171">
        <v>1.5283288174995846</v>
      </c>
    </row>
    <row r="51" spans="2:9" ht="15.75" customHeight="1">
      <c r="B51" s="199" t="s">
        <v>53</v>
      </c>
      <c r="C51" s="175" t="s">
        <v>37</v>
      </c>
      <c r="D51" s="176">
        <v>9871.506540996277</v>
      </c>
      <c r="E51" s="177">
        <v>3.6390393027955668</v>
      </c>
      <c r="F51" s="178">
        <v>10150.895145488825</v>
      </c>
      <c r="G51" s="179">
        <v>3.756993227685143</v>
      </c>
      <c r="H51" s="178">
        <v>10417.448375724</v>
      </c>
      <c r="I51" s="180">
        <v>1.9567553700187972</v>
      </c>
    </row>
    <row r="52" spans="2:9" ht="15.75" customHeight="1">
      <c r="B52" s="200" t="s">
        <v>54</v>
      </c>
      <c r="C52" s="182" t="s">
        <v>38</v>
      </c>
      <c r="D52" s="183">
        <v>665.2399812745489</v>
      </c>
      <c r="E52" s="184">
        <v>-0.01183689767610474</v>
      </c>
      <c r="F52" s="185">
        <v>673.9905136885216</v>
      </c>
      <c r="G52" s="186">
        <v>0.01323178189227292</v>
      </c>
      <c r="H52" s="185">
        <v>666.5113601630158</v>
      </c>
      <c r="I52" s="187">
        <v>0.4530575334248397</v>
      </c>
    </row>
    <row r="53" spans="2:9" ht="15.75" customHeight="1">
      <c r="B53" s="226" t="s">
        <v>55</v>
      </c>
      <c r="C53" s="175" t="s">
        <v>39</v>
      </c>
      <c r="D53" s="227">
        <v>11221.547399745423</v>
      </c>
      <c r="E53" s="177">
        <v>0.46342700944910575</v>
      </c>
      <c r="F53" s="178">
        <v>11450.554015270482</v>
      </c>
      <c r="G53" s="179">
        <v>1.4008860163672097</v>
      </c>
      <c r="H53" s="178">
        <v>10527.734668335419</v>
      </c>
      <c r="I53" s="180">
        <v>-5.121921159133635</v>
      </c>
    </row>
    <row r="54" spans="2:17" ht="16.5" customHeight="1">
      <c r="B54" s="380" t="s">
        <v>56</v>
      </c>
      <c r="C54" s="228" t="s">
        <v>33</v>
      </c>
      <c r="D54" s="229">
        <v>22408.845698304387</v>
      </c>
      <c r="E54" s="192">
        <v>1.1858349221278957</v>
      </c>
      <c r="F54" s="230">
        <v>22502.705046658662</v>
      </c>
      <c r="G54" s="194">
        <v>1.7685874718097239</v>
      </c>
      <c r="H54" s="230">
        <v>21290.6716587024</v>
      </c>
      <c r="I54" s="195">
        <v>-6.221254028928797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1"/>
      <c r="C55" s="233" t="s">
        <v>34</v>
      </c>
      <c r="D55" s="207">
        <v>561627.6953066699</v>
      </c>
      <c r="E55" s="168">
        <v>1.894290711728928</v>
      </c>
      <c r="F55" s="234">
        <v>593549.5039919873</v>
      </c>
      <c r="G55" s="170">
        <v>1.7622396754444907</v>
      </c>
      <c r="H55" s="234">
        <v>601932.1085594989</v>
      </c>
      <c r="I55" s="171">
        <v>4.710095232149712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1"/>
      <c r="C56" s="233" t="s">
        <v>35</v>
      </c>
      <c r="D56" s="207">
        <v>15208.087530091088</v>
      </c>
      <c r="E56" s="168">
        <v>2.6133231546725995</v>
      </c>
      <c r="F56" s="234">
        <v>15354.881553310788</v>
      </c>
      <c r="G56" s="170">
        <v>3.2172275363987524</v>
      </c>
      <c r="H56" s="234">
        <v>15351.379131255902</v>
      </c>
      <c r="I56" s="171">
        <v>-5.238637179063787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1"/>
      <c r="C57" s="233" t="s">
        <v>36</v>
      </c>
      <c r="D57" s="207">
        <v>12540.499898710572</v>
      </c>
      <c r="E57" s="168">
        <v>-0.14061012028200537</v>
      </c>
      <c r="F57" s="234">
        <v>12572.431313049936</v>
      </c>
      <c r="G57" s="170">
        <v>-0.2907072589204347</v>
      </c>
      <c r="H57" s="234">
        <v>12045.406067458074</v>
      </c>
      <c r="I57" s="171">
        <v>-1.576604496216234</v>
      </c>
      <c r="J57" s="231"/>
      <c r="K57" s="207"/>
      <c r="L57" s="208"/>
    </row>
    <row r="58" spans="2:12" ht="16.5" customHeight="1">
      <c r="B58" s="381"/>
      <c r="C58" s="255" t="s">
        <v>37</v>
      </c>
      <c r="D58" s="237">
        <v>11743.223283783529</v>
      </c>
      <c r="E58" s="177">
        <v>3.84344839584017</v>
      </c>
      <c r="F58" s="238">
        <v>11893.65778361279</v>
      </c>
      <c r="G58" s="179">
        <v>4.036100360084703</v>
      </c>
      <c r="H58" s="238">
        <v>12226.300428550318</v>
      </c>
      <c r="I58" s="180">
        <v>2.1864060939515326</v>
      </c>
      <c r="J58" s="231"/>
      <c r="K58" s="207"/>
      <c r="L58" s="208"/>
    </row>
    <row r="59" spans="2:12" ht="16.5" customHeight="1">
      <c r="B59" s="381"/>
      <c r="C59" s="256" t="s">
        <v>38</v>
      </c>
      <c r="D59" s="241">
        <v>29268.649085497163</v>
      </c>
      <c r="E59" s="184">
        <v>-0.7321681749626379</v>
      </c>
      <c r="F59" s="242">
        <v>26143.67068513765</v>
      </c>
      <c r="G59" s="186">
        <v>-0.8896549516458947</v>
      </c>
      <c r="H59" s="242">
        <v>28319.51948051948</v>
      </c>
      <c r="I59" s="187">
        <v>0.44717295630309195</v>
      </c>
      <c r="J59" s="231"/>
      <c r="K59" s="207"/>
      <c r="L59" s="208"/>
    </row>
    <row r="60" spans="2:12" ht="16.5" customHeight="1" thickBot="1">
      <c r="B60" s="382"/>
      <c r="C60" s="257" t="s">
        <v>39</v>
      </c>
      <c r="D60" s="245">
        <v>72571.06183402211</v>
      </c>
      <c r="E60" s="246">
        <v>3.989662791904294</v>
      </c>
      <c r="F60" s="247">
        <v>83298.63884114024</v>
      </c>
      <c r="G60" s="248">
        <v>5.633910441931931</v>
      </c>
      <c r="H60" s="247">
        <v>85833.26530612246</v>
      </c>
      <c r="I60" s="249">
        <v>12.08006190763713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77" t="s">
        <v>133</v>
      </c>
      <c r="C1" s="377"/>
      <c r="D1" s="377"/>
      <c r="E1" s="377"/>
      <c r="F1" s="377"/>
      <c r="G1" s="377"/>
      <c r="H1" s="377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5" t="s">
        <v>32</v>
      </c>
      <c r="C7" s="166" t="s">
        <v>33</v>
      </c>
      <c r="D7" s="167">
        <v>435.33721058</v>
      </c>
      <c r="E7" s="168">
        <v>4.618279534650085</v>
      </c>
      <c r="F7" s="169">
        <v>130.66277604</v>
      </c>
      <c r="G7" s="171">
        <v>4.167372207705867</v>
      </c>
    </row>
    <row r="8" spans="2:9" ht="15.75" customHeight="1">
      <c r="B8" s="386"/>
      <c r="C8" s="173" t="s">
        <v>34</v>
      </c>
      <c r="D8" s="258">
        <v>130.0046358</v>
      </c>
      <c r="E8" s="168">
        <v>1.8622682787136142</v>
      </c>
      <c r="F8" s="169">
        <v>46.1483024</v>
      </c>
      <c r="G8" s="171">
        <v>1.0503113411118932</v>
      </c>
      <c r="I8" s="174"/>
    </row>
    <row r="9" spans="2:9" ht="15.75" customHeight="1">
      <c r="B9" s="386"/>
      <c r="C9" s="173" t="s">
        <v>35</v>
      </c>
      <c r="D9" s="258">
        <v>172.4152924</v>
      </c>
      <c r="E9" s="168">
        <v>5.706988080664189</v>
      </c>
      <c r="F9" s="169">
        <v>49.6168448</v>
      </c>
      <c r="G9" s="171">
        <v>5.468381014219759</v>
      </c>
      <c r="I9" s="174"/>
    </row>
    <row r="10" spans="2:7" ht="15.75" customHeight="1">
      <c r="B10" s="386"/>
      <c r="C10" s="173" t="s">
        <v>36</v>
      </c>
      <c r="D10" s="258">
        <v>44.2923584</v>
      </c>
      <c r="E10" s="168">
        <v>3.8255933548782366</v>
      </c>
      <c r="F10" s="169">
        <v>8.485774</v>
      </c>
      <c r="G10" s="171">
        <v>5.254092826212897</v>
      </c>
    </row>
    <row r="11" spans="2:7" ht="15.75" customHeight="1">
      <c r="B11" s="386"/>
      <c r="C11" s="175" t="s">
        <v>37</v>
      </c>
      <c r="D11" s="259">
        <v>83.4891186</v>
      </c>
      <c r="E11" s="177">
        <v>7.422333733445967</v>
      </c>
      <c r="F11" s="178">
        <v>24.644017</v>
      </c>
      <c r="G11" s="180">
        <v>7.4606441142261986</v>
      </c>
    </row>
    <row r="12" spans="2:7" ht="15.75" customHeight="1">
      <c r="B12" s="386"/>
      <c r="C12" s="182" t="s">
        <v>38</v>
      </c>
      <c r="D12" s="260">
        <v>3.59314168</v>
      </c>
      <c r="E12" s="184">
        <v>-2.3813002874055087</v>
      </c>
      <c r="F12" s="185">
        <v>1.34820044</v>
      </c>
      <c r="G12" s="187">
        <v>-3.463523157791485</v>
      </c>
    </row>
    <row r="13" spans="2:7" ht="15.75" customHeight="1">
      <c r="B13" s="387"/>
      <c r="C13" s="173" t="s">
        <v>39</v>
      </c>
      <c r="D13" s="261">
        <v>1.5426637</v>
      </c>
      <c r="E13" s="168">
        <v>16.569417410471914</v>
      </c>
      <c r="F13" s="169">
        <v>0.4196374</v>
      </c>
      <c r="G13" s="171">
        <v>26.901968801107074</v>
      </c>
    </row>
    <row r="14" spans="2:9" ht="15.75" customHeight="1">
      <c r="B14" s="383" t="s">
        <v>40</v>
      </c>
      <c r="C14" s="190" t="s">
        <v>33</v>
      </c>
      <c r="D14" s="262">
        <v>264.561</v>
      </c>
      <c r="E14" s="192">
        <v>4.465141366594423</v>
      </c>
      <c r="F14" s="193">
        <v>57.599</v>
      </c>
      <c r="G14" s="195">
        <v>3.0345636875565702</v>
      </c>
      <c r="I14" s="174"/>
    </row>
    <row r="15" spans="2:7" ht="15.75" customHeight="1">
      <c r="B15" s="388"/>
      <c r="C15" s="173" t="s">
        <v>41</v>
      </c>
      <c r="D15" s="258">
        <v>2.4016</v>
      </c>
      <c r="E15" s="168">
        <v>-1.079166323420381</v>
      </c>
      <c r="F15" s="169">
        <v>0.7374</v>
      </c>
      <c r="G15" s="171">
        <v>-0.5931517929360979</v>
      </c>
    </row>
    <row r="16" spans="2:7" ht="15.75" customHeight="1">
      <c r="B16" s="388"/>
      <c r="C16" s="173" t="s">
        <v>127</v>
      </c>
      <c r="D16" s="258">
        <v>138.984</v>
      </c>
      <c r="E16" s="168">
        <v>4.257261529067492</v>
      </c>
      <c r="F16" s="169">
        <v>30.7251</v>
      </c>
      <c r="G16" s="171">
        <v>2.4450016337798957</v>
      </c>
    </row>
    <row r="17" spans="2:7" ht="15.75" customHeight="1">
      <c r="B17" s="388"/>
      <c r="C17" s="173" t="s">
        <v>42</v>
      </c>
      <c r="D17" s="258">
        <v>37.2475</v>
      </c>
      <c r="E17" s="168">
        <v>4.529445605960689</v>
      </c>
      <c r="F17" s="169">
        <v>6.6128</v>
      </c>
      <c r="G17" s="171">
        <v>5.416865933365216</v>
      </c>
    </row>
    <row r="18" spans="2:10" ht="15.75" customHeight="1">
      <c r="B18" s="388"/>
      <c r="C18" s="175" t="s">
        <v>37</v>
      </c>
      <c r="D18" s="259">
        <v>85.7266</v>
      </c>
      <c r="E18" s="177">
        <v>4.9281336788236985</v>
      </c>
      <c r="F18" s="178">
        <v>19.4772</v>
      </c>
      <c r="G18" s="180">
        <v>3.2900598192694446</v>
      </c>
      <c r="J18" s="197"/>
    </row>
    <row r="19" spans="2:7" ht="15.75" customHeight="1">
      <c r="B19" s="388"/>
      <c r="C19" s="182" t="s">
        <v>38</v>
      </c>
      <c r="D19" s="263">
        <v>2.1708</v>
      </c>
      <c r="E19" s="184">
        <v>-0.8948137326515706</v>
      </c>
      <c r="F19" s="185">
        <v>0.6973</v>
      </c>
      <c r="G19" s="187">
        <v>-1.0079500283929548</v>
      </c>
    </row>
    <row r="20" spans="2:7" ht="15.75" customHeight="1">
      <c r="B20" s="389"/>
      <c r="C20" s="173" t="s">
        <v>39</v>
      </c>
      <c r="D20" s="258">
        <v>0.2013</v>
      </c>
      <c r="E20" s="168">
        <v>10.240963855421683</v>
      </c>
      <c r="F20" s="169">
        <v>0.0465</v>
      </c>
      <c r="G20" s="171">
        <v>18.622448979591837</v>
      </c>
    </row>
    <row r="21" spans="2:7" ht="15.75" customHeight="1">
      <c r="B21" s="383" t="s">
        <v>43</v>
      </c>
      <c r="C21" s="190" t="s">
        <v>33</v>
      </c>
      <c r="D21" s="262">
        <v>281.7076</v>
      </c>
      <c r="E21" s="192">
        <v>3.1067340020510983</v>
      </c>
      <c r="F21" s="193">
        <v>65.7349</v>
      </c>
      <c r="G21" s="195">
        <v>1.71351204982399</v>
      </c>
    </row>
    <row r="22" spans="2:7" ht="15.75" customHeight="1">
      <c r="B22" s="390"/>
      <c r="C22" s="173" t="s">
        <v>41</v>
      </c>
      <c r="D22" s="258">
        <v>23.4635</v>
      </c>
      <c r="E22" s="168">
        <v>-2.083646318460268</v>
      </c>
      <c r="F22" s="169">
        <v>8.2594</v>
      </c>
      <c r="G22" s="171">
        <v>-3.1553028082312267</v>
      </c>
    </row>
    <row r="23" spans="2:7" ht="15.75" customHeight="1">
      <c r="B23" s="390"/>
      <c r="C23" s="173" t="s">
        <v>127</v>
      </c>
      <c r="D23" s="258">
        <v>195.3229</v>
      </c>
      <c r="E23" s="168">
        <v>3.7819378964756964</v>
      </c>
      <c r="F23" s="169">
        <v>45.2453</v>
      </c>
      <c r="G23" s="171">
        <v>1.76790907639122</v>
      </c>
    </row>
    <row r="24" spans="2:7" ht="15.75" customHeight="1">
      <c r="B24" s="390"/>
      <c r="C24" s="173" t="s">
        <v>42</v>
      </c>
      <c r="D24" s="258">
        <v>61.6152</v>
      </c>
      <c r="E24" s="168">
        <v>2.832022937900433</v>
      </c>
      <c r="F24" s="169">
        <v>11.87</v>
      </c>
      <c r="G24" s="171">
        <v>4.509676169680745</v>
      </c>
    </row>
    <row r="25" spans="2:7" ht="15.75" customHeight="1">
      <c r="B25" s="199" t="s">
        <v>44</v>
      </c>
      <c r="C25" s="175" t="s">
        <v>37</v>
      </c>
      <c r="D25" s="259">
        <v>101.3925</v>
      </c>
      <c r="E25" s="177">
        <v>4.680947277784327</v>
      </c>
      <c r="F25" s="178">
        <v>22.6491</v>
      </c>
      <c r="G25" s="180">
        <v>3.1924878351041457</v>
      </c>
    </row>
    <row r="26" spans="2:7" ht="15.75" customHeight="1">
      <c r="B26" s="200" t="s">
        <v>45</v>
      </c>
      <c r="C26" s="182" t="s">
        <v>38</v>
      </c>
      <c r="D26" s="263">
        <v>53.9924</v>
      </c>
      <c r="E26" s="184">
        <v>-2.5128150498067185</v>
      </c>
      <c r="F26" s="185">
        <v>19.906</v>
      </c>
      <c r="G26" s="187">
        <v>-3.594502184209759</v>
      </c>
    </row>
    <row r="27" spans="2:7" ht="15.75" customHeight="1">
      <c r="B27" s="201"/>
      <c r="C27" s="173" t="s">
        <v>39</v>
      </c>
      <c r="D27" s="258">
        <v>1.306</v>
      </c>
      <c r="E27" s="168">
        <v>15.248852806212483</v>
      </c>
      <c r="F27" s="169">
        <v>0.3602</v>
      </c>
      <c r="G27" s="171">
        <v>27.7758070237673</v>
      </c>
    </row>
    <row r="28" spans="2:7" ht="15.75" customHeight="1" thickBot="1">
      <c r="B28" s="378" t="s">
        <v>15</v>
      </c>
      <c r="C28" s="379"/>
      <c r="D28" s="202">
        <v>273.5865</v>
      </c>
      <c r="E28" s="203">
        <v>-0.7613028333393146</v>
      </c>
      <c r="F28" s="204">
        <v>34.1101</v>
      </c>
      <c r="G28" s="205">
        <v>-0.5698778042068966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5" t="s">
        <v>47</v>
      </c>
      <c r="C33" s="190" t="s">
        <v>33</v>
      </c>
      <c r="D33" s="262">
        <v>15912.232898187593</v>
      </c>
      <c r="E33" s="192">
        <v>5.420851463774227</v>
      </c>
      <c r="F33" s="193">
        <v>38306.183810660186</v>
      </c>
      <c r="G33" s="195">
        <v>4.764401277295434</v>
      </c>
    </row>
    <row r="34" spans="2:7" ht="15.75" customHeight="1">
      <c r="B34" s="386"/>
      <c r="C34" s="173" t="s">
        <v>34</v>
      </c>
      <c r="D34" s="258">
        <v>4751.865892505661</v>
      </c>
      <c r="E34" s="168">
        <v>2.643697657222276</v>
      </c>
      <c r="F34" s="169">
        <v>13529.21932213626</v>
      </c>
      <c r="G34" s="171">
        <v>1.6294751625954689</v>
      </c>
    </row>
    <row r="35" spans="2:7" ht="15.75" customHeight="1">
      <c r="B35" s="386"/>
      <c r="C35" s="173" t="s">
        <v>35</v>
      </c>
      <c r="D35" s="258">
        <v>6302.039479287172</v>
      </c>
      <c r="E35" s="168">
        <v>6.517911962448181</v>
      </c>
      <c r="F35" s="169">
        <v>14546.085997988865</v>
      </c>
      <c r="G35" s="171">
        <v>6.072866738045818</v>
      </c>
    </row>
    <row r="36" spans="2:7" ht="15.75" customHeight="1">
      <c r="B36" s="386"/>
      <c r="C36" s="173" t="s">
        <v>36</v>
      </c>
      <c r="D36" s="258">
        <v>1618.95263106915</v>
      </c>
      <c r="E36" s="168">
        <v>4.622084246545839</v>
      </c>
      <c r="F36" s="169">
        <v>2487.759930343212</v>
      </c>
      <c r="G36" s="171">
        <v>5.8573503700935845</v>
      </c>
    </row>
    <row r="37" spans="2:7" ht="15.75" customHeight="1">
      <c r="B37" s="386"/>
      <c r="C37" s="175" t="s">
        <v>37</v>
      </c>
      <c r="D37" s="259">
        <v>3051.6534478126664</v>
      </c>
      <c r="E37" s="177">
        <v>8.246416771314273</v>
      </c>
      <c r="F37" s="178">
        <v>7224.844547509389</v>
      </c>
      <c r="G37" s="180">
        <v>8.07654837496807</v>
      </c>
    </row>
    <row r="38" spans="2:7" ht="15.75" customHeight="1">
      <c r="B38" s="386"/>
      <c r="C38" s="182" t="s">
        <v>38</v>
      </c>
      <c r="D38" s="260">
        <v>131.33475811123722</v>
      </c>
      <c r="E38" s="184">
        <v>-1.6324251530081852</v>
      </c>
      <c r="F38" s="185">
        <v>395.2496298750224</v>
      </c>
      <c r="G38" s="187">
        <v>-2.9102301090272675</v>
      </c>
    </row>
    <row r="39" spans="2:7" ht="15.75" customHeight="1">
      <c r="B39" s="387"/>
      <c r="C39" s="173" t="s">
        <v>39</v>
      </c>
      <c r="D39" s="261">
        <v>56.38668940170659</v>
      </c>
      <c r="E39" s="168">
        <v>17.46367167104799</v>
      </c>
      <c r="F39" s="169">
        <v>123.02438280743827</v>
      </c>
      <c r="G39" s="171">
        <v>27.629299852631874</v>
      </c>
    </row>
    <row r="40" spans="2:7" ht="15.75" customHeight="1">
      <c r="B40" s="383" t="s">
        <v>48</v>
      </c>
      <c r="C40" s="190" t="s">
        <v>33</v>
      </c>
      <c r="D40" s="268">
        <v>1.0296838477044736</v>
      </c>
      <c r="E40" s="192">
        <v>3.8977102136825295</v>
      </c>
      <c r="F40" s="213">
        <v>1.9271388826183447</v>
      </c>
      <c r="G40" s="195">
        <v>2.296476966541917</v>
      </c>
    </row>
    <row r="41" spans="2:7" ht="15.75" customHeight="1">
      <c r="B41" s="384"/>
      <c r="C41" s="173" t="s">
        <v>41</v>
      </c>
      <c r="D41" s="269">
        <v>0.08576263814186738</v>
      </c>
      <c r="E41" s="168">
        <v>-1.33248775213184</v>
      </c>
      <c r="F41" s="216">
        <v>0.2421394249796981</v>
      </c>
      <c r="G41" s="171">
        <v>-2.600243212950332</v>
      </c>
    </row>
    <row r="42" spans="2:7" ht="15.75" customHeight="1">
      <c r="B42" s="384"/>
      <c r="C42" s="173" t="s">
        <v>127</v>
      </c>
      <c r="D42" s="269">
        <v>0.7139347153459692</v>
      </c>
      <c r="E42" s="168">
        <v>4.578093888299577</v>
      </c>
      <c r="F42" s="216">
        <v>1.3264487644422034</v>
      </c>
      <c r="G42" s="171">
        <v>2.3511857664165916</v>
      </c>
    </row>
    <row r="43" spans="2:7" ht="15.75" customHeight="1">
      <c r="B43" s="384"/>
      <c r="C43" s="173" t="s">
        <v>42</v>
      </c>
      <c r="D43" s="269">
        <v>0.22521286686294828</v>
      </c>
      <c r="E43" s="168">
        <v>3.620891722515424</v>
      </c>
      <c r="F43" s="216">
        <v>0.34799077106194354</v>
      </c>
      <c r="G43" s="171">
        <v>5.108667133974976</v>
      </c>
    </row>
    <row r="44" spans="2:7" ht="15.75" customHeight="1">
      <c r="B44" s="199" t="s">
        <v>49</v>
      </c>
      <c r="C44" s="175" t="s">
        <v>37</v>
      </c>
      <c r="D44" s="270">
        <v>0.37060490923346</v>
      </c>
      <c r="E44" s="177">
        <v>5.4839999581856205</v>
      </c>
      <c r="F44" s="219">
        <v>0.6639998123722886</v>
      </c>
      <c r="G44" s="180">
        <v>3.78392941316352</v>
      </c>
    </row>
    <row r="45" spans="2:7" ht="15.75" customHeight="1">
      <c r="B45" s="200" t="s">
        <v>50</v>
      </c>
      <c r="C45" s="182" t="s">
        <v>38</v>
      </c>
      <c r="D45" s="271">
        <v>0.19735038095812477</v>
      </c>
      <c r="E45" s="184">
        <v>-1.764948821855171</v>
      </c>
      <c r="F45" s="222">
        <v>0.5835808162391785</v>
      </c>
      <c r="G45" s="187">
        <v>-3.041959833909189</v>
      </c>
    </row>
    <row r="46" spans="2:7" ht="15.75" customHeight="1">
      <c r="B46" s="224" t="s">
        <v>51</v>
      </c>
      <c r="C46" s="173" t="s">
        <v>39</v>
      </c>
      <c r="D46" s="272">
        <v>0.00477362735368887</v>
      </c>
      <c r="E46" s="168">
        <v>16.132976446339768</v>
      </c>
      <c r="F46" s="216">
        <v>0.010559922134499753</v>
      </c>
      <c r="G46" s="171">
        <v>28.508146426851624</v>
      </c>
    </row>
    <row r="47" spans="2:7" ht="15.75" customHeight="1">
      <c r="B47" s="383" t="s">
        <v>52</v>
      </c>
      <c r="C47" s="190" t="s">
        <v>33</v>
      </c>
      <c r="D47" s="262">
        <v>15453.513166843919</v>
      </c>
      <c r="E47" s="192">
        <v>1.4660007876584586</v>
      </c>
      <c r="F47" s="193">
        <v>19877.230518339573</v>
      </c>
      <c r="G47" s="195">
        <v>2.4125213144541107</v>
      </c>
    </row>
    <row r="48" spans="2:7" ht="15.75" customHeight="1">
      <c r="B48" s="384"/>
      <c r="C48" s="173" t="s">
        <v>34</v>
      </c>
      <c r="D48" s="258">
        <v>55407.17957678948</v>
      </c>
      <c r="E48" s="168">
        <v>4.029883108196074</v>
      </c>
      <c r="F48" s="169">
        <v>55873.67411676393</v>
      </c>
      <c r="G48" s="171">
        <v>4.342637512733688</v>
      </c>
    </row>
    <row r="49" spans="2:7" ht="15.75" customHeight="1">
      <c r="B49" s="384"/>
      <c r="C49" s="173" t="s">
        <v>35</v>
      </c>
      <c r="D49" s="258">
        <v>8827.192940510304</v>
      </c>
      <c r="E49" s="168">
        <v>1.8548990539266441</v>
      </c>
      <c r="F49" s="169">
        <v>10966.187604016328</v>
      </c>
      <c r="G49" s="171">
        <v>3.636187449867734</v>
      </c>
    </row>
    <row r="50" spans="2:7" ht="15.75" customHeight="1">
      <c r="B50" s="384"/>
      <c r="C50" s="173" t="s">
        <v>36</v>
      </c>
      <c r="D50" s="258">
        <v>7188.544125475532</v>
      </c>
      <c r="E50" s="168">
        <v>0.9662072072410695</v>
      </c>
      <c r="F50" s="169">
        <v>7148.925021061499</v>
      </c>
      <c r="G50" s="171">
        <v>0.7122944820185921</v>
      </c>
    </row>
    <row r="51" spans="2:7" ht="15.75" customHeight="1">
      <c r="B51" s="199" t="s">
        <v>53</v>
      </c>
      <c r="C51" s="175" t="s">
        <v>37</v>
      </c>
      <c r="D51" s="259">
        <v>8234.24992972853</v>
      </c>
      <c r="E51" s="177">
        <v>2.6188017274882327</v>
      </c>
      <c r="F51" s="178">
        <v>10880.793055794711</v>
      </c>
      <c r="G51" s="180">
        <v>4.136111425031558</v>
      </c>
    </row>
    <row r="52" spans="2:7" ht="15.75" customHeight="1">
      <c r="B52" s="200" t="s">
        <v>54</v>
      </c>
      <c r="C52" s="182" t="s">
        <v>38</v>
      </c>
      <c r="D52" s="260">
        <v>665.4902690008223</v>
      </c>
      <c r="E52" s="184">
        <v>0.13490466718101857</v>
      </c>
      <c r="F52" s="185">
        <v>677.2834522254597</v>
      </c>
      <c r="G52" s="187">
        <v>0.13586261093590224</v>
      </c>
    </row>
    <row r="53" spans="2:7" ht="15.75" customHeight="1">
      <c r="B53" s="226" t="s">
        <v>55</v>
      </c>
      <c r="C53" s="175" t="s">
        <v>39</v>
      </c>
      <c r="D53" s="273">
        <v>11812.126339969373</v>
      </c>
      <c r="E53" s="177">
        <v>1.1458375264523397</v>
      </c>
      <c r="F53" s="178">
        <v>11650.122154358689</v>
      </c>
      <c r="G53" s="180">
        <v>-0.6838839393890055</v>
      </c>
    </row>
    <row r="54" spans="2:7" ht="15.75" customHeight="1">
      <c r="B54" s="380" t="s">
        <v>56</v>
      </c>
      <c r="C54" s="228" t="s">
        <v>33</v>
      </c>
      <c r="D54" s="274">
        <v>16455.078812825777</v>
      </c>
      <c r="E54" s="275">
        <v>0.14659260118001782</v>
      </c>
      <c r="F54" s="230">
        <v>22684.90356429799</v>
      </c>
      <c r="G54" s="195">
        <v>1.0994451566606784</v>
      </c>
    </row>
    <row r="55" spans="2:7" ht="15.75" customHeight="1">
      <c r="B55" s="381"/>
      <c r="C55" s="233" t="s">
        <v>34</v>
      </c>
      <c r="D55" s="264">
        <v>541325.0991005996</v>
      </c>
      <c r="E55" s="276">
        <v>2.9735238703618307</v>
      </c>
      <c r="F55" s="234">
        <v>625824.5511255764</v>
      </c>
      <c r="G55" s="171">
        <v>1.6532695319186388</v>
      </c>
    </row>
    <row r="56" spans="2:7" ht="15.75" customHeight="1">
      <c r="B56" s="381"/>
      <c r="C56" s="233" t="s">
        <v>35</v>
      </c>
      <c r="D56" s="264">
        <v>12405.405830887008</v>
      </c>
      <c r="E56" s="276">
        <v>1.390528132366569</v>
      </c>
      <c r="F56" s="234">
        <v>16148.635740811258</v>
      </c>
      <c r="G56" s="171">
        <v>2.9512219554135015</v>
      </c>
    </row>
    <row r="57" spans="2:7" ht="15.75" customHeight="1">
      <c r="B57" s="381"/>
      <c r="C57" s="233" t="s">
        <v>36</v>
      </c>
      <c r="D57" s="264">
        <v>11891.364091549769</v>
      </c>
      <c r="E57" s="276">
        <v>-0.6733530891723092</v>
      </c>
      <c r="F57" s="234">
        <v>12832.346358577304</v>
      </c>
      <c r="G57" s="171">
        <v>-0.15440897973120116</v>
      </c>
    </row>
    <row r="58" spans="2:7" ht="15.75" customHeight="1">
      <c r="B58" s="381"/>
      <c r="C58" s="236" t="s">
        <v>37</v>
      </c>
      <c r="D58" s="277">
        <v>9738.998000620577</v>
      </c>
      <c r="E58" s="278">
        <v>2.377055578112916</v>
      </c>
      <c r="F58" s="238">
        <v>12652.751422175672</v>
      </c>
      <c r="G58" s="180">
        <v>4.037740226169092</v>
      </c>
    </row>
    <row r="59" spans="2:7" ht="15.75" customHeight="1">
      <c r="B59" s="381"/>
      <c r="C59" s="240" t="s">
        <v>38</v>
      </c>
      <c r="D59" s="279">
        <v>16552.154413119588</v>
      </c>
      <c r="E59" s="280">
        <v>-1.4999079369509047</v>
      </c>
      <c r="F59" s="242">
        <v>19334.582532625842</v>
      </c>
      <c r="G59" s="187">
        <v>-2.480576096871232</v>
      </c>
    </row>
    <row r="60" spans="2:7" ht="15.75" customHeight="1" thickBot="1">
      <c r="B60" s="382"/>
      <c r="C60" s="257" t="s">
        <v>39</v>
      </c>
      <c r="D60" s="281">
        <v>76635.05712866368</v>
      </c>
      <c r="E60" s="282">
        <v>5.740564426985458</v>
      </c>
      <c r="F60" s="247">
        <v>90244.60215053764</v>
      </c>
      <c r="G60" s="249">
        <v>6.979724236632194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30477.37270875373</v>
      </c>
      <c r="C7" s="293">
        <v>6.866601354116781</v>
      </c>
      <c r="D7" s="294">
        <v>42012.55808103141</v>
      </c>
      <c r="E7" s="295">
        <v>6.116519174303264</v>
      </c>
      <c r="F7" s="294">
        <v>35989.452804263645</v>
      </c>
      <c r="G7" s="296">
        <v>5.961337855095621</v>
      </c>
      <c r="H7" s="78"/>
      <c r="I7" s="292">
        <v>76607.10089775812</v>
      </c>
      <c r="J7" s="297">
        <v>4.328684319467712</v>
      </c>
      <c r="K7" s="78"/>
    </row>
    <row r="8" spans="1:11" ht="12.75" customHeight="1">
      <c r="A8" s="298" t="s">
        <v>67</v>
      </c>
      <c r="B8" s="42">
        <v>33236.19800424955</v>
      </c>
      <c r="C8" s="299">
        <v>9.350276484855982</v>
      </c>
      <c r="D8" s="38">
        <v>42550.373174774744</v>
      </c>
      <c r="E8" s="300">
        <v>8.251158263941122</v>
      </c>
      <c r="F8" s="38">
        <v>62558.20305980529</v>
      </c>
      <c r="G8" s="301">
        <v>53.00026377880636</v>
      </c>
      <c r="H8" s="78"/>
      <c r="I8" s="302">
        <v>89451.85073831119</v>
      </c>
      <c r="J8" s="303">
        <v>5.376178351851223</v>
      </c>
      <c r="K8" s="78"/>
    </row>
    <row r="9" spans="1:11" ht="12.75" customHeight="1">
      <c r="A9" s="298" t="s">
        <v>68</v>
      </c>
      <c r="B9" s="42">
        <v>29784.75455116746</v>
      </c>
      <c r="C9" s="299">
        <v>6.95770346608775</v>
      </c>
      <c r="D9" s="38">
        <v>37650.24411044683</v>
      </c>
      <c r="E9" s="300">
        <v>7.046948888314006</v>
      </c>
      <c r="F9" s="38">
        <v>34842.705617977525</v>
      </c>
      <c r="G9" s="301">
        <v>3.4885133458822253</v>
      </c>
      <c r="H9" s="78"/>
      <c r="I9" s="304">
        <v>68192.67302505273</v>
      </c>
      <c r="J9" s="303">
        <v>3.924863786097859</v>
      </c>
      <c r="K9" s="78"/>
    </row>
    <row r="10" spans="1:11" ht="12.75" customHeight="1">
      <c r="A10" s="298" t="s">
        <v>69</v>
      </c>
      <c r="B10" s="42">
        <v>30864.346059617717</v>
      </c>
      <c r="C10" s="299">
        <v>2.5349004745143873</v>
      </c>
      <c r="D10" s="38">
        <v>36984.29348505786</v>
      </c>
      <c r="E10" s="300">
        <v>1.052860872924228</v>
      </c>
      <c r="F10" s="38">
        <v>25243.15673289183</v>
      </c>
      <c r="G10" s="301">
        <v>3.286945863938712</v>
      </c>
      <c r="H10" s="78"/>
      <c r="I10" s="304">
        <v>61663.29328790867</v>
      </c>
      <c r="J10" s="303">
        <v>3.377894181443338</v>
      </c>
      <c r="K10" s="78"/>
    </row>
    <row r="11" spans="1:11" ht="12.75" customHeight="1">
      <c r="A11" s="298" t="s">
        <v>70</v>
      </c>
      <c r="B11" s="42">
        <v>31388.891975897877</v>
      </c>
      <c r="C11" s="299">
        <v>5.722270477743805</v>
      </c>
      <c r="D11" s="38">
        <v>42401.79253840182</v>
      </c>
      <c r="E11" s="300">
        <v>4.567485354980221</v>
      </c>
      <c r="F11" s="38">
        <v>36200.93157894737</v>
      </c>
      <c r="G11" s="301">
        <v>13.667600051244321</v>
      </c>
      <c r="H11" s="78"/>
      <c r="I11" s="304">
        <v>68765.39459411285</v>
      </c>
      <c r="J11" s="303">
        <v>4.470451224867446</v>
      </c>
      <c r="K11" s="78"/>
    </row>
    <row r="12" spans="1:11" ht="12.75" customHeight="1">
      <c r="A12" s="298" t="s">
        <v>71</v>
      </c>
      <c r="B12" s="42">
        <v>34132.97973638914</v>
      </c>
      <c r="C12" s="299">
        <v>7.928872533239769</v>
      </c>
      <c r="D12" s="38">
        <v>40334.36205961578</v>
      </c>
      <c r="E12" s="300">
        <v>7.892078681601106</v>
      </c>
      <c r="F12" s="38">
        <v>19030.683371298404</v>
      </c>
      <c r="G12" s="301">
        <v>-48.404817930122626</v>
      </c>
      <c r="H12" s="78"/>
      <c r="I12" s="304">
        <v>66114.14209190573</v>
      </c>
      <c r="J12" s="303">
        <v>3.562206642357907</v>
      </c>
      <c r="K12" s="78"/>
    </row>
    <row r="13" spans="1:11" ht="12.75" customHeight="1">
      <c r="A13" s="305" t="s">
        <v>72</v>
      </c>
      <c r="B13" s="306">
        <v>31595.33062610484</v>
      </c>
      <c r="C13" s="307">
        <v>5.976360494521657</v>
      </c>
      <c r="D13" s="50">
        <v>37918.93729635862</v>
      </c>
      <c r="E13" s="308">
        <v>5.443255674204565</v>
      </c>
      <c r="F13" s="50">
        <v>22300.17612524462</v>
      </c>
      <c r="G13" s="309">
        <v>-27.052205403067404</v>
      </c>
      <c r="H13" s="78"/>
      <c r="I13" s="310">
        <v>68083.82222946444</v>
      </c>
      <c r="J13" s="311">
        <v>4.479799959478385</v>
      </c>
      <c r="K13" s="78"/>
    </row>
    <row r="14" spans="1:11" ht="12.75" customHeight="1">
      <c r="A14" s="298" t="s">
        <v>73</v>
      </c>
      <c r="B14" s="42">
        <v>30107.97225849362</v>
      </c>
      <c r="C14" s="299">
        <v>5.273448711229193</v>
      </c>
      <c r="D14" s="38">
        <v>37275.80518082739</v>
      </c>
      <c r="E14" s="300">
        <v>4.469795876562571</v>
      </c>
      <c r="F14" s="38">
        <v>28832.601839684627</v>
      </c>
      <c r="G14" s="301">
        <v>-6.098700723071559</v>
      </c>
      <c r="H14" s="78"/>
      <c r="I14" s="304">
        <v>67570.85098938383</v>
      </c>
      <c r="J14" s="303">
        <v>2.9750581477134403</v>
      </c>
      <c r="K14" s="78"/>
    </row>
    <row r="15" spans="1:11" ht="12.75" customHeight="1">
      <c r="A15" s="298" t="s">
        <v>74</v>
      </c>
      <c r="B15" s="42">
        <v>26742.08517073369</v>
      </c>
      <c r="C15" s="299">
        <v>7.355468334038221</v>
      </c>
      <c r="D15" s="38">
        <v>35040.48469122641</v>
      </c>
      <c r="E15" s="300">
        <v>5.300263196358273</v>
      </c>
      <c r="F15" s="38">
        <v>31723.691813804173</v>
      </c>
      <c r="G15" s="301">
        <v>9.599705648512867</v>
      </c>
      <c r="H15" s="78"/>
      <c r="I15" s="304">
        <v>68798.01268880283</v>
      </c>
      <c r="J15" s="303">
        <v>3.2332791009217203</v>
      </c>
      <c r="K15" s="78"/>
    </row>
    <row r="16" spans="1:11" ht="12.75" customHeight="1">
      <c r="A16" s="298" t="s">
        <v>75</v>
      </c>
      <c r="B16" s="42">
        <v>28500.10687924025</v>
      </c>
      <c r="C16" s="299">
        <v>7.742363728654482</v>
      </c>
      <c r="D16" s="38">
        <v>37830.0849961334</v>
      </c>
      <c r="E16" s="300">
        <v>6.555164689549869</v>
      </c>
      <c r="F16" s="38">
        <v>32676.029411764706</v>
      </c>
      <c r="G16" s="301">
        <v>6.11576859908925</v>
      </c>
      <c r="H16" s="78"/>
      <c r="I16" s="304">
        <v>67738.88777400201</v>
      </c>
      <c r="J16" s="303">
        <v>4.7030421346076565</v>
      </c>
      <c r="K16" s="78"/>
    </row>
    <row r="17" spans="1:11" ht="12.75" customHeight="1">
      <c r="A17" s="312" t="s">
        <v>76</v>
      </c>
      <c r="B17" s="44">
        <v>28328.998597796537</v>
      </c>
      <c r="C17" s="313">
        <v>5.4331872686848754</v>
      </c>
      <c r="D17" s="68">
        <v>37080.75841758718</v>
      </c>
      <c r="E17" s="314">
        <v>4.146595494526821</v>
      </c>
      <c r="F17" s="68">
        <v>31439.79591836735</v>
      </c>
      <c r="G17" s="315">
        <v>6.276871331470176</v>
      </c>
      <c r="H17" s="78"/>
      <c r="I17" s="316">
        <v>69957.49730941241</v>
      </c>
      <c r="J17" s="317">
        <v>4.007825219967259</v>
      </c>
      <c r="K17" s="78"/>
    </row>
    <row r="18" spans="1:11" ht="12.75" customHeight="1">
      <c r="A18" s="298" t="s">
        <v>77</v>
      </c>
      <c r="B18" s="42">
        <v>27631.396372115672</v>
      </c>
      <c r="C18" s="299">
        <v>5.387716239907078</v>
      </c>
      <c r="D18" s="38">
        <v>39113.194372597696</v>
      </c>
      <c r="E18" s="300">
        <v>4.967122395506337</v>
      </c>
      <c r="F18" s="38">
        <v>32711.87707641196</v>
      </c>
      <c r="G18" s="301">
        <v>3.0264605170263934</v>
      </c>
      <c r="H18" s="78"/>
      <c r="I18" s="304">
        <v>68580.1998525798</v>
      </c>
      <c r="J18" s="303">
        <v>4.385967066284977</v>
      </c>
      <c r="K18" s="78"/>
    </row>
    <row r="19" spans="1:11" ht="12.75" customHeight="1">
      <c r="A19" s="298" t="s">
        <v>78</v>
      </c>
      <c r="B19" s="42">
        <v>27958.890214044684</v>
      </c>
      <c r="C19" s="299">
        <v>5.024296320487224</v>
      </c>
      <c r="D19" s="38">
        <v>39579.64845723506</v>
      </c>
      <c r="E19" s="300">
        <v>4.04555726263969</v>
      </c>
      <c r="F19" s="38">
        <v>28745.892931392933</v>
      </c>
      <c r="G19" s="301">
        <v>-14.969566893719858</v>
      </c>
      <c r="H19" s="78"/>
      <c r="I19" s="304">
        <v>67112.88406475451</v>
      </c>
      <c r="J19" s="303">
        <v>4.820427742795232</v>
      </c>
      <c r="K19" s="78"/>
    </row>
    <row r="20" spans="1:11" ht="12.75" customHeight="1">
      <c r="A20" s="298" t="s">
        <v>79</v>
      </c>
      <c r="B20" s="42">
        <v>26415.56150549545</v>
      </c>
      <c r="C20" s="299">
        <v>6.879972649667337</v>
      </c>
      <c r="D20" s="38">
        <v>44014.07051374093</v>
      </c>
      <c r="E20" s="300">
        <v>6.30658815458807</v>
      </c>
      <c r="F20" s="38">
        <v>31953.525985151344</v>
      </c>
      <c r="G20" s="301">
        <v>-4.17893355335012</v>
      </c>
      <c r="H20" s="78"/>
      <c r="I20" s="304">
        <v>75661.34965433892</v>
      </c>
      <c r="J20" s="303">
        <v>4.853859538997284</v>
      </c>
      <c r="K20" s="78"/>
    </row>
    <row r="21" spans="1:11" ht="12.75" customHeight="1">
      <c r="A21" s="298" t="s">
        <v>80</v>
      </c>
      <c r="B21" s="42">
        <v>29019.582837506394</v>
      </c>
      <c r="C21" s="299">
        <v>6.639653553911543</v>
      </c>
      <c r="D21" s="38">
        <v>42022.50093131865</v>
      </c>
      <c r="E21" s="300">
        <v>6.43601162426792</v>
      </c>
      <c r="F21" s="38">
        <v>35909.00798175599</v>
      </c>
      <c r="G21" s="301">
        <v>1.3412811059915697</v>
      </c>
      <c r="H21" s="78"/>
      <c r="I21" s="304">
        <v>70507.60049361765</v>
      </c>
      <c r="J21" s="303">
        <v>5.399950752231192</v>
      </c>
      <c r="K21" s="78"/>
    </row>
    <row r="22" spans="1:11" ht="12.75" customHeight="1">
      <c r="A22" s="298" t="s">
        <v>81</v>
      </c>
      <c r="B22" s="42">
        <v>31398.749490687485</v>
      </c>
      <c r="C22" s="299">
        <v>7.18342119642648</v>
      </c>
      <c r="D22" s="38">
        <v>38328.76485618707</v>
      </c>
      <c r="E22" s="300">
        <v>6.586909772327587</v>
      </c>
      <c r="F22" s="38">
        <v>36368.59574468085</v>
      </c>
      <c r="G22" s="301">
        <v>20.09939169219517</v>
      </c>
      <c r="H22" s="78"/>
      <c r="I22" s="304">
        <v>61901.86839381822</v>
      </c>
      <c r="J22" s="303">
        <v>3.9705736376999283</v>
      </c>
      <c r="K22" s="78"/>
    </row>
    <row r="23" spans="1:11" ht="12.75" customHeight="1">
      <c r="A23" s="305" t="s">
        <v>82</v>
      </c>
      <c r="B23" s="306">
        <v>32180.646638120947</v>
      </c>
      <c r="C23" s="307">
        <v>6.470619295616558</v>
      </c>
      <c r="D23" s="50">
        <v>37305.94472571045</v>
      </c>
      <c r="E23" s="308">
        <v>7.664381480323684</v>
      </c>
      <c r="F23" s="50">
        <v>51762.63711911358</v>
      </c>
      <c r="G23" s="309">
        <v>52.34422264031318</v>
      </c>
      <c r="H23" s="78"/>
      <c r="I23" s="310">
        <v>75339.23652418156</v>
      </c>
      <c r="J23" s="311">
        <v>5.304299199210988</v>
      </c>
      <c r="K23" s="78"/>
    </row>
    <row r="24" spans="1:11" ht="12.75" customHeight="1">
      <c r="A24" s="298" t="s">
        <v>83</v>
      </c>
      <c r="B24" s="42">
        <v>34653.05359222775</v>
      </c>
      <c r="C24" s="299">
        <v>6.421459613269164</v>
      </c>
      <c r="D24" s="38">
        <v>43032.70264349217</v>
      </c>
      <c r="E24" s="300">
        <v>4.1058398483972525</v>
      </c>
      <c r="F24" s="38">
        <v>27463.627507163324</v>
      </c>
      <c r="G24" s="301">
        <v>-20.63506487742363</v>
      </c>
      <c r="H24" s="78"/>
      <c r="I24" s="304">
        <v>80265.66128175028</v>
      </c>
      <c r="J24" s="303">
        <v>4.483987844662465</v>
      </c>
      <c r="K24" s="78"/>
    </row>
    <row r="25" spans="1:11" ht="12.75" customHeight="1">
      <c r="A25" s="298" t="s">
        <v>84</v>
      </c>
      <c r="B25" s="42">
        <v>33655.36375291941</v>
      </c>
      <c r="C25" s="299">
        <v>8.12039507111335</v>
      </c>
      <c r="D25" s="38">
        <v>42362.70070639874</v>
      </c>
      <c r="E25" s="300">
        <v>6.994872666135038</v>
      </c>
      <c r="F25" s="38">
        <v>73656.28975265018</v>
      </c>
      <c r="G25" s="301">
        <v>107.41693306611432</v>
      </c>
      <c r="H25" s="78"/>
      <c r="I25" s="304">
        <v>73363.06108028721</v>
      </c>
      <c r="J25" s="303">
        <v>2.3264898382495716</v>
      </c>
      <c r="K25" s="78"/>
    </row>
    <row r="26" spans="1:11" ht="12.75" customHeight="1">
      <c r="A26" s="298" t="s">
        <v>85</v>
      </c>
      <c r="B26" s="42">
        <v>29450.42065132776</v>
      </c>
      <c r="C26" s="299">
        <v>8.079499054862694</v>
      </c>
      <c r="D26" s="38">
        <v>40627.021749250955</v>
      </c>
      <c r="E26" s="300">
        <v>5.4609859771605755</v>
      </c>
      <c r="F26" s="38">
        <v>52497.975460122696</v>
      </c>
      <c r="G26" s="301">
        <v>101.50993883362048</v>
      </c>
      <c r="H26" s="78"/>
      <c r="I26" s="304">
        <v>69283.7494462581</v>
      </c>
      <c r="J26" s="303">
        <v>4.7920135070674235</v>
      </c>
      <c r="K26" s="78"/>
    </row>
    <row r="27" spans="1:11" ht="12.75" customHeight="1">
      <c r="A27" s="312" t="s">
        <v>86</v>
      </c>
      <c r="B27" s="44">
        <v>29649.282181620194</v>
      </c>
      <c r="C27" s="313">
        <v>6.197726491404353</v>
      </c>
      <c r="D27" s="68">
        <v>38749.770670538164</v>
      </c>
      <c r="E27" s="314">
        <v>5.146170553491785</v>
      </c>
      <c r="F27" s="68">
        <v>33965.42693409742</v>
      </c>
      <c r="G27" s="315">
        <v>6.990809091353938</v>
      </c>
      <c r="H27" s="78"/>
      <c r="I27" s="316">
        <v>67255.87794961443</v>
      </c>
      <c r="J27" s="317">
        <v>3.9058034138980844</v>
      </c>
      <c r="K27" s="78"/>
    </row>
    <row r="28" spans="1:11" ht="12.75" customHeight="1">
      <c r="A28" s="298" t="s">
        <v>87</v>
      </c>
      <c r="B28" s="42">
        <v>30870.494393459612</v>
      </c>
      <c r="C28" s="299">
        <v>7.2383245367685305</v>
      </c>
      <c r="D28" s="38">
        <v>41020.894975565505</v>
      </c>
      <c r="E28" s="300">
        <v>4.767035854363755</v>
      </c>
      <c r="F28" s="38">
        <v>31829.984210526316</v>
      </c>
      <c r="G28" s="301">
        <v>-12.5808503851013</v>
      </c>
      <c r="H28" s="78"/>
      <c r="I28" s="304">
        <v>69407.0572486508</v>
      </c>
      <c r="J28" s="303">
        <v>3.091199442954931</v>
      </c>
      <c r="K28" s="78"/>
    </row>
    <row r="29" spans="1:11" ht="12.75" customHeight="1">
      <c r="A29" s="298" t="s">
        <v>88</v>
      </c>
      <c r="B29" s="42">
        <v>29975.36471158156</v>
      </c>
      <c r="C29" s="299">
        <v>7.644881588965433</v>
      </c>
      <c r="D29" s="38">
        <v>39727.23942724206</v>
      </c>
      <c r="E29" s="300">
        <v>7.287100181952042</v>
      </c>
      <c r="F29" s="38">
        <v>28632.91956782713</v>
      </c>
      <c r="G29" s="301">
        <v>-5.208810825027797</v>
      </c>
      <c r="H29" s="78"/>
      <c r="I29" s="304">
        <v>65842.4974979578</v>
      </c>
      <c r="J29" s="303">
        <v>4.322425690964991</v>
      </c>
      <c r="K29" s="78"/>
    </row>
    <row r="30" spans="1:11" ht="12.75" customHeight="1">
      <c r="A30" s="298" t="s">
        <v>89</v>
      </c>
      <c r="B30" s="42">
        <v>27803.765556953058</v>
      </c>
      <c r="C30" s="299">
        <v>8.142509288333628</v>
      </c>
      <c r="D30" s="38">
        <v>36833.32187784797</v>
      </c>
      <c r="E30" s="300">
        <v>7.232823978698093</v>
      </c>
      <c r="F30" s="38">
        <v>39432.68449197861</v>
      </c>
      <c r="G30" s="301">
        <v>13.811424696919559</v>
      </c>
      <c r="H30" s="78"/>
      <c r="I30" s="304">
        <v>76146.83046330612</v>
      </c>
      <c r="J30" s="303">
        <v>4.2893119292493935</v>
      </c>
      <c r="K30" s="78"/>
    </row>
    <row r="31" spans="1:11" ht="12.75" customHeight="1">
      <c r="A31" s="298" t="s">
        <v>90</v>
      </c>
      <c r="B31" s="42">
        <v>31711.796832683664</v>
      </c>
      <c r="C31" s="299">
        <v>4.9999278468458215</v>
      </c>
      <c r="D31" s="38">
        <v>41263.613908779356</v>
      </c>
      <c r="E31" s="300">
        <v>3.85201110519084</v>
      </c>
      <c r="F31" s="38">
        <v>29369.381733021077</v>
      </c>
      <c r="G31" s="301">
        <v>-0.08676151331383153</v>
      </c>
      <c r="H31" s="78"/>
      <c r="I31" s="304">
        <v>68836.90657340817</v>
      </c>
      <c r="J31" s="303">
        <v>5.1219114080174535</v>
      </c>
      <c r="K31" s="78"/>
    </row>
    <row r="32" spans="1:11" ht="12.75" customHeight="1">
      <c r="A32" s="298" t="s">
        <v>91</v>
      </c>
      <c r="B32" s="42">
        <v>31108.12268763693</v>
      </c>
      <c r="C32" s="299">
        <v>8.065130737388614</v>
      </c>
      <c r="D32" s="38">
        <v>41928.906052817874</v>
      </c>
      <c r="E32" s="300">
        <v>6.781637382017735</v>
      </c>
      <c r="F32" s="38">
        <v>40652.387351778656</v>
      </c>
      <c r="G32" s="301">
        <v>58.01852847934663</v>
      </c>
      <c r="H32" s="78"/>
      <c r="I32" s="304">
        <v>74338.93185903161</v>
      </c>
      <c r="J32" s="303">
        <v>2.3352062877016806</v>
      </c>
      <c r="K32" s="78"/>
    </row>
    <row r="33" spans="1:11" ht="12.75" customHeight="1">
      <c r="A33" s="305" t="s">
        <v>92</v>
      </c>
      <c r="B33" s="306">
        <v>31504.309244488744</v>
      </c>
      <c r="C33" s="307">
        <v>9.011198528325409</v>
      </c>
      <c r="D33" s="50">
        <v>45427.0476834815</v>
      </c>
      <c r="E33" s="308">
        <v>8.073822408196335</v>
      </c>
      <c r="F33" s="50">
        <v>40865.24427480916</v>
      </c>
      <c r="G33" s="309">
        <v>11.619530707626353</v>
      </c>
      <c r="H33" s="78"/>
      <c r="I33" s="310">
        <v>82349.7880633374</v>
      </c>
      <c r="J33" s="311">
        <v>4.920189690354988</v>
      </c>
      <c r="K33" s="78"/>
    </row>
    <row r="34" spans="1:11" ht="12.75" customHeight="1">
      <c r="A34" s="298" t="s">
        <v>93</v>
      </c>
      <c r="B34" s="42">
        <v>31172.02526558529</v>
      </c>
      <c r="C34" s="299">
        <v>7.068780180634121</v>
      </c>
      <c r="D34" s="38">
        <v>47204.892598087485</v>
      </c>
      <c r="E34" s="300">
        <v>6.574259022855202</v>
      </c>
      <c r="F34" s="38">
        <v>40485.72602739726</v>
      </c>
      <c r="G34" s="301">
        <v>4.731629490925741</v>
      </c>
      <c r="H34" s="78"/>
      <c r="I34" s="304">
        <v>86072.087822221</v>
      </c>
      <c r="J34" s="303">
        <v>4.999211519200415</v>
      </c>
      <c r="K34" s="78"/>
    </row>
    <row r="35" spans="1:11" ht="12.75" customHeight="1">
      <c r="A35" s="298" t="s">
        <v>94</v>
      </c>
      <c r="B35" s="42">
        <v>32300.70338902248</v>
      </c>
      <c r="C35" s="299">
        <v>8.621721223287153</v>
      </c>
      <c r="D35" s="38">
        <v>43981.80835413361</v>
      </c>
      <c r="E35" s="300">
        <v>8.675677397414304</v>
      </c>
      <c r="F35" s="38">
        <v>32824.46925972396</v>
      </c>
      <c r="G35" s="301">
        <v>-8.064597792457988</v>
      </c>
      <c r="H35" s="78"/>
      <c r="I35" s="304">
        <v>82626.99449614299</v>
      </c>
      <c r="J35" s="303">
        <v>3.8037697809349282</v>
      </c>
      <c r="K35" s="78"/>
    </row>
    <row r="36" spans="1:11" ht="12.75" customHeight="1">
      <c r="A36" s="298" t="s">
        <v>95</v>
      </c>
      <c r="B36" s="42">
        <v>31133.24942216135</v>
      </c>
      <c r="C36" s="299">
        <v>8.656469277436528</v>
      </c>
      <c r="D36" s="38">
        <v>41439.81872507122</v>
      </c>
      <c r="E36" s="300">
        <v>6.126003836960052</v>
      </c>
      <c r="F36" s="38">
        <v>46186.60962566845</v>
      </c>
      <c r="G36" s="301">
        <v>51.6867620869254</v>
      </c>
      <c r="H36" s="78"/>
      <c r="I36" s="304">
        <v>76720.70644903854</v>
      </c>
      <c r="J36" s="303">
        <v>4.608756205182132</v>
      </c>
      <c r="K36" s="78"/>
    </row>
    <row r="37" spans="1:11" ht="12.75" customHeight="1">
      <c r="A37" s="312" t="s">
        <v>96</v>
      </c>
      <c r="B37" s="44">
        <v>31184.849190266927</v>
      </c>
      <c r="C37" s="313">
        <v>10.792411160444402</v>
      </c>
      <c r="D37" s="68">
        <v>41824.1258459296</v>
      </c>
      <c r="E37" s="314">
        <v>9.653831401024334</v>
      </c>
      <c r="F37" s="68">
        <v>56166.44239631337</v>
      </c>
      <c r="G37" s="315">
        <v>49.855143629055306</v>
      </c>
      <c r="H37" s="78"/>
      <c r="I37" s="316">
        <v>77110.97678508834</v>
      </c>
      <c r="J37" s="317">
        <v>3.8057616426510776</v>
      </c>
      <c r="K37" s="78"/>
    </row>
    <row r="38" spans="1:11" ht="12.75" customHeight="1">
      <c r="A38" s="298" t="s">
        <v>97</v>
      </c>
      <c r="B38" s="42">
        <v>32214.551655385458</v>
      </c>
      <c r="C38" s="299">
        <v>4.598108170611198</v>
      </c>
      <c r="D38" s="38">
        <v>40541.93021574063</v>
      </c>
      <c r="E38" s="300">
        <v>3.3919671804290203</v>
      </c>
      <c r="F38" s="38">
        <v>46915.03829787234</v>
      </c>
      <c r="G38" s="301">
        <v>43.028503484959515</v>
      </c>
      <c r="H38" s="78"/>
      <c r="I38" s="304">
        <v>73902.32145406563</v>
      </c>
      <c r="J38" s="303">
        <v>3.774575254566102</v>
      </c>
      <c r="K38" s="78"/>
    </row>
    <row r="39" spans="1:11" ht="12.75" customHeight="1">
      <c r="A39" s="298" t="s">
        <v>98</v>
      </c>
      <c r="B39" s="42">
        <v>37999.55436666357</v>
      </c>
      <c r="C39" s="299">
        <v>6.490923060284601</v>
      </c>
      <c r="D39" s="38">
        <v>44648.472932878016</v>
      </c>
      <c r="E39" s="300">
        <v>5.513481025907694</v>
      </c>
      <c r="F39" s="38">
        <v>51932.1</v>
      </c>
      <c r="G39" s="301">
        <v>54.976200262361175</v>
      </c>
      <c r="H39" s="78"/>
      <c r="I39" s="304">
        <v>77123.19567617738</v>
      </c>
      <c r="J39" s="303">
        <v>8.287997254128072</v>
      </c>
      <c r="K39" s="78"/>
    </row>
    <row r="40" spans="1:11" ht="12.75" customHeight="1">
      <c r="A40" s="298" t="s">
        <v>99</v>
      </c>
      <c r="B40" s="42">
        <v>34671.713057047185</v>
      </c>
      <c r="C40" s="299">
        <v>5.423676996591055</v>
      </c>
      <c r="D40" s="38">
        <v>45448.991919235224</v>
      </c>
      <c r="E40" s="300">
        <v>5.916181632393176</v>
      </c>
      <c r="F40" s="38">
        <v>45937.843243243246</v>
      </c>
      <c r="G40" s="301">
        <v>11.330544648026603</v>
      </c>
      <c r="H40" s="78"/>
      <c r="I40" s="304">
        <v>79719.31588851713</v>
      </c>
      <c r="J40" s="303">
        <v>4.626515050706175</v>
      </c>
      <c r="K40" s="78"/>
    </row>
    <row r="41" spans="1:11" ht="12.75" customHeight="1">
      <c r="A41" s="298" t="s">
        <v>100</v>
      </c>
      <c r="B41" s="42">
        <v>33903.20150697634</v>
      </c>
      <c r="C41" s="299">
        <v>7.066525636269347</v>
      </c>
      <c r="D41" s="38">
        <v>43248.785201830244</v>
      </c>
      <c r="E41" s="300">
        <v>5.645425752155447</v>
      </c>
      <c r="F41" s="38">
        <v>53165.20484581498</v>
      </c>
      <c r="G41" s="301">
        <v>39.221567522301456</v>
      </c>
      <c r="H41" s="78"/>
      <c r="I41" s="304">
        <v>84917.66844989717</v>
      </c>
      <c r="J41" s="303">
        <v>2.9572426760133794</v>
      </c>
      <c r="K41" s="78"/>
    </row>
    <row r="42" spans="1:11" ht="12.75" customHeight="1">
      <c r="A42" s="298" t="s">
        <v>101</v>
      </c>
      <c r="B42" s="42">
        <v>37303.00029812666</v>
      </c>
      <c r="C42" s="299">
        <v>6.219043424681047</v>
      </c>
      <c r="D42" s="38">
        <v>45514.38748912885</v>
      </c>
      <c r="E42" s="300">
        <v>6.750477105866565</v>
      </c>
      <c r="F42" s="38">
        <v>36111.362962962965</v>
      </c>
      <c r="G42" s="301">
        <v>3.1127066181692697</v>
      </c>
      <c r="H42" s="78"/>
      <c r="I42" s="304">
        <v>84485.49804114821</v>
      </c>
      <c r="J42" s="303">
        <v>4.088973938909632</v>
      </c>
      <c r="K42" s="78"/>
    </row>
    <row r="43" spans="1:11" ht="12.75" customHeight="1">
      <c r="A43" s="305" t="s">
        <v>102</v>
      </c>
      <c r="B43" s="306">
        <v>35186.61911874533</v>
      </c>
      <c r="C43" s="307">
        <v>7.599398236277381</v>
      </c>
      <c r="D43" s="50">
        <v>42403.88897094366</v>
      </c>
      <c r="E43" s="308">
        <v>9.041638106766413</v>
      </c>
      <c r="F43" s="50">
        <v>33587.654205607476</v>
      </c>
      <c r="G43" s="309">
        <v>2.201321582335794</v>
      </c>
      <c r="H43" s="78"/>
      <c r="I43" s="310">
        <v>86248.39554419284</v>
      </c>
      <c r="J43" s="311">
        <v>4.127821702611769</v>
      </c>
      <c r="K43" s="78"/>
    </row>
    <row r="44" spans="1:11" ht="12.75" customHeight="1">
      <c r="A44" s="298" t="s">
        <v>103</v>
      </c>
      <c r="B44" s="42">
        <v>36985.611641478376</v>
      </c>
      <c r="C44" s="299">
        <v>6.275655687789964</v>
      </c>
      <c r="D44" s="38">
        <v>47722.89062561987</v>
      </c>
      <c r="E44" s="300">
        <v>6.725148025041179</v>
      </c>
      <c r="F44" s="38">
        <v>43610.7392996109</v>
      </c>
      <c r="G44" s="301">
        <v>25.496316741494752</v>
      </c>
      <c r="H44" s="78"/>
      <c r="I44" s="304">
        <v>79567.5876280628</v>
      </c>
      <c r="J44" s="303">
        <v>5.060854114328109</v>
      </c>
      <c r="K44" s="78"/>
    </row>
    <row r="45" spans="1:11" ht="12.75" customHeight="1">
      <c r="A45" s="298" t="s">
        <v>104</v>
      </c>
      <c r="B45" s="42">
        <v>33692.74131130821</v>
      </c>
      <c r="C45" s="299">
        <v>7.800650599541115</v>
      </c>
      <c r="D45" s="38">
        <v>43655.94113074015</v>
      </c>
      <c r="E45" s="300">
        <v>8.518594927574142</v>
      </c>
      <c r="F45" s="38">
        <v>18054.904899135447</v>
      </c>
      <c r="G45" s="301">
        <v>-48.253874859621206</v>
      </c>
      <c r="H45" s="78"/>
      <c r="I45" s="304">
        <v>79367.4091099696</v>
      </c>
      <c r="J45" s="303">
        <v>5.2244476417214685</v>
      </c>
      <c r="K45" s="78"/>
    </row>
    <row r="46" spans="1:11" ht="12.75" customHeight="1">
      <c r="A46" s="298" t="s">
        <v>105</v>
      </c>
      <c r="B46" s="42">
        <v>35986.53525924876</v>
      </c>
      <c r="C46" s="299">
        <v>5.124626436596287</v>
      </c>
      <c r="D46" s="38">
        <v>47826.35260671909</v>
      </c>
      <c r="E46" s="300">
        <v>5.650484827798266</v>
      </c>
      <c r="F46" s="38">
        <v>29034.643776824036</v>
      </c>
      <c r="G46" s="301">
        <v>-15.025180804799305</v>
      </c>
      <c r="H46" s="78"/>
      <c r="I46" s="304">
        <v>95627.59571114945</v>
      </c>
      <c r="J46" s="303">
        <v>2.8128380521974066</v>
      </c>
      <c r="K46" s="78"/>
    </row>
    <row r="47" spans="1:11" ht="12.75" customHeight="1">
      <c r="A47" s="312" t="s">
        <v>106</v>
      </c>
      <c r="B47" s="44">
        <v>31743.39370536997</v>
      </c>
      <c r="C47" s="313">
        <v>5.3762190638077385</v>
      </c>
      <c r="D47" s="68">
        <v>43572.32759388882</v>
      </c>
      <c r="E47" s="314">
        <v>5.255714694270324</v>
      </c>
      <c r="F47" s="68">
        <v>38148.636469221834</v>
      </c>
      <c r="G47" s="315">
        <v>-3.206978379603015</v>
      </c>
      <c r="H47" s="78"/>
      <c r="I47" s="316">
        <v>95781.27936098793</v>
      </c>
      <c r="J47" s="317">
        <v>3.564923694109922</v>
      </c>
      <c r="K47" s="78"/>
    </row>
    <row r="48" spans="1:11" ht="12.75" customHeight="1">
      <c r="A48" s="305" t="s">
        <v>107</v>
      </c>
      <c r="B48" s="306">
        <v>37479.86384565165</v>
      </c>
      <c r="C48" s="307">
        <v>5.713608903850087</v>
      </c>
      <c r="D48" s="50">
        <v>48779.74304063076</v>
      </c>
      <c r="E48" s="308">
        <v>3.122505329069128</v>
      </c>
      <c r="F48" s="50">
        <v>27499.399061032866</v>
      </c>
      <c r="G48" s="309">
        <v>-25.04785921780669</v>
      </c>
      <c r="H48" s="78"/>
      <c r="I48" s="310">
        <v>88606.86402382252</v>
      </c>
      <c r="J48" s="311">
        <v>4.556224915192388</v>
      </c>
      <c r="K48" s="78"/>
    </row>
    <row r="49" spans="1:11" ht="12.75" customHeight="1">
      <c r="A49" s="298" t="s">
        <v>108</v>
      </c>
      <c r="B49" s="42">
        <v>36132.29965999618</v>
      </c>
      <c r="C49" s="299">
        <v>6.030095501353671</v>
      </c>
      <c r="D49" s="38">
        <v>48696.27638759123</v>
      </c>
      <c r="E49" s="300">
        <v>4.454985831783674</v>
      </c>
      <c r="F49" s="38">
        <v>34151.12195121951</v>
      </c>
      <c r="G49" s="301">
        <v>0.8545412502630967</v>
      </c>
      <c r="H49" s="78"/>
      <c r="I49" s="304">
        <v>90100.38032878494</v>
      </c>
      <c r="J49" s="303">
        <v>5.242181738465689</v>
      </c>
      <c r="K49" s="78"/>
    </row>
    <row r="50" spans="1:11" ht="12.75" customHeight="1">
      <c r="A50" s="298" t="s">
        <v>109</v>
      </c>
      <c r="B50" s="42">
        <v>34718.41561273966</v>
      </c>
      <c r="C50" s="299">
        <v>6.672622754455702</v>
      </c>
      <c r="D50" s="38">
        <v>46669.33826965881</v>
      </c>
      <c r="E50" s="300">
        <v>5.735342048289155</v>
      </c>
      <c r="F50" s="38">
        <v>36178.90648854962</v>
      </c>
      <c r="G50" s="301">
        <v>18.370476448479494</v>
      </c>
      <c r="H50" s="78"/>
      <c r="I50" s="304">
        <v>86639.13548131427</v>
      </c>
      <c r="J50" s="303">
        <v>3.8057873769882207</v>
      </c>
      <c r="K50" s="78"/>
    </row>
    <row r="51" spans="1:11" ht="12.75" customHeight="1">
      <c r="A51" s="298" t="s">
        <v>110</v>
      </c>
      <c r="B51" s="42">
        <v>37173.40202702703</v>
      </c>
      <c r="C51" s="299">
        <v>7.874687147788478</v>
      </c>
      <c r="D51" s="38">
        <v>48023.962874852856</v>
      </c>
      <c r="E51" s="300">
        <v>6.610104173567578</v>
      </c>
      <c r="F51" s="38">
        <v>43790.16279069767</v>
      </c>
      <c r="G51" s="301">
        <v>6.924838333121059</v>
      </c>
      <c r="H51" s="78"/>
      <c r="I51" s="304">
        <v>86025.06380436556</v>
      </c>
      <c r="J51" s="303">
        <v>3.429296674444842</v>
      </c>
      <c r="K51" s="78"/>
    </row>
    <row r="52" spans="1:11" ht="12.75" customHeight="1">
      <c r="A52" s="312" t="s">
        <v>111</v>
      </c>
      <c r="B52" s="44">
        <v>32933.2971452732</v>
      </c>
      <c r="C52" s="313">
        <v>7.791590588067734</v>
      </c>
      <c r="D52" s="68">
        <v>43851.324286597905</v>
      </c>
      <c r="E52" s="314">
        <v>9.201823888989807</v>
      </c>
      <c r="F52" s="68">
        <v>34031.31284916201</v>
      </c>
      <c r="G52" s="315">
        <v>6.854832451727219</v>
      </c>
      <c r="H52" s="78"/>
      <c r="I52" s="316">
        <v>74300.77277306169</v>
      </c>
      <c r="J52" s="317">
        <v>3.43755882125258</v>
      </c>
      <c r="K52" s="78"/>
    </row>
    <row r="53" spans="1:11" ht="12.75" customHeight="1">
      <c r="A53" s="298" t="s">
        <v>112</v>
      </c>
      <c r="B53" s="42">
        <v>37295.81916847422</v>
      </c>
      <c r="C53" s="299">
        <v>5.957986652438322</v>
      </c>
      <c r="D53" s="38">
        <v>49407.462254796796</v>
      </c>
      <c r="E53" s="300">
        <v>5.022126846977869</v>
      </c>
      <c r="F53" s="38">
        <v>37980.281879194634</v>
      </c>
      <c r="G53" s="301">
        <v>-9.351279654512425</v>
      </c>
      <c r="H53" s="78"/>
      <c r="I53" s="304">
        <v>90374.30526692806</v>
      </c>
      <c r="J53" s="303">
        <v>3.224721856288795</v>
      </c>
      <c r="K53" s="78"/>
    </row>
    <row r="54" spans="1:11" ht="12.75" customHeight="1" thickBot="1">
      <c r="A54" s="298" t="s">
        <v>113</v>
      </c>
      <c r="B54" s="42">
        <v>27338.626042798336</v>
      </c>
      <c r="C54" s="299">
        <v>5.479911023200486</v>
      </c>
      <c r="D54" s="38">
        <v>46841.465358973655</v>
      </c>
      <c r="E54" s="300">
        <v>1.5474414089148922</v>
      </c>
      <c r="F54" s="38">
        <v>25859.20325203252</v>
      </c>
      <c r="G54" s="301">
        <v>-28.533696659009706</v>
      </c>
      <c r="H54" s="78"/>
      <c r="I54" s="304">
        <v>84388.48681773613</v>
      </c>
      <c r="J54" s="303">
        <v>3.371044285767681</v>
      </c>
      <c r="K54" s="78"/>
    </row>
    <row r="55" spans="1:11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  <c r="K55" s="78"/>
    </row>
    <row r="56" spans="1:10" ht="13.5">
      <c r="A56" s="321" t="s">
        <v>114</v>
      </c>
      <c r="B56" s="342">
        <f>LARGE(B8:B54,1)</f>
        <v>37999.55436666357</v>
      </c>
      <c r="C56" s="358" t="str">
        <f>INDEX(A8:A54,MATCH(B56,$B$8:$B$54,0))</f>
        <v>島根県</v>
      </c>
      <c r="D56" s="369">
        <f>LARGE(D8:D54,1)</f>
        <v>49407.462254796796</v>
      </c>
      <c r="E56" s="322" t="str">
        <f>INDEX(A8:A54,MATCH(D56,$D$8:$D$54,0))</f>
        <v>鹿児島県</v>
      </c>
      <c r="F56" s="363">
        <f>LARGE(F8:F54,1)</f>
        <v>73656.28975265018</v>
      </c>
      <c r="G56" s="323" t="str">
        <f>INDEX(A8:A54,MATCH(F56,$F$8:$F$54,0))</f>
        <v>福井県</v>
      </c>
      <c r="I56" s="342">
        <f>LARGE(I8:I54,1)</f>
        <v>95781.27936098793</v>
      </c>
      <c r="J56" s="323" t="str">
        <f>INDEX(A8:A54,MATCH(I56,$I$8:$I$54,0))</f>
        <v>福岡県</v>
      </c>
    </row>
    <row r="57" spans="1:10" ht="13.5">
      <c r="A57" s="324" t="s">
        <v>115</v>
      </c>
      <c r="B57" s="326">
        <f>LARGE(B8:B54,2)</f>
        <v>37479.86384565165</v>
      </c>
      <c r="C57" s="359" t="str">
        <f>INDEX(A8:A54,MATCH(B57,$B$8:$B$54,0))</f>
        <v>佐賀県</v>
      </c>
      <c r="D57" s="370">
        <f>LARGE(D8:D54,2)</f>
        <v>48779.74304063076</v>
      </c>
      <c r="E57" s="325" t="str">
        <f>INDEX(A8:A54,MATCH(D57,$D$8:$D$54,0))</f>
        <v>佐賀県</v>
      </c>
      <c r="F57" s="364">
        <f>LARGE(F8:F54,2)</f>
        <v>62558.20305980529</v>
      </c>
      <c r="G57" s="327" t="str">
        <f>INDEX(A8:A54,MATCH(F57,$F$8:$F$54,0))</f>
        <v>北海道</v>
      </c>
      <c r="I57" s="326">
        <f>LARGE(I8:I54,2)</f>
        <v>95627.59571114945</v>
      </c>
      <c r="J57" s="327" t="str">
        <f>INDEX(A8:A54,MATCH(I57,$I$8:$I$54,0))</f>
        <v>高知県</v>
      </c>
    </row>
    <row r="58" spans="1:10" ht="13.5">
      <c r="A58" s="324" t="s">
        <v>116</v>
      </c>
      <c r="B58" s="343">
        <f>LARGE(B8:B54,3)</f>
        <v>37303.00029812666</v>
      </c>
      <c r="C58" s="359" t="str">
        <f>INDEX(A8:A54,MATCH(B58,$B$8:$B$54,0))</f>
        <v>山口県</v>
      </c>
      <c r="D58" s="371">
        <f>LARGE(D8:D54,3)</f>
        <v>48696.27638759123</v>
      </c>
      <c r="E58" s="325" t="str">
        <f>INDEX(A8:A54,MATCH(D58,$D$8:$D$54,0))</f>
        <v>長崎県</v>
      </c>
      <c r="F58" s="365">
        <f>LARGE(F8:F54,3)</f>
        <v>56166.44239631337</v>
      </c>
      <c r="G58" s="327" t="str">
        <f>INDEX(A8:A54,MATCH(F58,$F$8:$F$54,0))</f>
        <v>和歌山県</v>
      </c>
      <c r="I58" s="343">
        <f>LARGE(I8:I54,3)</f>
        <v>90374.30526692806</v>
      </c>
      <c r="J58" s="327" t="str">
        <f>INDEX(A8:A54,MATCH(I58,$I$8:$I$54,0))</f>
        <v>鹿児島県</v>
      </c>
    </row>
    <row r="59" spans="1:10" ht="13.5">
      <c r="A59" s="328" t="s">
        <v>117</v>
      </c>
      <c r="B59" s="344">
        <f>SMALL(B8:B54,3)</f>
        <v>27338.626042798336</v>
      </c>
      <c r="C59" s="360" t="str">
        <f>INDEX(A8:A54,MATCH(B59,$B$8:$B$54,0))</f>
        <v>沖縄県</v>
      </c>
      <c r="D59" s="372">
        <f>SMALL(D8:D54,3)</f>
        <v>36984.29348505786</v>
      </c>
      <c r="E59" s="330" t="str">
        <f>INDEX(A8:A54,MATCH(D59,$D$8:$D$54,0))</f>
        <v>岩手県</v>
      </c>
      <c r="F59" s="366">
        <f>SMALL(F8:F54,3)</f>
        <v>22300.17612524462</v>
      </c>
      <c r="G59" s="331" t="str">
        <f>INDEX(A8:A54,MATCH(F59,$F$8:$F$54,0))</f>
        <v>山形県</v>
      </c>
      <c r="I59" s="344">
        <f>SMALL(I8:I54,3)</f>
        <v>65842.4974979578</v>
      </c>
      <c r="J59" s="331" t="str">
        <f>INDEX(A8:A54,MATCH(I59,$I$8:$I$54,0))</f>
        <v>静岡県</v>
      </c>
    </row>
    <row r="60" spans="1:10" ht="13.5">
      <c r="A60" s="324" t="s">
        <v>118</v>
      </c>
      <c r="B60" s="343">
        <f>SMALL(B8:B54,2)</f>
        <v>26742.08517073369</v>
      </c>
      <c r="C60" s="359" t="str">
        <f>INDEX(A8:A54,MATCH(B60,$B$8:$B$54,0))</f>
        <v>茨城県</v>
      </c>
      <c r="D60" s="371">
        <f>SMALL(D8:D54,2)</f>
        <v>36833.32187784797</v>
      </c>
      <c r="E60" s="325" t="str">
        <f>INDEX(A8:A54,MATCH(D60,$D$8:$D$54,0))</f>
        <v>愛知県</v>
      </c>
      <c r="F60" s="365">
        <f>SMALL(F8:F54,2)</f>
        <v>19030.683371298404</v>
      </c>
      <c r="G60" s="327" t="str">
        <f>INDEX(A8:A54,MATCH(F60,$F$8:$F$54,0))</f>
        <v>秋田県</v>
      </c>
      <c r="I60" s="343">
        <f>SMALL(I8:I54,2)</f>
        <v>61901.86839381822</v>
      </c>
      <c r="J60" s="327" t="str">
        <f>INDEX(A8:A54,MATCH(I60,$I$8:$I$54,0))</f>
        <v>新潟県</v>
      </c>
    </row>
    <row r="61" spans="1:10" ht="13.5">
      <c r="A61" s="332" t="s">
        <v>119</v>
      </c>
      <c r="B61" s="346">
        <f>SMALL(B8:B54,1)</f>
        <v>26415.56150549545</v>
      </c>
      <c r="C61" s="361" t="str">
        <f>INDEX(A8:A54,MATCH(B61,$B$8:$B$54,0))</f>
        <v>東京都</v>
      </c>
      <c r="D61" s="373">
        <f>SMALL(D8:D54,1)</f>
        <v>35040.48469122641</v>
      </c>
      <c r="E61" s="334" t="str">
        <f>INDEX(A8:A54,MATCH(D61,$D$8:$D$54,0))</f>
        <v>茨城県</v>
      </c>
      <c r="F61" s="367">
        <f>SMALL(F8:F54,1)</f>
        <v>18054.904899135447</v>
      </c>
      <c r="G61" s="335" t="str">
        <f>INDEX(A8:A54,MATCH(F61,$F$8:$F$54,0))</f>
        <v>愛媛県</v>
      </c>
      <c r="I61" s="346">
        <f>SMALL(I8:I54,1)</f>
        <v>61663.29328790867</v>
      </c>
      <c r="J61" s="335" t="str">
        <f>INDEX(A8:A54,MATCH(I61,$I$8:$I$54,0))</f>
        <v>岩手県</v>
      </c>
    </row>
    <row r="62" spans="1:11" ht="14.25" thickBot="1">
      <c r="A62" s="336" t="s">
        <v>120</v>
      </c>
      <c r="B62" s="337">
        <f>IF(B61=0,0,B56/B61)</f>
        <v>1.438529116966081</v>
      </c>
      <c r="C62" s="362"/>
      <c r="D62" s="374">
        <f>IF(D61=0,0,D56/D61)</f>
        <v>1.4100108114990673</v>
      </c>
      <c r="E62" s="338"/>
      <c r="F62" s="368">
        <f>IF(F61=0,0,F56/F61)</f>
        <v>4.07957229152601</v>
      </c>
      <c r="G62" s="340"/>
      <c r="H62" s="339"/>
      <c r="I62" s="337">
        <f>IF(I61=0,0,I56/I61)</f>
        <v>1.5532949061572312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11382.189366890258</v>
      </c>
      <c r="C7" s="293">
        <v>4.530919967533322</v>
      </c>
      <c r="D7" s="294">
        <v>15733.232301804168</v>
      </c>
      <c r="E7" s="295">
        <v>4.121911319508783</v>
      </c>
      <c r="F7" s="294">
        <v>12005.058083857268</v>
      </c>
      <c r="G7" s="296">
        <v>-1.057485639900051</v>
      </c>
      <c r="H7" s="78"/>
      <c r="I7" s="292">
        <v>36299.78791669656</v>
      </c>
      <c r="J7" s="297">
        <v>2.7038490462406344</v>
      </c>
    </row>
    <row r="8" spans="1:10" ht="12.75" customHeight="1">
      <c r="A8" s="298" t="s">
        <v>67</v>
      </c>
      <c r="B8" s="42">
        <v>13517.17530187334</v>
      </c>
      <c r="C8" s="299">
        <v>5.959566799618216</v>
      </c>
      <c r="D8" s="38">
        <v>17450.98515375243</v>
      </c>
      <c r="E8" s="300">
        <v>5.091249315717434</v>
      </c>
      <c r="F8" s="38">
        <v>20364.311543810847</v>
      </c>
      <c r="G8" s="301">
        <v>10.763544492391446</v>
      </c>
      <c r="H8" s="78"/>
      <c r="I8" s="302">
        <v>47477.9190553679</v>
      </c>
      <c r="J8" s="303">
        <v>3.052207731725474</v>
      </c>
    </row>
    <row r="9" spans="1:10" ht="12.75" customHeight="1">
      <c r="A9" s="298" t="s">
        <v>68</v>
      </c>
      <c r="B9" s="42">
        <v>10887.980945496696</v>
      </c>
      <c r="C9" s="299">
        <v>6.993999721644897</v>
      </c>
      <c r="D9" s="38">
        <v>13581.846955157309</v>
      </c>
      <c r="E9" s="300">
        <v>9.379409033146132</v>
      </c>
      <c r="F9" s="38">
        <v>3998.5842696629215</v>
      </c>
      <c r="G9" s="301">
        <v>-68.22687657502576</v>
      </c>
      <c r="H9" s="78"/>
      <c r="I9" s="304">
        <v>30488.565807873718</v>
      </c>
      <c r="J9" s="303">
        <v>3.221630124098681</v>
      </c>
    </row>
    <row r="10" spans="1:10" ht="12.75" customHeight="1">
      <c r="A10" s="298" t="s">
        <v>69</v>
      </c>
      <c r="B10" s="42">
        <v>11311.748141686894</v>
      </c>
      <c r="C10" s="299">
        <v>-4.0229074089023555</v>
      </c>
      <c r="D10" s="38">
        <v>12642.756440443747</v>
      </c>
      <c r="E10" s="300">
        <v>-6.922447020999954</v>
      </c>
      <c r="F10" s="38">
        <v>7363.841059602649</v>
      </c>
      <c r="G10" s="301">
        <v>15.244746917432607</v>
      </c>
      <c r="H10" s="78"/>
      <c r="I10" s="304">
        <v>26843.020556038307</v>
      </c>
      <c r="J10" s="303">
        <v>1.22813821560041</v>
      </c>
    </row>
    <row r="11" spans="1:10" ht="12.75" customHeight="1">
      <c r="A11" s="298" t="s">
        <v>70</v>
      </c>
      <c r="B11" s="42">
        <v>11321.327289926918</v>
      </c>
      <c r="C11" s="299">
        <v>3.699071074612675</v>
      </c>
      <c r="D11" s="38">
        <v>15072.177318811602</v>
      </c>
      <c r="E11" s="300">
        <v>2.5261203725480215</v>
      </c>
      <c r="F11" s="38">
        <v>15045.38596491228</v>
      </c>
      <c r="G11" s="301">
        <v>41.206807048468875</v>
      </c>
      <c r="H11" s="78"/>
      <c r="I11" s="304">
        <v>30342.068744907312</v>
      </c>
      <c r="J11" s="303">
        <v>3.5688350881214888</v>
      </c>
    </row>
    <row r="12" spans="1:10" ht="12.75" customHeight="1">
      <c r="A12" s="298" t="s">
        <v>71</v>
      </c>
      <c r="B12" s="42">
        <v>13584.206031454103</v>
      </c>
      <c r="C12" s="299">
        <v>6.245253057769929</v>
      </c>
      <c r="D12" s="38">
        <v>15145.386755802892</v>
      </c>
      <c r="E12" s="300">
        <v>7.561659002137347</v>
      </c>
      <c r="F12" s="38">
        <v>3977.0159453302963</v>
      </c>
      <c r="G12" s="301">
        <v>-76.24684435370764</v>
      </c>
      <c r="H12" s="78"/>
      <c r="I12" s="304">
        <v>30310.499729566684</v>
      </c>
      <c r="J12" s="303">
        <v>1.2061774603239854</v>
      </c>
    </row>
    <row r="13" spans="1:10" ht="12.75" customHeight="1">
      <c r="A13" s="305" t="s">
        <v>72</v>
      </c>
      <c r="B13" s="306">
        <v>11764.433421119087</v>
      </c>
      <c r="C13" s="307">
        <v>3.424258488834724</v>
      </c>
      <c r="D13" s="50">
        <v>13482.513695442014</v>
      </c>
      <c r="E13" s="308">
        <v>4.024300104093825</v>
      </c>
      <c r="F13" s="50">
        <v>1108.5127201565558</v>
      </c>
      <c r="G13" s="309">
        <v>-89.25676851786041</v>
      </c>
      <c r="H13" s="78"/>
      <c r="I13" s="310">
        <v>31744.301462410313</v>
      </c>
      <c r="J13" s="311">
        <v>2.968918644650188</v>
      </c>
    </row>
    <row r="14" spans="1:10" ht="12.75" customHeight="1">
      <c r="A14" s="298" t="s">
        <v>73</v>
      </c>
      <c r="B14" s="42">
        <v>11130.905016212093</v>
      </c>
      <c r="C14" s="299">
        <v>1.9801915594731838</v>
      </c>
      <c r="D14" s="38">
        <v>13561.00037617948</v>
      </c>
      <c r="E14" s="300">
        <v>1.3901702544137464</v>
      </c>
      <c r="F14" s="38">
        <v>11108.712220762154</v>
      </c>
      <c r="G14" s="301">
        <v>3.1310103842957773</v>
      </c>
      <c r="H14" s="78"/>
      <c r="I14" s="304">
        <v>30512.409312003816</v>
      </c>
      <c r="J14" s="303">
        <v>1.2804587293914835</v>
      </c>
    </row>
    <row r="15" spans="1:10" ht="12.75" customHeight="1">
      <c r="A15" s="298" t="s">
        <v>74</v>
      </c>
      <c r="B15" s="42">
        <v>9387.083116641632</v>
      </c>
      <c r="C15" s="299">
        <v>6.204763680081953</v>
      </c>
      <c r="D15" s="38">
        <v>12023.042411320414</v>
      </c>
      <c r="E15" s="300">
        <v>2.2329048603240125</v>
      </c>
      <c r="F15" s="38">
        <v>11096.998394863564</v>
      </c>
      <c r="G15" s="301">
        <v>19.446999001342775</v>
      </c>
      <c r="H15" s="78"/>
      <c r="I15" s="304">
        <v>30143.421208530806</v>
      </c>
      <c r="J15" s="303">
        <v>0.5799723348804804</v>
      </c>
    </row>
    <row r="16" spans="1:10" ht="12.75" customHeight="1">
      <c r="A16" s="298" t="s">
        <v>75</v>
      </c>
      <c r="B16" s="42">
        <v>10191.17313384664</v>
      </c>
      <c r="C16" s="299">
        <v>6.1371962030923015</v>
      </c>
      <c r="D16" s="38">
        <v>13327.646154831273</v>
      </c>
      <c r="E16" s="300">
        <v>5.968711718833148</v>
      </c>
      <c r="F16" s="38">
        <v>10690.504201680673</v>
      </c>
      <c r="G16" s="301">
        <v>0.9900284782514319</v>
      </c>
      <c r="H16" s="78"/>
      <c r="I16" s="304">
        <v>30278.800590014565</v>
      </c>
      <c r="J16" s="303">
        <v>4.015275840169252</v>
      </c>
    </row>
    <row r="17" spans="1:10" ht="12.75" customHeight="1">
      <c r="A17" s="312" t="s">
        <v>76</v>
      </c>
      <c r="B17" s="44">
        <v>10811.093828763882</v>
      </c>
      <c r="C17" s="313">
        <v>3.0494496582546446</v>
      </c>
      <c r="D17" s="68">
        <v>13879.205001551289</v>
      </c>
      <c r="E17" s="314">
        <v>0.6359588628926929</v>
      </c>
      <c r="F17" s="68">
        <v>4107.65306122449</v>
      </c>
      <c r="G17" s="315">
        <v>-63.18465745406656</v>
      </c>
      <c r="H17" s="78"/>
      <c r="I17" s="316">
        <v>33497.54751994271</v>
      </c>
      <c r="J17" s="317">
        <v>3.0220344951256806</v>
      </c>
    </row>
    <row r="18" spans="1:10" ht="12.75" customHeight="1">
      <c r="A18" s="298" t="s">
        <v>77</v>
      </c>
      <c r="B18" s="42">
        <v>9550.237988212966</v>
      </c>
      <c r="C18" s="299">
        <v>3.3309709414768065</v>
      </c>
      <c r="D18" s="38">
        <v>13516.358826192392</v>
      </c>
      <c r="E18" s="300">
        <v>2.454294179500849</v>
      </c>
      <c r="F18" s="38">
        <v>8069.634551495016</v>
      </c>
      <c r="G18" s="301">
        <v>-22.969056579847063</v>
      </c>
      <c r="H18" s="78"/>
      <c r="I18" s="304">
        <v>30506.490881208025</v>
      </c>
      <c r="J18" s="303">
        <v>2.5563976838081715</v>
      </c>
    </row>
    <row r="19" spans="1:10" ht="12.75" customHeight="1">
      <c r="A19" s="298" t="s">
        <v>78</v>
      </c>
      <c r="B19" s="42">
        <v>9992.10787307862</v>
      </c>
      <c r="C19" s="299">
        <v>2.726180849376391</v>
      </c>
      <c r="D19" s="38">
        <v>14241.970050654005</v>
      </c>
      <c r="E19" s="300">
        <v>1.0413899423435282</v>
      </c>
      <c r="F19" s="38">
        <v>8578.783783783783</v>
      </c>
      <c r="G19" s="301">
        <v>-34.85089182473993</v>
      </c>
      <c r="H19" s="78"/>
      <c r="I19" s="304">
        <v>30697.722489311393</v>
      </c>
      <c r="J19" s="303">
        <v>4.744326366138708</v>
      </c>
    </row>
    <row r="20" spans="1:10" ht="12.75" customHeight="1">
      <c r="A20" s="298" t="s">
        <v>79</v>
      </c>
      <c r="B20" s="42">
        <v>8958.367908950082</v>
      </c>
      <c r="C20" s="299">
        <v>4.937905470882313</v>
      </c>
      <c r="D20" s="38">
        <v>15911.546222834582</v>
      </c>
      <c r="E20" s="300">
        <v>4.979392248032454</v>
      </c>
      <c r="F20" s="38">
        <v>10154.328954882923</v>
      </c>
      <c r="G20" s="301">
        <v>-10.453709322811193</v>
      </c>
      <c r="H20" s="78"/>
      <c r="I20" s="304">
        <v>33590.436559035494</v>
      </c>
      <c r="J20" s="303">
        <v>3.4218789641653444</v>
      </c>
    </row>
    <row r="21" spans="1:10" ht="12.75" customHeight="1">
      <c r="A21" s="298" t="s">
        <v>80</v>
      </c>
      <c r="B21" s="42">
        <v>9928.544267461964</v>
      </c>
      <c r="C21" s="299">
        <v>4.453869379102343</v>
      </c>
      <c r="D21" s="38">
        <v>14617.349213993015</v>
      </c>
      <c r="E21" s="300">
        <v>4.165673736793593</v>
      </c>
      <c r="F21" s="38">
        <v>11613.409350057012</v>
      </c>
      <c r="G21" s="301">
        <v>15.404518075694028</v>
      </c>
      <c r="H21" s="78"/>
      <c r="I21" s="304">
        <v>30283.495812875957</v>
      </c>
      <c r="J21" s="303">
        <v>4.460940962028985</v>
      </c>
    </row>
    <row r="22" spans="1:10" ht="12.75" customHeight="1">
      <c r="A22" s="298" t="s">
        <v>81</v>
      </c>
      <c r="B22" s="42">
        <v>11892.191492724734</v>
      </c>
      <c r="C22" s="299">
        <v>5.741353287066303</v>
      </c>
      <c r="D22" s="38">
        <v>13819.232731521173</v>
      </c>
      <c r="E22" s="300">
        <v>5.050123859886597</v>
      </c>
      <c r="F22" s="38">
        <v>13230.159574468085</v>
      </c>
      <c r="G22" s="301">
        <v>26.450017080632904</v>
      </c>
      <c r="H22" s="78"/>
      <c r="I22" s="304">
        <v>28031.058665155542</v>
      </c>
      <c r="J22" s="303">
        <v>2.388837183855003</v>
      </c>
    </row>
    <row r="23" spans="1:10" ht="12.75" customHeight="1">
      <c r="A23" s="305" t="s">
        <v>82</v>
      </c>
      <c r="B23" s="306">
        <v>13142.42607589438</v>
      </c>
      <c r="C23" s="307">
        <v>2.826732257600966</v>
      </c>
      <c r="D23" s="50">
        <v>14477.48166513679</v>
      </c>
      <c r="E23" s="308">
        <v>3.0863251712044644</v>
      </c>
      <c r="F23" s="50">
        <v>29516.814404432134</v>
      </c>
      <c r="G23" s="309">
        <v>167.16182667286876</v>
      </c>
      <c r="H23" s="78"/>
      <c r="I23" s="310">
        <v>39685.12349262693</v>
      </c>
      <c r="J23" s="311">
        <v>4.422667441686201</v>
      </c>
    </row>
    <row r="24" spans="1:10" ht="12.75" customHeight="1">
      <c r="A24" s="298" t="s">
        <v>83</v>
      </c>
      <c r="B24" s="42">
        <v>14816.545104873006</v>
      </c>
      <c r="C24" s="299">
        <v>4.537407006811151</v>
      </c>
      <c r="D24" s="38">
        <v>17976.540006908715</v>
      </c>
      <c r="E24" s="300">
        <v>1.2514700843659057</v>
      </c>
      <c r="F24" s="38">
        <v>7249.656160458453</v>
      </c>
      <c r="G24" s="301">
        <v>-41.97473899578594</v>
      </c>
      <c r="H24" s="78"/>
      <c r="I24" s="304">
        <v>41686.43328135312</v>
      </c>
      <c r="J24" s="303">
        <v>2.7427583786816285</v>
      </c>
    </row>
    <row r="25" spans="1:10" ht="12.75" customHeight="1">
      <c r="A25" s="298" t="s">
        <v>84</v>
      </c>
      <c r="B25" s="42">
        <v>13814.822825778105</v>
      </c>
      <c r="C25" s="299">
        <v>8.47268468822034</v>
      </c>
      <c r="D25" s="38">
        <v>16981.51841437487</v>
      </c>
      <c r="E25" s="300">
        <v>6.315761032928748</v>
      </c>
      <c r="F25" s="38">
        <v>39127.56183745583</v>
      </c>
      <c r="G25" s="301">
        <v>220.51694460339763</v>
      </c>
      <c r="H25" s="78"/>
      <c r="I25" s="304">
        <v>36878.99094321149</v>
      </c>
      <c r="J25" s="303">
        <v>-0.7853780205719971</v>
      </c>
    </row>
    <row r="26" spans="1:10" ht="12.75" customHeight="1">
      <c r="A26" s="298" t="s">
        <v>85</v>
      </c>
      <c r="B26" s="42">
        <v>10848.40864450207</v>
      </c>
      <c r="C26" s="299">
        <v>9.55068633916811</v>
      </c>
      <c r="D26" s="38">
        <v>14997.442135294188</v>
      </c>
      <c r="E26" s="300">
        <v>5.88976052948145</v>
      </c>
      <c r="F26" s="38">
        <v>29206.0736196319</v>
      </c>
      <c r="G26" s="301">
        <v>416.5967296186792</v>
      </c>
      <c r="H26" s="78"/>
      <c r="I26" s="304">
        <v>32631.132952081065</v>
      </c>
      <c r="J26" s="303">
        <v>3.6721045153049374</v>
      </c>
    </row>
    <row r="27" spans="1:10" ht="12.75" customHeight="1">
      <c r="A27" s="312" t="s">
        <v>86</v>
      </c>
      <c r="B27" s="44">
        <v>10949.355318826092</v>
      </c>
      <c r="C27" s="313">
        <v>4.419551007854977</v>
      </c>
      <c r="D27" s="68">
        <v>14012.675510388051</v>
      </c>
      <c r="E27" s="314">
        <v>1.3918200617289926</v>
      </c>
      <c r="F27" s="68">
        <v>9712.59312320917</v>
      </c>
      <c r="G27" s="315">
        <v>-12.270231142420442</v>
      </c>
      <c r="H27" s="78"/>
      <c r="I27" s="316">
        <v>31541.991823269847</v>
      </c>
      <c r="J27" s="317">
        <v>1.5214982045586254</v>
      </c>
    </row>
    <row r="28" spans="1:10" ht="12.75" customHeight="1">
      <c r="A28" s="298" t="s">
        <v>87</v>
      </c>
      <c r="B28" s="42">
        <v>10715.259439230813</v>
      </c>
      <c r="C28" s="299">
        <v>3.5865118275310977</v>
      </c>
      <c r="D28" s="38">
        <v>14057.727982130142</v>
      </c>
      <c r="E28" s="300">
        <v>-1.20778191254999</v>
      </c>
      <c r="F28" s="38">
        <v>9736.605263157895</v>
      </c>
      <c r="G28" s="301">
        <v>-27.51686916099831</v>
      </c>
      <c r="H28" s="78"/>
      <c r="I28" s="304">
        <v>30033.246891905488</v>
      </c>
      <c r="J28" s="303">
        <v>-0.02017770290197518</v>
      </c>
    </row>
    <row r="29" spans="1:10" ht="12.75" customHeight="1">
      <c r="A29" s="298" t="s">
        <v>88</v>
      </c>
      <c r="B29" s="42">
        <v>10595.824253343271</v>
      </c>
      <c r="C29" s="299">
        <v>6.291261062923994</v>
      </c>
      <c r="D29" s="38">
        <v>13902.576015958482</v>
      </c>
      <c r="E29" s="300">
        <v>7.863278040444129</v>
      </c>
      <c r="F29" s="38">
        <v>7345.63025210084</v>
      </c>
      <c r="G29" s="301">
        <v>-29.56781832040687</v>
      </c>
      <c r="H29" s="78"/>
      <c r="I29" s="304">
        <v>28513.93416608511</v>
      </c>
      <c r="J29" s="303">
        <v>2.2085071502254294</v>
      </c>
    </row>
    <row r="30" spans="1:10" ht="12.75" customHeight="1">
      <c r="A30" s="298" t="s">
        <v>89</v>
      </c>
      <c r="B30" s="42">
        <v>9191.189741635402</v>
      </c>
      <c r="C30" s="299">
        <v>4.984928163884035</v>
      </c>
      <c r="D30" s="38">
        <v>12235.633699690765</v>
      </c>
      <c r="E30" s="300">
        <v>5.2390074401204885</v>
      </c>
      <c r="F30" s="38">
        <v>8351.2192513369</v>
      </c>
      <c r="G30" s="301">
        <v>-33.83082146675768</v>
      </c>
      <c r="H30" s="78"/>
      <c r="I30" s="304">
        <v>32551.890733357395</v>
      </c>
      <c r="J30" s="303">
        <v>2.270866386491363</v>
      </c>
    </row>
    <row r="31" spans="1:10" ht="12.75" customHeight="1">
      <c r="A31" s="298" t="s">
        <v>90</v>
      </c>
      <c r="B31" s="42">
        <v>11495.998478818912</v>
      </c>
      <c r="C31" s="299">
        <v>-0.5354058544941296</v>
      </c>
      <c r="D31" s="38">
        <v>14697.907887771307</v>
      </c>
      <c r="E31" s="300">
        <v>-1.3649692720450588</v>
      </c>
      <c r="F31" s="38">
        <v>7946.908665105387</v>
      </c>
      <c r="G31" s="301">
        <v>-20.341640549165092</v>
      </c>
      <c r="H31" s="78"/>
      <c r="I31" s="304">
        <v>31099.79718470444</v>
      </c>
      <c r="J31" s="303">
        <v>3.6361397361604872</v>
      </c>
    </row>
    <row r="32" spans="1:10" ht="12.75" customHeight="1">
      <c r="A32" s="298" t="s">
        <v>91</v>
      </c>
      <c r="B32" s="42">
        <v>11752.942123819335</v>
      </c>
      <c r="C32" s="299">
        <v>5.828145171734505</v>
      </c>
      <c r="D32" s="38">
        <v>16133.212933608298</v>
      </c>
      <c r="E32" s="300">
        <v>6.31065084426578</v>
      </c>
      <c r="F32" s="38">
        <v>22795.019762845848</v>
      </c>
      <c r="G32" s="301">
        <v>340.0126715753519</v>
      </c>
      <c r="H32" s="78"/>
      <c r="I32" s="304">
        <v>36302.5301311103</v>
      </c>
      <c r="J32" s="303">
        <v>-1.5394695015570505</v>
      </c>
    </row>
    <row r="33" spans="1:10" ht="12.75" customHeight="1">
      <c r="A33" s="305" t="s">
        <v>92</v>
      </c>
      <c r="B33" s="306">
        <v>11963.24637563885</v>
      </c>
      <c r="C33" s="307">
        <v>8.793124091631753</v>
      </c>
      <c r="D33" s="50">
        <v>17660.2383752545</v>
      </c>
      <c r="E33" s="308">
        <v>8.244985873485632</v>
      </c>
      <c r="F33" s="50">
        <v>13509.363867684478</v>
      </c>
      <c r="G33" s="309">
        <v>7.740325574247308</v>
      </c>
      <c r="H33" s="78"/>
      <c r="I33" s="310">
        <v>40927.89329656001</v>
      </c>
      <c r="J33" s="311">
        <v>3.5082938240965404</v>
      </c>
    </row>
    <row r="34" spans="1:10" ht="12.75" customHeight="1">
      <c r="A34" s="298" t="s">
        <v>93</v>
      </c>
      <c r="B34" s="42">
        <v>11336.060058884701</v>
      </c>
      <c r="C34" s="299">
        <v>3.387352313278228</v>
      </c>
      <c r="D34" s="38">
        <v>17779.85234310312</v>
      </c>
      <c r="E34" s="300">
        <v>3.7333122186545182</v>
      </c>
      <c r="F34" s="38">
        <v>10377.827788649707</v>
      </c>
      <c r="G34" s="301">
        <v>-28.788680548490035</v>
      </c>
      <c r="H34" s="78"/>
      <c r="I34" s="304">
        <v>40296.07194921881</v>
      </c>
      <c r="J34" s="303">
        <v>3.35621257076248</v>
      </c>
    </row>
    <row r="35" spans="1:10" ht="12.75" customHeight="1">
      <c r="A35" s="298" t="s">
        <v>94</v>
      </c>
      <c r="B35" s="42">
        <v>11928.219702569388</v>
      </c>
      <c r="C35" s="299">
        <v>6.917102844825806</v>
      </c>
      <c r="D35" s="38">
        <v>16235.293797136372</v>
      </c>
      <c r="E35" s="300">
        <v>8.57243181405694</v>
      </c>
      <c r="F35" s="38">
        <v>8050.702634880803</v>
      </c>
      <c r="G35" s="301">
        <v>-22.799664861588766</v>
      </c>
      <c r="H35" s="78"/>
      <c r="I35" s="304">
        <v>38724.17888865937</v>
      </c>
      <c r="J35" s="303">
        <v>1.2678570249055525</v>
      </c>
    </row>
    <row r="36" spans="1:10" ht="12.75" customHeight="1">
      <c r="A36" s="298" t="s">
        <v>95</v>
      </c>
      <c r="B36" s="42">
        <v>11878.53278370067</v>
      </c>
      <c r="C36" s="299">
        <v>6.931777861259718</v>
      </c>
      <c r="D36" s="38">
        <v>15624.78198005698</v>
      </c>
      <c r="E36" s="300">
        <v>3.912683930518156</v>
      </c>
      <c r="F36" s="38">
        <v>19778.449197860962</v>
      </c>
      <c r="G36" s="301">
        <v>100.87244251558354</v>
      </c>
      <c r="H36" s="78"/>
      <c r="I36" s="304">
        <v>36464.51228433534</v>
      </c>
      <c r="J36" s="303">
        <v>2.124122044330832</v>
      </c>
    </row>
    <row r="37" spans="1:10" ht="12.75" customHeight="1">
      <c r="A37" s="312" t="s">
        <v>96</v>
      </c>
      <c r="B37" s="44">
        <v>12018.315266927084</v>
      </c>
      <c r="C37" s="313">
        <v>11.880567611613913</v>
      </c>
      <c r="D37" s="68">
        <v>16250.751422108222</v>
      </c>
      <c r="E37" s="314">
        <v>11.192233512773768</v>
      </c>
      <c r="F37" s="68">
        <v>24002.488479262673</v>
      </c>
      <c r="G37" s="315">
        <v>36.77217295777726</v>
      </c>
      <c r="H37" s="78"/>
      <c r="I37" s="316">
        <v>36478.87295447417</v>
      </c>
      <c r="J37" s="317">
        <v>1.0710053886366069</v>
      </c>
    </row>
    <row r="38" spans="1:10" ht="12.75" customHeight="1">
      <c r="A38" s="298" t="s">
        <v>97</v>
      </c>
      <c r="B38" s="42">
        <v>12933.998596623338</v>
      </c>
      <c r="C38" s="299">
        <v>1.924825743216772</v>
      </c>
      <c r="D38" s="38">
        <v>16089.970040806487</v>
      </c>
      <c r="E38" s="300">
        <v>-0.0032513155982485387</v>
      </c>
      <c r="F38" s="38">
        <v>9442.425531914894</v>
      </c>
      <c r="G38" s="301">
        <v>-8.876595860071873</v>
      </c>
      <c r="H38" s="78"/>
      <c r="I38" s="304">
        <v>37907.21192325164</v>
      </c>
      <c r="J38" s="303">
        <v>3.156332549286603</v>
      </c>
    </row>
    <row r="39" spans="1:10" ht="12.75" customHeight="1">
      <c r="A39" s="298" t="s">
        <v>98</v>
      </c>
      <c r="B39" s="42">
        <v>15838.281728715996</v>
      </c>
      <c r="C39" s="299">
        <v>2.8097099588137553</v>
      </c>
      <c r="D39" s="38">
        <v>18075.93657280412</v>
      </c>
      <c r="E39" s="300">
        <v>1.3095014545710768</v>
      </c>
      <c r="F39" s="38">
        <v>30834</v>
      </c>
      <c r="G39" s="301">
        <v>187.39315921239597</v>
      </c>
      <c r="H39" s="78"/>
      <c r="I39" s="304">
        <v>38673.16093517467</v>
      </c>
      <c r="J39" s="303">
        <v>8.637470982889567</v>
      </c>
    </row>
    <row r="40" spans="1:10" ht="12.75" customHeight="1">
      <c r="A40" s="298" t="s">
        <v>99</v>
      </c>
      <c r="B40" s="42">
        <v>13493.73923607202</v>
      </c>
      <c r="C40" s="299">
        <v>0.8358427781055724</v>
      </c>
      <c r="D40" s="38">
        <v>17620.210057015476</v>
      </c>
      <c r="E40" s="300">
        <v>2.4417053850130657</v>
      </c>
      <c r="F40" s="38">
        <v>17098.216216216217</v>
      </c>
      <c r="G40" s="301">
        <v>-4.503405206291575</v>
      </c>
      <c r="H40" s="78"/>
      <c r="I40" s="304">
        <v>40250.891489325564</v>
      </c>
      <c r="J40" s="303">
        <v>3.929002695552768</v>
      </c>
    </row>
    <row r="41" spans="1:10" ht="12.75" customHeight="1">
      <c r="A41" s="298" t="s">
        <v>100</v>
      </c>
      <c r="B41" s="42">
        <v>12826.524280280075</v>
      </c>
      <c r="C41" s="299">
        <v>6.3803782969616805</v>
      </c>
      <c r="D41" s="38">
        <v>16111.730253805603</v>
      </c>
      <c r="E41" s="300">
        <v>5.245064978855709</v>
      </c>
      <c r="F41" s="38">
        <v>27627.13656387665</v>
      </c>
      <c r="G41" s="301">
        <v>125.85319656975688</v>
      </c>
      <c r="H41" s="78"/>
      <c r="I41" s="304">
        <v>39401.36714338362</v>
      </c>
      <c r="J41" s="303">
        <v>1.225188950513484</v>
      </c>
    </row>
    <row r="42" spans="1:10" ht="12.75" customHeight="1">
      <c r="A42" s="298" t="s">
        <v>101</v>
      </c>
      <c r="B42" s="42">
        <v>15327.357835184492</v>
      </c>
      <c r="C42" s="299">
        <v>3.7127805867539223</v>
      </c>
      <c r="D42" s="38">
        <v>18427.744513638932</v>
      </c>
      <c r="E42" s="300">
        <v>5.148123035279056</v>
      </c>
      <c r="F42" s="38">
        <v>11593.62962962963</v>
      </c>
      <c r="G42" s="301">
        <v>-8.777267775205999</v>
      </c>
      <c r="H42" s="78"/>
      <c r="I42" s="304">
        <v>44618.62412221264</v>
      </c>
      <c r="J42" s="303">
        <v>2.511826178918568</v>
      </c>
    </row>
    <row r="43" spans="1:10" ht="12.75" customHeight="1">
      <c r="A43" s="305" t="s">
        <v>102</v>
      </c>
      <c r="B43" s="306">
        <v>14826.201488501454</v>
      </c>
      <c r="C43" s="307">
        <v>6.288686129888575</v>
      </c>
      <c r="D43" s="50">
        <v>17402.521080616574</v>
      </c>
      <c r="E43" s="308">
        <v>10.405539041656041</v>
      </c>
      <c r="F43" s="50">
        <v>10385</v>
      </c>
      <c r="G43" s="309">
        <v>-9.859825820946483</v>
      </c>
      <c r="H43" s="78"/>
      <c r="I43" s="310">
        <v>44086.96350874964</v>
      </c>
      <c r="J43" s="311">
        <v>4.474156525072132</v>
      </c>
    </row>
    <row r="44" spans="1:10" ht="12.75" customHeight="1">
      <c r="A44" s="298" t="s">
        <v>103</v>
      </c>
      <c r="B44" s="42">
        <v>14545.216868671754</v>
      </c>
      <c r="C44" s="299">
        <v>2.214840010848178</v>
      </c>
      <c r="D44" s="38">
        <v>18643.85339389852</v>
      </c>
      <c r="E44" s="300">
        <v>3.3206285419942247</v>
      </c>
      <c r="F44" s="38">
        <v>24833.112840466925</v>
      </c>
      <c r="G44" s="301">
        <v>73.88273700146672</v>
      </c>
      <c r="H44" s="78"/>
      <c r="I44" s="304">
        <v>36674.28784750627</v>
      </c>
      <c r="J44" s="303">
        <v>4.441046068729904</v>
      </c>
    </row>
    <row r="45" spans="1:10" ht="12.75" customHeight="1">
      <c r="A45" s="298" t="s">
        <v>104</v>
      </c>
      <c r="B45" s="42">
        <v>13493.136062589565</v>
      </c>
      <c r="C45" s="299">
        <v>5.185332323395556</v>
      </c>
      <c r="D45" s="38">
        <v>17543.58282175696</v>
      </c>
      <c r="E45" s="300">
        <v>6.0528499418914095</v>
      </c>
      <c r="F45" s="38">
        <v>2828.7031700288185</v>
      </c>
      <c r="G45" s="301">
        <v>-74.61429924339429</v>
      </c>
      <c r="H45" s="78"/>
      <c r="I45" s="304">
        <v>39412.342008246844</v>
      </c>
      <c r="J45" s="303">
        <v>4.834472394012749</v>
      </c>
    </row>
    <row r="46" spans="1:10" ht="12.75" customHeight="1">
      <c r="A46" s="298" t="s">
        <v>105</v>
      </c>
      <c r="B46" s="42">
        <v>15860.087439630639</v>
      </c>
      <c r="C46" s="299">
        <v>2.2214534745169203</v>
      </c>
      <c r="D46" s="38">
        <v>21356.829008851575</v>
      </c>
      <c r="E46" s="300">
        <v>4.65052706778242</v>
      </c>
      <c r="F46" s="38">
        <v>7866.652360515021</v>
      </c>
      <c r="G46" s="301">
        <v>-35.31196271511388</v>
      </c>
      <c r="H46" s="78"/>
      <c r="I46" s="304">
        <v>55704.849537400034</v>
      </c>
      <c r="J46" s="303">
        <v>2.2560390613235626</v>
      </c>
    </row>
    <row r="47" spans="1:10" ht="12.75" customHeight="1">
      <c r="A47" s="312" t="s">
        <v>106</v>
      </c>
      <c r="B47" s="44">
        <v>13222.850483718616</v>
      </c>
      <c r="C47" s="313">
        <v>2.9762524076654415</v>
      </c>
      <c r="D47" s="68">
        <v>18152.109619009003</v>
      </c>
      <c r="E47" s="314">
        <v>3.4128261742732917</v>
      </c>
      <c r="F47" s="68">
        <v>13595.714285714286</v>
      </c>
      <c r="G47" s="315">
        <v>-20.810071562042523</v>
      </c>
      <c r="H47" s="78"/>
      <c r="I47" s="316">
        <v>50310.113996956396</v>
      </c>
      <c r="J47" s="317">
        <v>2.408707002529553</v>
      </c>
    </row>
    <row r="48" spans="1:10" ht="12.75" customHeight="1">
      <c r="A48" s="305" t="s">
        <v>107</v>
      </c>
      <c r="B48" s="306">
        <v>15855.431856967782</v>
      </c>
      <c r="C48" s="307">
        <v>2.8186183844564283</v>
      </c>
      <c r="D48" s="50">
        <v>19470.974883957526</v>
      </c>
      <c r="E48" s="308">
        <v>-2.8799050394719785</v>
      </c>
      <c r="F48" s="50">
        <v>5078.779342723004</v>
      </c>
      <c r="G48" s="309">
        <v>-58.171459520359356</v>
      </c>
      <c r="H48" s="78"/>
      <c r="I48" s="310">
        <v>45334.18491347481</v>
      </c>
      <c r="J48" s="311">
        <v>3.5741828557044784</v>
      </c>
    </row>
    <row r="49" spans="1:10" ht="12.75" customHeight="1">
      <c r="A49" s="298" t="s">
        <v>108</v>
      </c>
      <c r="B49" s="42">
        <v>15829.599029970936</v>
      </c>
      <c r="C49" s="299">
        <v>4.503271755504159</v>
      </c>
      <c r="D49" s="38">
        <v>21145.208121758675</v>
      </c>
      <c r="E49" s="300">
        <v>4.997110866608679</v>
      </c>
      <c r="F49" s="38">
        <v>7138.5609756097565</v>
      </c>
      <c r="G49" s="301">
        <v>-38.688077573384184</v>
      </c>
      <c r="H49" s="78"/>
      <c r="I49" s="304">
        <v>48076.087697360286</v>
      </c>
      <c r="J49" s="303">
        <v>4.986976662505654</v>
      </c>
    </row>
    <row r="50" spans="1:10" ht="12.75" customHeight="1">
      <c r="A50" s="298" t="s">
        <v>109</v>
      </c>
      <c r="B50" s="42">
        <v>14604.043633541869</v>
      </c>
      <c r="C50" s="299">
        <v>4.313454929020338</v>
      </c>
      <c r="D50" s="38">
        <v>19149.74722609222</v>
      </c>
      <c r="E50" s="300">
        <v>2.726618086011513</v>
      </c>
      <c r="F50" s="38">
        <v>12194.389312977099</v>
      </c>
      <c r="G50" s="301">
        <v>29.548412590757238</v>
      </c>
      <c r="H50" s="78"/>
      <c r="I50" s="304">
        <v>46192.86555894445</v>
      </c>
      <c r="J50" s="303">
        <v>1.808321123389888</v>
      </c>
    </row>
    <row r="51" spans="1:10" ht="12.75" customHeight="1">
      <c r="A51" s="298" t="s">
        <v>110</v>
      </c>
      <c r="B51" s="42">
        <v>16206.087797134483</v>
      </c>
      <c r="C51" s="299">
        <v>6.224547477679593</v>
      </c>
      <c r="D51" s="38">
        <v>20769.256262296163</v>
      </c>
      <c r="E51" s="300">
        <v>4.870615511118871</v>
      </c>
      <c r="F51" s="38">
        <v>31080.271317829458</v>
      </c>
      <c r="G51" s="301">
        <v>122.76455312318762</v>
      </c>
      <c r="H51" s="78"/>
      <c r="I51" s="304">
        <v>45715.89466647718</v>
      </c>
      <c r="J51" s="303">
        <v>1.7056985259488187</v>
      </c>
    </row>
    <row r="52" spans="1:10" ht="12.75" customHeight="1">
      <c r="A52" s="312" t="s">
        <v>111</v>
      </c>
      <c r="B52" s="44">
        <v>13786.900420545577</v>
      </c>
      <c r="C52" s="313">
        <v>7.494727621107657</v>
      </c>
      <c r="D52" s="68">
        <v>18491.38317257059</v>
      </c>
      <c r="E52" s="314">
        <v>11.94095319723823</v>
      </c>
      <c r="F52" s="68">
        <v>13637.988826815643</v>
      </c>
      <c r="G52" s="315">
        <v>10.194863055788673</v>
      </c>
      <c r="H52" s="78"/>
      <c r="I52" s="316">
        <v>35820.75687606112</v>
      </c>
      <c r="J52" s="317">
        <v>1.7872261852339193</v>
      </c>
    </row>
    <row r="53" spans="1:10" ht="12.75" customHeight="1">
      <c r="A53" s="298" t="s">
        <v>112</v>
      </c>
      <c r="B53" s="42">
        <v>16529.822437896804</v>
      </c>
      <c r="C53" s="299">
        <v>3.726089981596445</v>
      </c>
      <c r="D53" s="38">
        <v>21825.91740645603</v>
      </c>
      <c r="E53" s="300">
        <v>3.2545554494057143</v>
      </c>
      <c r="F53" s="38">
        <v>15428.2774049217</v>
      </c>
      <c r="G53" s="301">
        <v>-20.51772731408039</v>
      </c>
      <c r="H53" s="78"/>
      <c r="I53" s="304">
        <v>50157.28672145981</v>
      </c>
      <c r="J53" s="303">
        <v>2.241821861089832</v>
      </c>
    </row>
    <row r="54" spans="1:10" ht="12.75" customHeight="1" thickBot="1">
      <c r="A54" s="298" t="s">
        <v>113</v>
      </c>
      <c r="B54" s="42">
        <v>11895.372791061585</v>
      </c>
      <c r="C54" s="299">
        <v>0.5447805059353641</v>
      </c>
      <c r="D54" s="38">
        <v>20758.671765385567</v>
      </c>
      <c r="E54" s="300">
        <v>-2.2257831463650177</v>
      </c>
      <c r="F54" s="38">
        <v>8705.528455284553</v>
      </c>
      <c r="G54" s="301">
        <v>-48.516772249160226</v>
      </c>
      <c r="H54" s="78"/>
      <c r="I54" s="304">
        <v>47844.59282056869</v>
      </c>
      <c r="J54" s="303">
        <v>1.656192586172196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16529.822437896804</v>
      </c>
      <c r="C56" s="358" t="str">
        <f>INDEX(A8:A54,MATCH(B56,$B$8:$B$54,0))</f>
        <v>鹿児島県</v>
      </c>
      <c r="D56" s="369">
        <f>LARGE(D8:D54,1)</f>
        <v>21825.91740645603</v>
      </c>
      <c r="E56" s="322" t="str">
        <f>INDEX(A8:A54,MATCH(D56,$D$8:$D$54,0))</f>
        <v>鹿児島県</v>
      </c>
      <c r="F56" s="363">
        <f>LARGE(F8:F54,1)</f>
        <v>39127.56183745583</v>
      </c>
      <c r="G56" s="323" t="str">
        <f>INDEX(A8:A54,MATCH(F56,$F$8:$F$54,0))</f>
        <v>福井県</v>
      </c>
      <c r="I56" s="342">
        <f>LARGE(I8:I54,1)</f>
        <v>55704.849537400034</v>
      </c>
      <c r="J56" s="323" t="str">
        <f>INDEX(A8:A54,MATCH(I56,$I$8:$I$54,0))</f>
        <v>高知県</v>
      </c>
    </row>
    <row r="57" spans="1:10" ht="13.5">
      <c r="A57" s="324" t="s">
        <v>115</v>
      </c>
      <c r="B57" s="326">
        <f>LARGE(B8:B54,2)</f>
        <v>16206.087797134483</v>
      </c>
      <c r="C57" s="359" t="str">
        <f>INDEX(A8:A54,MATCH(B57,$B$8:$B$54,0))</f>
        <v>大分県</v>
      </c>
      <c r="D57" s="370">
        <f>LARGE(D8:D54,2)</f>
        <v>21356.829008851575</v>
      </c>
      <c r="E57" s="325" t="str">
        <f>INDEX(A8:A54,MATCH(D57,$D$8:$D$54,0))</f>
        <v>高知県</v>
      </c>
      <c r="F57" s="364">
        <f>LARGE(F8:F54,2)</f>
        <v>31080.271317829458</v>
      </c>
      <c r="G57" s="327" t="str">
        <f>INDEX(A8:A54,MATCH(F57,$F$8:$F$54,0))</f>
        <v>大分県</v>
      </c>
      <c r="I57" s="326">
        <f>LARGE(I8:I54,2)</f>
        <v>50310.113996956396</v>
      </c>
      <c r="J57" s="327" t="str">
        <f>INDEX(A8:A54,MATCH(I57,$I$8:$I$54,0))</f>
        <v>福岡県</v>
      </c>
    </row>
    <row r="58" spans="1:10" ht="13.5">
      <c r="A58" s="324" t="s">
        <v>116</v>
      </c>
      <c r="B58" s="343">
        <f>LARGE(B8:B54,3)</f>
        <v>15860.087439630639</v>
      </c>
      <c r="C58" s="359" t="str">
        <f>INDEX(A8:A54,MATCH(B58,$B$8:$B$54,0))</f>
        <v>高知県</v>
      </c>
      <c r="D58" s="371">
        <f>LARGE(D8:D54,3)</f>
        <v>21145.208121758675</v>
      </c>
      <c r="E58" s="325" t="str">
        <f>INDEX(A8:A54,MATCH(D58,$D$8:$D$54,0))</f>
        <v>長崎県</v>
      </c>
      <c r="F58" s="365">
        <f>LARGE(F8:F54,3)</f>
        <v>30834</v>
      </c>
      <c r="G58" s="327" t="str">
        <f>INDEX(A8:A54,MATCH(F58,$F$8:$F$54,0))</f>
        <v>島根県</v>
      </c>
      <c r="I58" s="343">
        <f>LARGE(I8:I54,3)</f>
        <v>50157.28672145981</v>
      </c>
      <c r="J58" s="327" t="str">
        <f>INDEX(A8:A54,MATCH(I58,$I$8:$I$54,0))</f>
        <v>鹿児島県</v>
      </c>
    </row>
    <row r="59" spans="1:10" ht="13.5">
      <c r="A59" s="328" t="s">
        <v>117</v>
      </c>
      <c r="B59" s="344">
        <f>SMALL(B8:B54,3)</f>
        <v>9387.083116641632</v>
      </c>
      <c r="C59" s="360" t="str">
        <f>INDEX(A8:A54,MATCH(B59,$B$8:$B$54,0))</f>
        <v>茨城県</v>
      </c>
      <c r="D59" s="372">
        <f>SMALL(D8:D54,3)</f>
        <v>12642.756440443747</v>
      </c>
      <c r="E59" s="330" t="str">
        <f>INDEX(A8:A54,MATCH(D59,$D$8:$D$54,0))</f>
        <v>岩手県</v>
      </c>
      <c r="F59" s="366">
        <f>SMALL(F8:F54,3)</f>
        <v>3977.0159453302963</v>
      </c>
      <c r="G59" s="331" t="str">
        <f>INDEX(A8:A54,MATCH(F59,$F$8:$F$54,0))</f>
        <v>秋田県</v>
      </c>
      <c r="I59" s="344">
        <f>SMALL(I8:I54,3)</f>
        <v>28513.93416608511</v>
      </c>
      <c r="J59" s="331" t="str">
        <f>INDEX(A8:A54,MATCH(I59,$I$8:$I$54,0))</f>
        <v>静岡県</v>
      </c>
    </row>
    <row r="60" spans="1:10" ht="13.5">
      <c r="A60" s="324" t="s">
        <v>118</v>
      </c>
      <c r="B60" s="343">
        <f>SMALL(B8:B54,2)</f>
        <v>9191.189741635402</v>
      </c>
      <c r="C60" s="359" t="str">
        <f>INDEX(A8:A54,MATCH(B60,$B$8:$B$54,0))</f>
        <v>愛知県</v>
      </c>
      <c r="D60" s="371">
        <f>SMALL(D8:D54,2)</f>
        <v>12235.633699690765</v>
      </c>
      <c r="E60" s="325" t="str">
        <f>INDEX(A8:A54,MATCH(D60,$D$8:$D$54,0))</f>
        <v>愛知県</v>
      </c>
      <c r="F60" s="365">
        <f>SMALL(F8:F54,2)</f>
        <v>2828.7031700288185</v>
      </c>
      <c r="G60" s="327" t="str">
        <f>INDEX(A8:A54,MATCH(F60,$F$8:$F$54,0))</f>
        <v>愛媛県</v>
      </c>
      <c r="I60" s="343">
        <f>SMALL(I8:I54,2)</f>
        <v>28031.058665155542</v>
      </c>
      <c r="J60" s="327" t="str">
        <f>INDEX(A8:A54,MATCH(I60,$I$8:$I$54,0))</f>
        <v>新潟県</v>
      </c>
    </row>
    <row r="61" spans="1:10" ht="13.5">
      <c r="A61" s="345" t="s">
        <v>119</v>
      </c>
      <c r="B61" s="346">
        <f>SMALL(B8:B54,1)</f>
        <v>8958.367908950082</v>
      </c>
      <c r="C61" s="361" t="str">
        <f>INDEX(A8:A54,MATCH(B61,$B$8:$B$54,0))</f>
        <v>東京都</v>
      </c>
      <c r="D61" s="373">
        <f>SMALL(D8:D54,1)</f>
        <v>12023.042411320414</v>
      </c>
      <c r="E61" s="334" t="str">
        <f>INDEX(A8:A54,MATCH(D61,$D$8:$D$54,0))</f>
        <v>茨城県</v>
      </c>
      <c r="F61" s="367">
        <f>SMALL(F8:F54,1)</f>
        <v>1108.5127201565558</v>
      </c>
      <c r="G61" s="335" t="str">
        <f>INDEX(A8:A54,MATCH(F61,$F$8:$F$54,0))</f>
        <v>山形県</v>
      </c>
      <c r="I61" s="346">
        <f>SMALL(I8:I54,1)</f>
        <v>26843.020556038307</v>
      </c>
      <c r="J61" s="335" t="str">
        <f>INDEX(A8:A54,MATCH(I61,$I$8:$I$54,0))</f>
        <v>岩手県</v>
      </c>
    </row>
    <row r="62" spans="1:10" ht="14.25" thickBot="1">
      <c r="A62" s="336" t="s">
        <v>120</v>
      </c>
      <c r="B62" s="337">
        <f>IF(B61=0,0,B56/B61)</f>
        <v>1.8451823597669248</v>
      </c>
      <c r="C62" s="362"/>
      <c r="D62" s="374">
        <f>IF(D61=0,0,D56/D61)</f>
        <v>1.815340631744393</v>
      </c>
      <c r="E62" s="338"/>
      <c r="F62" s="368">
        <f>IF(F61=0,0,F56/F61)</f>
        <v>35.29735033796439</v>
      </c>
      <c r="G62" s="340"/>
      <c r="H62" s="339"/>
      <c r="I62" s="337">
        <f>IF(I61=0,0,I56/I61)</f>
        <v>2.075207945436278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128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10814.22152874491</v>
      </c>
      <c r="C7" s="293">
        <v>7.83270978181605</v>
      </c>
      <c r="D7" s="294">
        <v>15136.447245265688</v>
      </c>
      <c r="E7" s="295">
        <v>6.985215534254891</v>
      </c>
      <c r="F7" s="294">
        <v>13538.002664779115</v>
      </c>
      <c r="G7" s="296">
        <v>6.4911853969227735</v>
      </c>
      <c r="H7" s="78"/>
      <c r="I7" s="292">
        <v>22325.698544471357</v>
      </c>
      <c r="J7" s="297">
        <v>5.299351580398934</v>
      </c>
    </row>
    <row r="8" spans="1:10" ht="12.75" customHeight="1">
      <c r="A8" s="298" t="s">
        <v>67</v>
      </c>
      <c r="B8" s="42">
        <v>10515.429458048675</v>
      </c>
      <c r="C8" s="299">
        <v>11.676174511646622</v>
      </c>
      <c r="D8" s="38">
        <v>13391.849192374826</v>
      </c>
      <c r="E8" s="300">
        <v>10.584377306069669</v>
      </c>
      <c r="F8" s="38">
        <v>12559.33240611961</v>
      </c>
      <c r="G8" s="301">
        <v>-0.6499206805788305</v>
      </c>
      <c r="H8" s="78"/>
      <c r="I8" s="302">
        <v>22037.927167481907</v>
      </c>
      <c r="J8" s="303">
        <v>8.769649379366527</v>
      </c>
    </row>
    <row r="9" spans="1:10" ht="12.75" customHeight="1">
      <c r="A9" s="298" t="s">
        <v>68</v>
      </c>
      <c r="B9" s="42">
        <v>10231.45389897727</v>
      </c>
      <c r="C9" s="299">
        <v>7.2065239734253765</v>
      </c>
      <c r="D9" s="38">
        <v>12718.488584110011</v>
      </c>
      <c r="E9" s="300">
        <v>5.41732706818523</v>
      </c>
      <c r="F9" s="38">
        <v>18058.876404494382</v>
      </c>
      <c r="G9" s="301">
        <v>60.96576202117586</v>
      </c>
      <c r="H9" s="78"/>
      <c r="I9" s="304">
        <v>19810.317745490745</v>
      </c>
      <c r="J9" s="303">
        <v>3.529937109699972</v>
      </c>
    </row>
    <row r="10" spans="1:10" ht="12.75" customHeight="1">
      <c r="A10" s="298" t="s">
        <v>69</v>
      </c>
      <c r="B10" s="42">
        <v>10464.940458131068</v>
      </c>
      <c r="C10" s="299">
        <v>6.3322531855051665</v>
      </c>
      <c r="D10" s="38">
        <v>12885.973612901731</v>
      </c>
      <c r="E10" s="300">
        <v>5.1972969708983925</v>
      </c>
      <c r="F10" s="38">
        <v>10278.278145695363</v>
      </c>
      <c r="G10" s="301">
        <v>3.7409385052272484</v>
      </c>
      <c r="H10" s="78"/>
      <c r="I10" s="304">
        <v>17180.26418026418</v>
      </c>
      <c r="J10" s="303">
        <v>4.035600417401696</v>
      </c>
    </row>
    <row r="11" spans="1:10" ht="12.75" customHeight="1">
      <c r="A11" s="298" t="s">
        <v>70</v>
      </c>
      <c r="B11" s="42">
        <v>11364.773983607296</v>
      </c>
      <c r="C11" s="299">
        <v>5.914592788651191</v>
      </c>
      <c r="D11" s="38">
        <v>15650.248171061608</v>
      </c>
      <c r="E11" s="300">
        <v>4.832805663273064</v>
      </c>
      <c r="F11" s="38">
        <v>12361.842105263158</v>
      </c>
      <c r="G11" s="301">
        <v>2.302205949082719</v>
      </c>
      <c r="H11" s="78"/>
      <c r="I11" s="304">
        <v>20733.735294866572</v>
      </c>
      <c r="J11" s="303">
        <v>4.211391966465044</v>
      </c>
    </row>
    <row r="12" spans="1:10" ht="12.75" customHeight="1">
      <c r="A12" s="298" t="s">
        <v>71</v>
      </c>
      <c r="B12" s="42">
        <v>10615.593737473768</v>
      </c>
      <c r="C12" s="299">
        <v>9.276096055573362</v>
      </c>
      <c r="D12" s="38">
        <v>13177.649417265995</v>
      </c>
      <c r="E12" s="300">
        <v>8.91545082537948</v>
      </c>
      <c r="F12" s="38">
        <v>7843.211845102505</v>
      </c>
      <c r="G12" s="301">
        <v>-21.484968132029366</v>
      </c>
      <c r="H12" s="78"/>
      <c r="I12" s="304">
        <v>17166.703313848266</v>
      </c>
      <c r="J12" s="303">
        <v>5.231811264606634</v>
      </c>
    </row>
    <row r="13" spans="1:10" ht="12.75" customHeight="1">
      <c r="A13" s="305" t="s">
        <v>72</v>
      </c>
      <c r="B13" s="306">
        <v>10955.661594934882</v>
      </c>
      <c r="C13" s="307">
        <v>5.928239725813114</v>
      </c>
      <c r="D13" s="50">
        <v>13617.28176805471</v>
      </c>
      <c r="E13" s="308">
        <v>4.247089942767019</v>
      </c>
      <c r="F13" s="50">
        <v>12450.900195694716</v>
      </c>
      <c r="G13" s="309">
        <v>4.31630789616797</v>
      </c>
      <c r="H13" s="78"/>
      <c r="I13" s="310">
        <v>19748.67172587178</v>
      </c>
      <c r="J13" s="311">
        <v>4.89878576052638</v>
      </c>
    </row>
    <row r="14" spans="1:10" ht="12.75" customHeight="1">
      <c r="A14" s="298" t="s">
        <v>73</v>
      </c>
      <c r="B14" s="42">
        <v>10490.132631053859</v>
      </c>
      <c r="C14" s="299">
        <v>6.869408731894026</v>
      </c>
      <c r="D14" s="38">
        <v>13008.128716078538</v>
      </c>
      <c r="E14" s="300">
        <v>6.258045014712749</v>
      </c>
      <c r="F14" s="38">
        <v>9471.458607095927</v>
      </c>
      <c r="G14" s="301">
        <v>-13.809543653717299</v>
      </c>
      <c r="H14" s="78"/>
      <c r="I14" s="304">
        <v>20167.005274946656</v>
      </c>
      <c r="J14" s="303">
        <v>3.473296114724306</v>
      </c>
    </row>
    <row r="15" spans="1:10" ht="12.75" customHeight="1">
      <c r="A15" s="298" t="s">
        <v>74</v>
      </c>
      <c r="B15" s="42">
        <v>9580.991251950225</v>
      </c>
      <c r="C15" s="299">
        <v>7.86962928669459</v>
      </c>
      <c r="D15" s="38">
        <v>12674.426218516694</v>
      </c>
      <c r="E15" s="300">
        <v>7.247461788463568</v>
      </c>
      <c r="F15" s="38">
        <v>11043.772070626002</v>
      </c>
      <c r="G15" s="301">
        <v>2.5637396442746763</v>
      </c>
      <c r="H15" s="78"/>
      <c r="I15" s="304">
        <v>21365.46728701884</v>
      </c>
      <c r="J15" s="303">
        <v>4.746706520817085</v>
      </c>
    </row>
    <row r="16" spans="1:10" ht="12.75" customHeight="1">
      <c r="A16" s="298" t="s">
        <v>75</v>
      </c>
      <c r="B16" s="42">
        <v>11162.993936258872</v>
      </c>
      <c r="C16" s="299">
        <v>9.13240035691831</v>
      </c>
      <c r="D16" s="38">
        <v>14905.731623822167</v>
      </c>
      <c r="E16" s="300">
        <v>7.028145573998486</v>
      </c>
      <c r="F16" s="38">
        <v>14710.378151260504</v>
      </c>
      <c r="G16" s="301">
        <v>14.838951678129547</v>
      </c>
      <c r="H16" s="78"/>
      <c r="I16" s="304">
        <v>22514.636394189478</v>
      </c>
      <c r="J16" s="303">
        <v>5.761044385963231</v>
      </c>
    </row>
    <row r="17" spans="1:10" ht="12.75" customHeight="1">
      <c r="A17" s="312" t="s">
        <v>76</v>
      </c>
      <c r="B17" s="44">
        <v>10488.272075899491</v>
      </c>
      <c r="C17" s="313">
        <v>6.322002651409193</v>
      </c>
      <c r="D17" s="68">
        <v>14108.248472103893</v>
      </c>
      <c r="E17" s="314">
        <v>6.1923436040047335</v>
      </c>
      <c r="F17" s="68">
        <v>20789.668367346938</v>
      </c>
      <c r="G17" s="315">
        <v>72.4525985540854</v>
      </c>
      <c r="H17" s="78"/>
      <c r="I17" s="316">
        <v>21873.435344990823</v>
      </c>
      <c r="J17" s="317">
        <v>4.286130391607529</v>
      </c>
    </row>
    <row r="18" spans="1:10" ht="12.75" customHeight="1">
      <c r="A18" s="298" t="s">
        <v>77</v>
      </c>
      <c r="B18" s="42">
        <v>10237.281515333134</v>
      </c>
      <c r="C18" s="299">
        <v>6.109373715379206</v>
      </c>
      <c r="D18" s="38">
        <v>14782.935629161224</v>
      </c>
      <c r="E18" s="300">
        <v>6.438493212235372</v>
      </c>
      <c r="F18" s="38">
        <v>12546.223698781838</v>
      </c>
      <c r="G18" s="301">
        <v>1.80167362733566</v>
      </c>
      <c r="H18" s="78"/>
      <c r="I18" s="304">
        <v>21054.037068733858</v>
      </c>
      <c r="J18" s="303">
        <v>5.932342886192771</v>
      </c>
    </row>
    <row r="19" spans="1:10" ht="12.75" customHeight="1">
      <c r="A19" s="298" t="s">
        <v>78</v>
      </c>
      <c r="B19" s="42">
        <v>10142.25389542892</v>
      </c>
      <c r="C19" s="299">
        <v>6.179989010871864</v>
      </c>
      <c r="D19" s="38">
        <v>14534.497179643173</v>
      </c>
      <c r="E19" s="300">
        <v>5.856280368604857</v>
      </c>
      <c r="F19" s="38">
        <v>10625.602910602911</v>
      </c>
      <c r="G19" s="301">
        <v>-12.527096053671528</v>
      </c>
      <c r="H19" s="78"/>
      <c r="I19" s="304">
        <v>19765.145080822193</v>
      </c>
      <c r="J19" s="303">
        <v>4.273461108863458</v>
      </c>
    </row>
    <row r="20" spans="1:10" ht="12.75" customHeight="1">
      <c r="A20" s="298" t="s">
        <v>79</v>
      </c>
      <c r="B20" s="42">
        <v>9682.812682653674</v>
      </c>
      <c r="C20" s="299">
        <v>7.544450313174281</v>
      </c>
      <c r="D20" s="38">
        <v>16023.771360895647</v>
      </c>
      <c r="E20" s="300">
        <v>6.974145659736379</v>
      </c>
      <c r="F20" s="38">
        <v>11822.284408909194</v>
      </c>
      <c r="G20" s="301">
        <v>-2.136361943255821</v>
      </c>
      <c r="H20" s="78"/>
      <c r="I20" s="304">
        <v>22783.339308116305</v>
      </c>
      <c r="J20" s="303">
        <v>5.851961168119814</v>
      </c>
    </row>
    <row r="21" spans="1:10" ht="12.75" customHeight="1">
      <c r="A21" s="298" t="s">
        <v>80</v>
      </c>
      <c r="B21" s="42">
        <v>10448.411308528004</v>
      </c>
      <c r="C21" s="299">
        <v>7.108049079386404</v>
      </c>
      <c r="D21" s="38">
        <v>15425.624684422512</v>
      </c>
      <c r="E21" s="300">
        <v>7.21702604148075</v>
      </c>
      <c r="F21" s="38">
        <v>12786.78449258837</v>
      </c>
      <c r="G21" s="301">
        <v>-13.271939527670867</v>
      </c>
      <c r="H21" s="78"/>
      <c r="I21" s="304">
        <v>21596.470633798726</v>
      </c>
      <c r="J21" s="303">
        <v>5.949724993274856</v>
      </c>
    </row>
    <row r="22" spans="1:10" ht="12.75" customHeight="1">
      <c r="A22" s="298" t="s">
        <v>81</v>
      </c>
      <c r="B22" s="42">
        <v>10902.01340896917</v>
      </c>
      <c r="C22" s="299">
        <v>7.205120035665729</v>
      </c>
      <c r="D22" s="38">
        <v>13767.328786121338</v>
      </c>
      <c r="E22" s="300">
        <v>6.818202190155091</v>
      </c>
      <c r="F22" s="38">
        <v>13388.468085106382</v>
      </c>
      <c r="G22" s="301">
        <v>14.373307091834747</v>
      </c>
      <c r="H22" s="78"/>
      <c r="I22" s="304">
        <v>17685.138488715784</v>
      </c>
      <c r="J22" s="303">
        <v>4.132246439799076</v>
      </c>
    </row>
    <row r="23" spans="1:10" ht="12.75" customHeight="1">
      <c r="A23" s="305" t="s">
        <v>82</v>
      </c>
      <c r="B23" s="306">
        <v>11203.702514298717</v>
      </c>
      <c r="C23" s="307">
        <v>8.811636114460583</v>
      </c>
      <c r="D23" s="50">
        <v>13402.306927975926</v>
      </c>
      <c r="E23" s="308">
        <v>10.355092018207927</v>
      </c>
      <c r="F23" s="50">
        <v>11975.84487534626</v>
      </c>
      <c r="G23" s="309">
        <v>-7.662619299230471</v>
      </c>
      <c r="H23" s="78"/>
      <c r="I23" s="310">
        <v>20387.81168964011</v>
      </c>
      <c r="J23" s="311">
        <v>4.36829246161237</v>
      </c>
    </row>
    <row r="24" spans="1:10" ht="12.75" customHeight="1">
      <c r="A24" s="298" t="s">
        <v>83</v>
      </c>
      <c r="B24" s="42">
        <v>11333.391375402924</v>
      </c>
      <c r="C24" s="299">
        <v>7.741705791476946</v>
      </c>
      <c r="D24" s="38">
        <v>14532.476046761085</v>
      </c>
      <c r="E24" s="300">
        <v>5.664446326409859</v>
      </c>
      <c r="F24" s="38">
        <v>14075.12893982808</v>
      </c>
      <c r="G24" s="301">
        <v>9.447086963509733</v>
      </c>
      <c r="H24" s="78"/>
      <c r="I24" s="304">
        <v>21092.483544466442</v>
      </c>
      <c r="J24" s="303">
        <v>5.972550618314614</v>
      </c>
    </row>
    <row r="25" spans="1:10" ht="12.75" customHeight="1">
      <c r="A25" s="298" t="s">
        <v>84</v>
      </c>
      <c r="B25" s="42">
        <v>11893.069310361556</v>
      </c>
      <c r="C25" s="299">
        <v>6.075854079227611</v>
      </c>
      <c r="D25" s="38">
        <v>15691.27151772855</v>
      </c>
      <c r="E25" s="300">
        <v>6.26546783546911</v>
      </c>
      <c r="F25" s="38">
        <v>19843.39222614841</v>
      </c>
      <c r="G25" s="301">
        <v>28.810373010247588</v>
      </c>
      <c r="H25" s="78"/>
      <c r="I25" s="304">
        <v>22148.784432114884</v>
      </c>
      <c r="J25" s="303">
        <v>5.1580168843342875</v>
      </c>
    </row>
    <row r="26" spans="1:10" ht="12.75" customHeight="1">
      <c r="A26" s="298" t="s">
        <v>85</v>
      </c>
      <c r="B26" s="42">
        <v>10553.200084547849</v>
      </c>
      <c r="C26" s="299">
        <v>8.427778794721249</v>
      </c>
      <c r="D26" s="38">
        <v>14696.489202965156</v>
      </c>
      <c r="E26" s="300">
        <v>5.8123116673370845</v>
      </c>
      <c r="F26" s="38">
        <v>13617.361963190184</v>
      </c>
      <c r="G26" s="301">
        <v>6.002844682523161</v>
      </c>
      <c r="H26" s="78"/>
      <c r="I26" s="304">
        <v>19482.140029172744</v>
      </c>
      <c r="J26" s="303">
        <v>6.683957597308904</v>
      </c>
    </row>
    <row r="27" spans="1:10" ht="12.75" customHeight="1">
      <c r="A27" s="312" t="s">
        <v>86</v>
      </c>
      <c r="B27" s="44">
        <v>10381.023376414723</v>
      </c>
      <c r="C27" s="313">
        <v>7.4984495943018885</v>
      </c>
      <c r="D27" s="68">
        <v>13910.499214787613</v>
      </c>
      <c r="E27" s="314">
        <v>7.559638300223128</v>
      </c>
      <c r="F27" s="68">
        <v>12572.163323782235</v>
      </c>
      <c r="G27" s="315">
        <v>14.950355755533991</v>
      </c>
      <c r="H27" s="78"/>
      <c r="I27" s="316">
        <v>19411.77925648147</v>
      </c>
      <c r="J27" s="317">
        <v>5.535535358296343</v>
      </c>
    </row>
    <row r="28" spans="1:10" ht="12.75" customHeight="1">
      <c r="A28" s="298" t="s">
        <v>87</v>
      </c>
      <c r="B28" s="42">
        <v>11755.073406644022</v>
      </c>
      <c r="C28" s="299">
        <v>8.110015944520029</v>
      </c>
      <c r="D28" s="38">
        <v>16025.515367883027</v>
      </c>
      <c r="E28" s="300">
        <v>6.837130293361298</v>
      </c>
      <c r="F28" s="38">
        <v>13733.342105263158</v>
      </c>
      <c r="G28" s="301">
        <v>-5.470294398472021</v>
      </c>
      <c r="H28" s="78"/>
      <c r="I28" s="304">
        <v>22494.208510873057</v>
      </c>
      <c r="J28" s="303">
        <v>4.751795832032826</v>
      </c>
    </row>
    <row r="29" spans="1:10" ht="12.75" customHeight="1">
      <c r="A29" s="298" t="s">
        <v>88</v>
      </c>
      <c r="B29" s="42">
        <v>11545.111900186906</v>
      </c>
      <c r="C29" s="299">
        <v>7.902116814476059</v>
      </c>
      <c r="D29" s="38">
        <v>15592.312822051339</v>
      </c>
      <c r="E29" s="300">
        <v>6.863916499019695</v>
      </c>
      <c r="F29" s="38">
        <v>12567.322929171669</v>
      </c>
      <c r="G29" s="301">
        <v>5.504066116044484</v>
      </c>
      <c r="H29" s="78"/>
      <c r="I29" s="304">
        <v>21644.42191554548</v>
      </c>
      <c r="J29" s="303">
        <v>6.011593274568597</v>
      </c>
    </row>
    <row r="30" spans="1:10" ht="12.75" customHeight="1">
      <c r="A30" s="298" t="s">
        <v>89</v>
      </c>
      <c r="B30" s="42">
        <v>10903.480051010378</v>
      </c>
      <c r="C30" s="299">
        <v>9.745779736379134</v>
      </c>
      <c r="D30" s="38">
        <v>14715.891790841324</v>
      </c>
      <c r="E30" s="300">
        <v>8.192717887343434</v>
      </c>
      <c r="F30" s="38">
        <v>20553.208556149733</v>
      </c>
      <c r="G30" s="301">
        <v>48.854475754525055</v>
      </c>
      <c r="H30" s="78"/>
      <c r="I30" s="304">
        <v>25856.974358547617</v>
      </c>
      <c r="J30" s="303">
        <v>5.177380371958833</v>
      </c>
    </row>
    <row r="31" spans="1:10" ht="12.75" customHeight="1">
      <c r="A31" s="298" t="s">
        <v>90</v>
      </c>
      <c r="B31" s="42">
        <v>11959.634699227187</v>
      </c>
      <c r="C31" s="299">
        <v>8.313199289549303</v>
      </c>
      <c r="D31" s="38">
        <v>16024.55289626926</v>
      </c>
      <c r="E31" s="300">
        <v>6.8974745270164135</v>
      </c>
      <c r="F31" s="38">
        <v>14784.730679156908</v>
      </c>
      <c r="G31" s="301">
        <v>27.339767163812596</v>
      </c>
      <c r="H31" s="78"/>
      <c r="I31" s="304">
        <v>22084.140465123077</v>
      </c>
      <c r="J31" s="303">
        <v>5.475817555339674</v>
      </c>
    </row>
    <row r="32" spans="1:10" ht="12.75" customHeight="1">
      <c r="A32" s="298" t="s">
        <v>91</v>
      </c>
      <c r="B32" s="42">
        <v>10780.14349346372</v>
      </c>
      <c r="C32" s="299">
        <v>8.097796198526794</v>
      </c>
      <c r="D32" s="38">
        <v>14587.139031672259</v>
      </c>
      <c r="E32" s="300">
        <v>4.846142171232955</v>
      </c>
      <c r="F32" s="38">
        <v>10324.505928853754</v>
      </c>
      <c r="G32" s="301">
        <v>-9.553717417073173</v>
      </c>
      <c r="H32" s="78"/>
      <c r="I32" s="304">
        <v>20622.710586963953</v>
      </c>
      <c r="J32" s="303">
        <v>5.874015267213736</v>
      </c>
    </row>
    <row r="33" spans="1:10" ht="12.75" customHeight="1">
      <c r="A33" s="305" t="s">
        <v>92</v>
      </c>
      <c r="B33" s="306">
        <v>11427.03888360665</v>
      </c>
      <c r="C33" s="307">
        <v>8.535981624367068</v>
      </c>
      <c r="D33" s="50">
        <v>16716.077030404966</v>
      </c>
      <c r="E33" s="308">
        <v>7.665336771643467</v>
      </c>
      <c r="F33" s="50">
        <v>15490.432569974555</v>
      </c>
      <c r="G33" s="309">
        <v>8.07561508348438</v>
      </c>
      <c r="H33" s="78"/>
      <c r="I33" s="310">
        <v>24023.48028352659</v>
      </c>
      <c r="J33" s="311">
        <v>5.340049278370444</v>
      </c>
    </row>
    <row r="34" spans="1:10" ht="12.75" customHeight="1">
      <c r="A34" s="298" t="s">
        <v>93</v>
      </c>
      <c r="B34" s="42">
        <v>11366.943071236858</v>
      </c>
      <c r="C34" s="299">
        <v>8.345670569994041</v>
      </c>
      <c r="D34" s="38">
        <v>17470.786227918725</v>
      </c>
      <c r="E34" s="300">
        <v>7.866163383267761</v>
      </c>
      <c r="F34" s="38">
        <v>17747.29941291585</v>
      </c>
      <c r="G34" s="301">
        <v>27.899781776105485</v>
      </c>
      <c r="H34" s="78"/>
      <c r="I34" s="304">
        <v>25877.242018454133</v>
      </c>
      <c r="J34" s="303">
        <v>5.637582828673331</v>
      </c>
    </row>
    <row r="35" spans="1:10" ht="12.75" customHeight="1">
      <c r="A35" s="298" t="s">
        <v>94</v>
      </c>
      <c r="B35" s="42">
        <v>11464.754402370208</v>
      </c>
      <c r="C35" s="299">
        <v>9.041248659544962</v>
      </c>
      <c r="D35" s="38">
        <v>15984.5916270646</v>
      </c>
      <c r="E35" s="300">
        <v>8.565293152040738</v>
      </c>
      <c r="F35" s="38">
        <v>14944.69259723965</v>
      </c>
      <c r="G35" s="301">
        <v>-5.0593017526423125</v>
      </c>
      <c r="H35" s="78"/>
      <c r="I35" s="304">
        <v>24572.17937783478</v>
      </c>
      <c r="J35" s="303">
        <v>5.71078983181512</v>
      </c>
    </row>
    <row r="36" spans="1:10" ht="12.75" customHeight="1">
      <c r="A36" s="298" t="s">
        <v>95</v>
      </c>
      <c r="B36" s="42">
        <v>12010.987363277778</v>
      </c>
      <c r="C36" s="299">
        <v>9.741205829657758</v>
      </c>
      <c r="D36" s="38">
        <v>16439.370655270654</v>
      </c>
      <c r="E36" s="300">
        <v>7.532016777574938</v>
      </c>
      <c r="F36" s="38">
        <v>17766.898395721924</v>
      </c>
      <c r="G36" s="301">
        <v>41.24423313664951</v>
      </c>
      <c r="H36" s="78"/>
      <c r="I36" s="304">
        <v>24539.727093942387</v>
      </c>
      <c r="J36" s="303">
        <v>6.820493534860404</v>
      </c>
    </row>
    <row r="37" spans="1:10" ht="12.75" customHeight="1">
      <c r="A37" s="312" t="s">
        <v>96</v>
      </c>
      <c r="B37" s="44">
        <v>11521.864176432291</v>
      </c>
      <c r="C37" s="313">
        <v>8.147286800573639</v>
      </c>
      <c r="D37" s="68">
        <v>15604.454677103347</v>
      </c>
      <c r="E37" s="314">
        <v>6.781328564748776</v>
      </c>
      <c r="F37" s="68">
        <v>17052.58064516129</v>
      </c>
      <c r="G37" s="315">
        <v>31.071166729131363</v>
      </c>
      <c r="H37" s="78"/>
      <c r="I37" s="316">
        <v>24159.019992497433</v>
      </c>
      <c r="J37" s="317">
        <v>4.1583710341460005</v>
      </c>
    </row>
    <row r="38" spans="1:10" ht="12.75" customHeight="1">
      <c r="A38" s="298" t="s">
        <v>97</v>
      </c>
      <c r="B38" s="42">
        <v>10673.28527053508</v>
      </c>
      <c r="C38" s="299">
        <v>7.448216375526911</v>
      </c>
      <c r="D38" s="38">
        <v>13723.195130770158</v>
      </c>
      <c r="E38" s="300">
        <v>6.786455962427951</v>
      </c>
      <c r="F38" s="38">
        <v>14863.744680851063</v>
      </c>
      <c r="G38" s="301">
        <v>39.17923976132528</v>
      </c>
      <c r="H38" s="78"/>
      <c r="I38" s="304">
        <v>19328.671396742306</v>
      </c>
      <c r="J38" s="303">
        <v>3.646907895612088</v>
      </c>
    </row>
    <row r="39" spans="1:10" ht="12.75" customHeight="1">
      <c r="A39" s="298" t="s">
        <v>98</v>
      </c>
      <c r="B39" s="42">
        <v>12042.446770649583</v>
      </c>
      <c r="C39" s="299">
        <v>9.00112082412221</v>
      </c>
      <c r="D39" s="38">
        <v>14622.111067569836</v>
      </c>
      <c r="E39" s="300">
        <v>7.37550285484258</v>
      </c>
      <c r="F39" s="38">
        <v>10551.3</v>
      </c>
      <c r="G39" s="301">
        <v>-18.392112604882783</v>
      </c>
      <c r="H39" s="78"/>
      <c r="I39" s="304">
        <v>20300.246035429103</v>
      </c>
      <c r="J39" s="303">
        <v>7.18626735564132</v>
      </c>
    </row>
    <row r="40" spans="1:10" ht="12.75" customHeight="1">
      <c r="A40" s="298" t="s">
        <v>99</v>
      </c>
      <c r="B40" s="42">
        <v>12980.841320916254</v>
      </c>
      <c r="C40" s="299">
        <v>7.492913128787109</v>
      </c>
      <c r="D40" s="38">
        <v>17430.77222746174</v>
      </c>
      <c r="E40" s="300">
        <v>7.7452415654787075</v>
      </c>
      <c r="F40" s="38">
        <v>19449.297297297297</v>
      </c>
      <c r="G40" s="301">
        <v>36.92374350857824</v>
      </c>
      <c r="H40" s="78"/>
      <c r="I40" s="304">
        <v>23156.682416481257</v>
      </c>
      <c r="J40" s="303">
        <v>4.8980430735426665</v>
      </c>
    </row>
    <row r="41" spans="1:10" ht="12.75" customHeight="1">
      <c r="A41" s="298" t="s">
        <v>100</v>
      </c>
      <c r="B41" s="42">
        <v>11784.1860940546</v>
      </c>
      <c r="C41" s="299">
        <v>7.234418917446476</v>
      </c>
      <c r="D41" s="38">
        <v>15446.657140318664</v>
      </c>
      <c r="E41" s="300">
        <v>6.063552034050332</v>
      </c>
      <c r="F41" s="38">
        <v>16305.726872246696</v>
      </c>
      <c r="G41" s="301">
        <v>8.763729968084036</v>
      </c>
      <c r="H41" s="78"/>
      <c r="I41" s="304">
        <v>25424.567875696946</v>
      </c>
      <c r="J41" s="303">
        <v>3.644950611702285</v>
      </c>
    </row>
    <row r="42" spans="1:10" ht="12.75" customHeight="1">
      <c r="A42" s="298" t="s">
        <v>101</v>
      </c>
      <c r="B42" s="42">
        <v>12140.018026262878</v>
      </c>
      <c r="C42" s="299">
        <v>6.86519665288597</v>
      </c>
      <c r="D42" s="38">
        <v>15027.84240162004</v>
      </c>
      <c r="E42" s="300">
        <v>6.4760892703763915</v>
      </c>
      <c r="F42" s="38">
        <v>14606.185185185184</v>
      </c>
      <c r="G42" s="301">
        <v>14.766443835987644</v>
      </c>
      <c r="H42" s="78"/>
      <c r="I42" s="304">
        <v>20718.505359122828</v>
      </c>
      <c r="J42" s="303">
        <v>4.730340077487497</v>
      </c>
    </row>
    <row r="43" spans="1:10" ht="12.75" customHeight="1">
      <c r="A43" s="305" t="s">
        <v>102</v>
      </c>
      <c r="B43" s="306">
        <v>11939.68858643867</v>
      </c>
      <c r="C43" s="307">
        <v>7.680282338535065</v>
      </c>
      <c r="D43" s="50">
        <v>14785.22718728181</v>
      </c>
      <c r="E43" s="308">
        <v>6.999329161873604</v>
      </c>
      <c r="F43" s="50">
        <v>13220.654205607476</v>
      </c>
      <c r="G43" s="309">
        <v>-5.002743945669323</v>
      </c>
      <c r="H43" s="78"/>
      <c r="I43" s="310">
        <v>25270.429701146506</v>
      </c>
      <c r="J43" s="311">
        <v>2.3142671065468505</v>
      </c>
    </row>
    <row r="44" spans="1:10" ht="12.75" customHeight="1">
      <c r="A44" s="298" t="s">
        <v>103</v>
      </c>
      <c r="B44" s="42">
        <v>12708.580078806923</v>
      </c>
      <c r="C44" s="299">
        <v>8.438112779899143</v>
      </c>
      <c r="D44" s="38">
        <v>16701.707263855278</v>
      </c>
      <c r="E44" s="300">
        <v>8.538848261446532</v>
      </c>
      <c r="F44" s="38">
        <v>9157.198443579766</v>
      </c>
      <c r="G44" s="301">
        <v>-19.142810854705985</v>
      </c>
      <c r="H44" s="78"/>
      <c r="I44" s="304">
        <v>23725.25794346409</v>
      </c>
      <c r="J44" s="303">
        <v>4.502279123407661</v>
      </c>
    </row>
    <row r="45" spans="1:10" ht="12.75" customHeight="1">
      <c r="A45" s="298" t="s">
        <v>104</v>
      </c>
      <c r="B45" s="42">
        <v>11892.072859780264</v>
      </c>
      <c r="C45" s="299">
        <v>8.691799623297499</v>
      </c>
      <c r="D45" s="38">
        <v>15492.144666648795</v>
      </c>
      <c r="E45" s="300">
        <v>9.184581314902658</v>
      </c>
      <c r="F45" s="38">
        <v>13516.36887608069</v>
      </c>
      <c r="G45" s="301">
        <v>-6.485932841278824</v>
      </c>
      <c r="H45" s="78"/>
      <c r="I45" s="304">
        <v>23607.48934199951</v>
      </c>
      <c r="J45" s="303">
        <v>4.619433790019656</v>
      </c>
    </row>
    <row r="46" spans="1:10" ht="12.75" customHeight="1">
      <c r="A46" s="298" t="s">
        <v>105</v>
      </c>
      <c r="B46" s="42">
        <v>11022.645388312256</v>
      </c>
      <c r="C46" s="299">
        <v>7.571554740103423</v>
      </c>
      <c r="D46" s="38">
        <v>14442.334080461953</v>
      </c>
      <c r="E46" s="300">
        <v>5.139789706394211</v>
      </c>
      <c r="F46" s="38">
        <v>11863.862660944205</v>
      </c>
      <c r="G46" s="301">
        <v>-8.822009987533278</v>
      </c>
      <c r="H46" s="78"/>
      <c r="I46" s="304">
        <v>20343.24415869531</v>
      </c>
      <c r="J46" s="303">
        <v>2.836061270233344</v>
      </c>
    </row>
    <row r="47" spans="1:10" ht="12.75" customHeight="1">
      <c r="A47" s="312" t="s">
        <v>106</v>
      </c>
      <c r="B47" s="44">
        <v>10033.122392422063</v>
      </c>
      <c r="C47" s="313">
        <v>6.457877338131524</v>
      </c>
      <c r="D47" s="68">
        <v>13854.621414982112</v>
      </c>
      <c r="E47" s="314">
        <v>5.860418745907793</v>
      </c>
      <c r="F47" s="68">
        <v>12614.065040650406</v>
      </c>
      <c r="G47" s="315">
        <v>-5.423292307853245</v>
      </c>
      <c r="H47" s="78"/>
      <c r="I47" s="316">
        <v>24687.631417607783</v>
      </c>
      <c r="J47" s="317">
        <v>3.653276322171763</v>
      </c>
    </row>
    <row r="48" spans="1:10" ht="12.75" customHeight="1">
      <c r="A48" s="305" t="s">
        <v>107</v>
      </c>
      <c r="B48" s="306">
        <v>12156.44555544102</v>
      </c>
      <c r="C48" s="307">
        <v>8.197017315307775</v>
      </c>
      <c r="D48" s="50">
        <v>16703.34800025434</v>
      </c>
      <c r="E48" s="308">
        <v>8.124772974982704</v>
      </c>
      <c r="F48" s="50">
        <v>10409.906103286385</v>
      </c>
      <c r="G48" s="309">
        <v>-25.054212085918863</v>
      </c>
      <c r="H48" s="78"/>
      <c r="I48" s="310">
        <v>22850.945115099366</v>
      </c>
      <c r="J48" s="311">
        <v>5.19051574681815</v>
      </c>
    </row>
    <row r="49" spans="1:10" ht="12.75" customHeight="1">
      <c r="A49" s="298" t="s">
        <v>108</v>
      </c>
      <c r="B49" s="42">
        <v>11040.722554409867</v>
      </c>
      <c r="C49" s="299">
        <v>5.574687449991984</v>
      </c>
      <c r="D49" s="38">
        <v>15194.569877185144</v>
      </c>
      <c r="E49" s="300">
        <v>2.397529484866041</v>
      </c>
      <c r="F49" s="38">
        <v>14400.219512195123</v>
      </c>
      <c r="G49" s="301">
        <v>25.215114321975122</v>
      </c>
      <c r="H49" s="78"/>
      <c r="I49" s="304">
        <v>21847.018811922004</v>
      </c>
      <c r="J49" s="303">
        <v>5.0749089498220314</v>
      </c>
    </row>
    <row r="50" spans="1:10" ht="12.75" customHeight="1">
      <c r="A50" s="298" t="s">
        <v>109</v>
      </c>
      <c r="B50" s="42">
        <v>11929.318867542583</v>
      </c>
      <c r="C50" s="299">
        <v>8.350595629168183</v>
      </c>
      <c r="D50" s="38">
        <v>16596.23753198528</v>
      </c>
      <c r="E50" s="300">
        <v>7.241427436315135</v>
      </c>
      <c r="F50" s="38">
        <v>12799.25572519084</v>
      </c>
      <c r="G50" s="301">
        <v>-1.4377407835230684</v>
      </c>
      <c r="H50" s="78"/>
      <c r="I50" s="304">
        <v>22707.874298533025</v>
      </c>
      <c r="J50" s="303">
        <v>5.0969234733430255</v>
      </c>
    </row>
    <row r="51" spans="1:10" ht="12.75" customHeight="1">
      <c r="A51" s="298" t="s">
        <v>110</v>
      </c>
      <c r="B51" s="42">
        <v>11859.938049495278</v>
      </c>
      <c r="C51" s="299">
        <v>7.791607775249815</v>
      </c>
      <c r="D51" s="38">
        <v>15480.140268848627</v>
      </c>
      <c r="E51" s="300">
        <v>6.406746986714126</v>
      </c>
      <c r="F51" s="38">
        <v>14530.116279069767</v>
      </c>
      <c r="G51" s="301">
        <v>-1.06353838443043</v>
      </c>
      <c r="H51" s="78"/>
      <c r="I51" s="304">
        <v>21503.451183502028</v>
      </c>
      <c r="J51" s="303">
        <v>4.382940125110977</v>
      </c>
    </row>
    <row r="52" spans="1:10" ht="12.75" customHeight="1">
      <c r="A52" s="312" t="s">
        <v>111</v>
      </c>
      <c r="B52" s="44">
        <v>10866.309806941645</v>
      </c>
      <c r="C52" s="313">
        <v>6.8735712726570455</v>
      </c>
      <c r="D52" s="68">
        <v>14403.686036209232</v>
      </c>
      <c r="E52" s="314">
        <v>5.988246382737671</v>
      </c>
      <c r="F52" s="68">
        <v>12362.039106145252</v>
      </c>
      <c r="G52" s="315">
        <v>4.486588316141436</v>
      </c>
      <c r="H52" s="78"/>
      <c r="I52" s="316">
        <v>21187.44402942841</v>
      </c>
      <c r="J52" s="317">
        <v>4.985855921289712</v>
      </c>
    </row>
    <row r="53" spans="1:10" ht="12.75" customHeight="1">
      <c r="A53" s="298" t="s">
        <v>112</v>
      </c>
      <c r="B53" s="42">
        <v>12349.267401297215</v>
      </c>
      <c r="C53" s="299">
        <v>7.570995957725941</v>
      </c>
      <c r="D53" s="38">
        <v>16490.85655141222</v>
      </c>
      <c r="E53" s="300">
        <v>6.551078329800575</v>
      </c>
      <c r="F53" s="38">
        <v>12520.26845637584</v>
      </c>
      <c r="G53" s="301">
        <v>-3.7661593197552747</v>
      </c>
      <c r="H53" s="78"/>
      <c r="I53" s="304">
        <v>22035.581548786005</v>
      </c>
      <c r="J53" s="303">
        <v>4.4365056957961</v>
      </c>
    </row>
    <row r="54" spans="1:10" ht="12.75" customHeight="1" thickBot="1">
      <c r="A54" s="298" t="s">
        <v>113</v>
      </c>
      <c r="B54" s="42">
        <v>8867.239611884661</v>
      </c>
      <c r="C54" s="299">
        <v>10.758182355187728</v>
      </c>
      <c r="D54" s="38">
        <v>15488.876997991692</v>
      </c>
      <c r="E54" s="300">
        <v>4.8296719661304905</v>
      </c>
      <c r="F54" s="38">
        <v>8939.796747967479</v>
      </c>
      <c r="G54" s="301">
        <v>-11.133453102541878</v>
      </c>
      <c r="H54" s="78"/>
      <c r="I54" s="304">
        <v>19956.595285434145</v>
      </c>
      <c r="J54" s="303">
        <v>4.909295125362647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12980.841320916254</v>
      </c>
      <c r="C56" s="358" t="str">
        <f>INDEX(A8:A54,MATCH(B56,$B$8:$B$54,0))</f>
        <v>岡山県</v>
      </c>
      <c r="D56" s="369">
        <f>LARGE(D8:D54,1)</f>
        <v>17470.786227918725</v>
      </c>
      <c r="E56" s="322" t="str">
        <f>INDEX(A8:A54,MATCH(D56,$D$8:$D$54,0))</f>
        <v>大阪府</v>
      </c>
      <c r="F56" s="363">
        <f>LARGE(F8:F54,1)</f>
        <v>20789.668367346938</v>
      </c>
      <c r="G56" s="323" t="str">
        <f>INDEX(A8:A54,MATCH(F56,$F$8:$F$54,0))</f>
        <v>群馬県</v>
      </c>
      <c r="I56" s="342">
        <f>LARGE(I8:I54,1)</f>
        <v>25877.242018454133</v>
      </c>
      <c r="J56" s="323" t="str">
        <f>INDEX(A8:A54,MATCH(I56,$I$8:$I$54,0))</f>
        <v>大阪府</v>
      </c>
    </row>
    <row r="57" spans="1:10" ht="13.5">
      <c r="A57" s="324" t="s">
        <v>115</v>
      </c>
      <c r="B57" s="326">
        <f>LARGE(B8:B54,2)</f>
        <v>12708.580078806923</v>
      </c>
      <c r="C57" s="359" t="str">
        <f>INDEX(A8:A54,MATCH(B57,$B$8:$B$54,0))</f>
        <v>香川県</v>
      </c>
      <c r="D57" s="370">
        <f>LARGE(D8:D54,2)</f>
        <v>17430.77222746174</v>
      </c>
      <c r="E57" s="325" t="str">
        <f>INDEX(A8:A54,MATCH(D57,$D$8:$D$54,0))</f>
        <v>岡山県</v>
      </c>
      <c r="F57" s="364">
        <f>LARGE(F8:F54,2)</f>
        <v>20553.208556149733</v>
      </c>
      <c r="G57" s="327" t="str">
        <f>INDEX(A8:A54,MATCH(F57,$F$8:$F$54,0))</f>
        <v>愛知県</v>
      </c>
      <c r="I57" s="326">
        <f>LARGE(I8:I54,2)</f>
        <v>25856.974358547617</v>
      </c>
      <c r="J57" s="327" t="str">
        <f>INDEX(A8:A54,MATCH(I57,$I$8:$I$54,0))</f>
        <v>愛知県</v>
      </c>
    </row>
    <row r="58" spans="1:10" ht="13.5">
      <c r="A58" s="324" t="s">
        <v>116</v>
      </c>
      <c r="B58" s="343">
        <f>LARGE(B8:B54,3)</f>
        <v>12349.267401297215</v>
      </c>
      <c r="C58" s="359" t="str">
        <f>INDEX(A8:A54,MATCH(B58,$B$8:$B$54,0))</f>
        <v>鹿児島県</v>
      </c>
      <c r="D58" s="371">
        <f>LARGE(D8:D54,3)</f>
        <v>16716.077030404966</v>
      </c>
      <c r="E58" s="325" t="str">
        <f>INDEX(A8:A54,MATCH(D58,$D$8:$D$54,0))</f>
        <v>京都府</v>
      </c>
      <c r="F58" s="365">
        <f>LARGE(F8:F54,3)</f>
        <v>19843.39222614841</v>
      </c>
      <c r="G58" s="327" t="str">
        <f>INDEX(A8:A54,MATCH(F58,$F$8:$F$54,0))</f>
        <v>福井県</v>
      </c>
      <c r="I58" s="343">
        <f>LARGE(I8:I54,3)</f>
        <v>25424.567875696946</v>
      </c>
      <c r="J58" s="327" t="str">
        <f>INDEX(A8:A54,MATCH(I58,$I$8:$I$54,0))</f>
        <v>広島県</v>
      </c>
    </row>
    <row r="59" spans="1:10" ht="13.5">
      <c r="A59" s="328" t="s">
        <v>117</v>
      </c>
      <c r="B59" s="344">
        <f>SMALL(B8:B54,3)</f>
        <v>9682.812682653674</v>
      </c>
      <c r="C59" s="360" t="str">
        <f>INDEX(A8:A54,MATCH(B59,$B$8:$B$54,0))</f>
        <v>東京都</v>
      </c>
      <c r="D59" s="372">
        <f>SMALL(D8:D54,3)</f>
        <v>12885.973612901731</v>
      </c>
      <c r="E59" s="330" t="str">
        <f>INDEX(A8:A54,MATCH(D59,$D$8:$D$54,0))</f>
        <v>岩手県</v>
      </c>
      <c r="F59" s="366">
        <f>SMALL(F8:F54,3)</f>
        <v>9157.198443579766</v>
      </c>
      <c r="G59" s="331" t="str">
        <f>INDEX(A8:A54,MATCH(F59,$F$8:$F$54,0))</f>
        <v>香川県</v>
      </c>
      <c r="I59" s="344">
        <f>SMALL(I8:I54,3)</f>
        <v>17685.138488715784</v>
      </c>
      <c r="J59" s="331" t="str">
        <f>INDEX(A8:A54,MATCH(I59,$I$8:$I$54,0))</f>
        <v>新潟県</v>
      </c>
    </row>
    <row r="60" spans="1:10" ht="13.5">
      <c r="A60" s="324" t="s">
        <v>118</v>
      </c>
      <c r="B60" s="343">
        <f>SMALL(B8:B54,2)</f>
        <v>9580.991251950225</v>
      </c>
      <c r="C60" s="359" t="str">
        <f>INDEX(A8:A54,MATCH(B60,$B$8:$B$54,0))</f>
        <v>茨城県</v>
      </c>
      <c r="D60" s="371">
        <f>SMALL(D8:D54,2)</f>
        <v>12718.488584110011</v>
      </c>
      <c r="E60" s="325" t="str">
        <f>INDEX(A8:A54,MATCH(D60,$D$8:$D$54,0))</f>
        <v>青森県</v>
      </c>
      <c r="F60" s="365">
        <f>SMALL(F8:F54,2)</f>
        <v>8939.796747967479</v>
      </c>
      <c r="G60" s="327" t="str">
        <f>INDEX(A8:A54,MATCH(F60,$F$8:$F$54,0))</f>
        <v>沖縄県</v>
      </c>
      <c r="I60" s="343">
        <f>SMALL(I8:I54,2)</f>
        <v>17180.26418026418</v>
      </c>
      <c r="J60" s="327" t="str">
        <f>INDEX(A8:A54,MATCH(I60,$I$8:$I$54,0))</f>
        <v>岩手県</v>
      </c>
    </row>
    <row r="61" spans="1:10" ht="13.5">
      <c r="A61" s="345" t="s">
        <v>119</v>
      </c>
      <c r="B61" s="346">
        <f>SMALL(B8:B54,1)</f>
        <v>8867.239611884661</v>
      </c>
      <c r="C61" s="361" t="str">
        <f>INDEX(A8:A54,MATCH(B61,$B$8:$B$54,0))</f>
        <v>沖縄県</v>
      </c>
      <c r="D61" s="373">
        <f>SMALL(D8:D54,1)</f>
        <v>12674.426218516694</v>
      </c>
      <c r="E61" s="334" t="str">
        <f>INDEX(A8:A54,MATCH(D61,$D$8:$D$54,0))</f>
        <v>茨城県</v>
      </c>
      <c r="F61" s="367">
        <f>SMALL(F8:F54,1)</f>
        <v>7843.211845102505</v>
      </c>
      <c r="G61" s="335" t="str">
        <f>INDEX(A8:A54,MATCH(F61,$F$8:$F$54,0))</f>
        <v>秋田県</v>
      </c>
      <c r="I61" s="346">
        <f>SMALL(I8:I54,1)</f>
        <v>17166.703313848266</v>
      </c>
      <c r="J61" s="335" t="str">
        <f>INDEX(A8:A54,MATCH(I61,$I$8:$I$54,0))</f>
        <v>秋田県</v>
      </c>
    </row>
    <row r="62" spans="1:10" ht="14.25" thickBot="1">
      <c r="A62" s="336" t="s">
        <v>120</v>
      </c>
      <c r="B62" s="337">
        <f>IF(B61=0,0,B56/B61)</f>
        <v>1.4639100654862398</v>
      </c>
      <c r="C62" s="362"/>
      <c r="D62" s="374">
        <f>IF(D61=0,0,D56/D61)</f>
        <v>1.3784281770795108</v>
      </c>
      <c r="E62" s="338"/>
      <c r="F62" s="368">
        <f>IF(F61=0,0,F56/F61)</f>
        <v>2.650657508419656</v>
      </c>
      <c r="G62" s="340"/>
      <c r="H62" s="339"/>
      <c r="I62" s="337">
        <f>IF(I61=0,0,I56/I61)</f>
        <v>1.5074089384173799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2091.657716198468</v>
      </c>
      <c r="C7" s="293">
        <v>6.601462953137798</v>
      </c>
      <c r="D7" s="294">
        <v>2678.5047051846573</v>
      </c>
      <c r="E7" s="295">
        <v>5.980430304517313</v>
      </c>
      <c r="F7" s="294">
        <v>2661.655077653329</v>
      </c>
      <c r="G7" s="296">
        <v>16.09252147674016</v>
      </c>
      <c r="H7" s="78"/>
      <c r="I7" s="292">
        <v>2909.1478409759034</v>
      </c>
      <c r="J7" s="297">
        <v>7.4307066653273495</v>
      </c>
    </row>
    <row r="8" spans="1:10" ht="12.75" customHeight="1">
      <c r="A8" s="298" t="s">
        <v>67</v>
      </c>
      <c r="B8" s="42">
        <v>2144.707749794939</v>
      </c>
      <c r="C8" s="299">
        <v>14.084063806400309</v>
      </c>
      <c r="D8" s="38">
        <v>2631.8278224866986</v>
      </c>
      <c r="E8" s="300">
        <v>12.774592897408937</v>
      </c>
      <c r="F8" s="38">
        <v>2306.1891515994434</v>
      </c>
      <c r="G8" s="301">
        <v>-4.535637881867345</v>
      </c>
      <c r="H8" s="78"/>
      <c r="I8" s="302">
        <v>2773.65759625126</v>
      </c>
      <c r="J8" s="303">
        <v>14.873473524154463</v>
      </c>
    </row>
    <row r="9" spans="1:10" ht="12.75" customHeight="1">
      <c r="A9" s="298" t="s">
        <v>68</v>
      </c>
      <c r="B9" s="42">
        <v>1685.0177292840885</v>
      </c>
      <c r="C9" s="299">
        <v>7.026420378544998</v>
      </c>
      <c r="D9" s="38">
        <v>2054.8645566217974</v>
      </c>
      <c r="E9" s="300">
        <v>8.20221465030724</v>
      </c>
      <c r="F9" s="38">
        <v>3842.38202247191</v>
      </c>
      <c r="G9" s="301">
        <v>97.40880711168435</v>
      </c>
      <c r="H9" s="78"/>
      <c r="I9" s="304">
        <v>1705.6787466521296</v>
      </c>
      <c r="J9" s="303">
        <v>6.1540689374044035</v>
      </c>
    </row>
    <row r="10" spans="1:10" ht="12.75" customHeight="1">
      <c r="A10" s="298" t="s">
        <v>69</v>
      </c>
      <c r="B10" s="42">
        <v>1991.8436741504854</v>
      </c>
      <c r="C10" s="299">
        <v>3.544292765209619</v>
      </c>
      <c r="D10" s="38">
        <v>2421.90916600403</v>
      </c>
      <c r="E10" s="300">
        <v>2.287931083051589</v>
      </c>
      <c r="F10" s="38">
        <v>2696.578366445916</v>
      </c>
      <c r="G10" s="301">
        <v>30.102051291439466</v>
      </c>
      <c r="H10" s="78"/>
      <c r="I10" s="304">
        <v>2137.759249297711</v>
      </c>
      <c r="J10" s="303">
        <v>3.5165446117991053</v>
      </c>
    </row>
    <row r="11" spans="1:10" ht="12.75" customHeight="1">
      <c r="A11" s="298" t="s">
        <v>70</v>
      </c>
      <c r="B11" s="42">
        <v>1908.4518740494614</v>
      </c>
      <c r="C11" s="299">
        <v>4.268749699235741</v>
      </c>
      <c r="D11" s="38">
        <v>2443.1593234692195</v>
      </c>
      <c r="E11" s="300">
        <v>4.124574838570055</v>
      </c>
      <c r="F11" s="38">
        <v>2337.6491228070176</v>
      </c>
      <c r="G11" s="301">
        <v>30.914692361548077</v>
      </c>
      <c r="H11" s="78"/>
      <c r="I11" s="304">
        <v>2443.682362752088</v>
      </c>
      <c r="J11" s="303">
        <v>5.218064654376661</v>
      </c>
    </row>
    <row r="12" spans="1:10" ht="12.75" customHeight="1">
      <c r="A12" s="298" t="s">
        <v>71</v>
      </c>
      <c r="B12" s="42">
        <v>2080.8564759142673</v>
      </c>
      <c r="C12" s="299">
        <v>8.725005593211137</v>
      </c>
      <c r="D12" s="38">
        <v>2426.965338216861</v>
      </c>
      <c r="E12" s="300">
        <v>7.730886785997939</v>
      </c>
      <c r="F12" s="38">
        <v>1870.6833712984055</v>
      </c>
      <c r="G12" s="301">
        <v>-8.028666188495848</v>
      </c>
      <c r="H12" s="78"/>
      <c r="I12" s="304">
        <v>2139.734091240041</v>
      </c>
      <c r="J12" s="303">
        <v>7.585263145375947</v>
      </c>
    </row>
    <row r="13" spans="1:10" ht="12.75" customHeight="1">
      <c r="A13" s="305" t="s">
        <v>72</v>
      </c>
      <c r="B13" s="306">
        <v>2012.2264511706771</v>
      </c>
      <c r="C13" s="307">
        <v>4.681872907959757</v>
      </c>
      <c r="D13" s="50">
        <v>2443.7211321565396</v>
      </c>
      <c r="E13" s="308">
        <v>2.89532486873712</v>
      </c>
      <c r="F13" s="50">
        <v>3244.931506849315</v>
      </c>
      <c r="G13" s="309">
        <v>58.22813542566618</v>
      </c>
      <c r="H13" s="78"/>
      <c r="I13" s="310">
        <v>2243.8843625039444</v>
      </c>
      <c r="J13" s="311">
        <v>5.493734349011746</v>
      </c>
    </row>
    <row r="14" spans="1:10" ht="12.75" customHeight="1">
      <c r="A14" s="298" t="s">
        <v>73</v>
      </c>
      <c r="B14" s="42">
        <v>1869.624896687647</v>
      </c>
      <c r="C14" s="299">
        <v>6.613884310669846</v>
      </c>
      <c r="D14" s="38">
        <v>2298.1348812422284</v>
      </c>
      <c r="E14" s="300">
        <v>4.886114780159872</v>
      </c>
      <c r="F14" s="38">
        <v>2697.1484888304863</v>
      </c>
      <c r="G14" s="301">
        <v>27.428797505464985</v>
      </c>
      <c r="H14" s="78"/>
      <c r="I14" s="304">
        <v>2140.6914421280035</v>
      </c>
      <c r="J14" s="303">
        <v>7.1383237977558025</v>
      </c>
    </row>
    <row r="15" spans="1:10" ht="12.75" customHeight="1">
      <c r="A15" s="298" t="s">
        <v>74</v>
      </c>
      <c r="B15" s="42">
        <v>1810.0018449058807</v>
      </c>
      <c r="C15" s="299">
        <v>2.391012804207307</v>
      </c>
      <c r="D15" s="38">
        <v>2301.6709409875525</v>
      </c>
      <c r="E15" s="300">
        <v>2.2349210195068565</v>
      </c>
      <c r="F15" s="38">
        <v>2266.61316211878</v>
      </c>
      <c r="G15" s="301">
        <v>6.469200307907229</v>
      </c>
      <c r="H15" s="78"/>
      <c r="I15" s="304">
        <v>2383.6724800601087</v>
      </c>
      <c r="J15" s="303">
        <v>4.793062628777008</v>
      </c>
    </row>
    <row r="16" spans="1:10" ht="12.75" customHeight="1">
      <c r="A16" s="298" t="s">
        <v>75</v>
      </c>
      <c r="B16" s="42">
        <v>1844.7077665846525</v>
      </c>
      <c r="C16" s="299">
        <v>6.162759370451013</v>
      </c>
      <c r="D16" s="38">
        <v>2381.704010915127</v>
      </c>
      <c r="E16" s="300">
        <v>5.73379637208005</v>
      </c>
      <c r="F16" s="38">
        <v>2136.9327731092435</v>
      </c>
      <c r="G16" s="301">
        <v>8.265918363841564</v>
      </c>
      <c r="H16" s="78"/>
      <c r="I16" s="304">
        <v>2180.1388401359272</v>
      </c>
      <c r="J16" s="303">
        <v>5.121478274333626</v>
      </c>
    </row>
    <row r="17" spans="1:10" ht="12.75" customHeight="1">
      <c r="A17" s="312" t="s">
        <v>76</v>
      </c>
      <c r="B17" s="44">
        <v>1810.7858723048307</v>
      </c>
      <c r="C17" s="313">
        <v>5.767323705097056</v>
      </c>
      <c r="D17" s="68">
        <v>2289.2352393662864</v>
      </c>
      <c r="E17" s="314">
        <v>5.488224853226271</v>
      </c>
      <c r="F17" s="68">
        <v>1965.6122448979593</v>
      </c>
      <c r="G17" s="315">
        <v>5.369480514015933</v>
      </c>
      <c r="H17" s="78"/>
      <c r="I17" s="316">
        <v>2335.604891601855</v>
      </c>
      <c r="J17" s="317">
        <v>8.165593062672414</v>
      </c>
    </row>
    <row r="18" spans="1:10" ht="12.75" customHeight="1">
      <c r="A18" s="298" t="s">
        <v>77</v>
      </c>
      <c r="B18" s="42">
        <v>1967.3961642193588</v>
      </c>
      <c r="C18" s="299">
        <v>4.349519891929376</v>
      </c>
      <c r="D18" s="38">
        <v>2564.515185854794</v>
      </c>
      <c r="E18" s="300">
        <v>4.117815685891827</v>
      </c>
      <c r="F18" s="38">
        <v>2719.7895902547066</v>
      </c>
      <c r="G18" s="301">
        <v>28.862293485153828</v>
      </c>
      <c r="H18" s="78"/>
      <c r="I18" s="304">
        <v>2905.3197216067724</v>
      </c>
      <c r="J18" s="303">
        <v>5.46372670545567</v>
      </c>
    </row>
    <row r="19" spans="1:10" ht="12.75" customHeight="1">
      <c r="A19" s="298" t="s">
        <v>78</v>
      </c>
      <c r="B19" s="42">
        <v>1979.3456352396508</v>
      </c>
      <c r="C19" s="299">
        <v>1.2168748577713302</v>
      </c>
      <c r="D19" s="38">
        <v>2589.3529876605257</v>
      </c>
      <c r="E19" s="300">
        <v>0.7154130329123802</v>
      </c>
      <c r="F19" s="38">
        <v>2148.6174636174637</v>
      </c>
      <c r="G19" s="301">
        <v>-6.542295688126714</v>
      </c>
      <c r="H19" s="78"/>
      <c r="I19" s="304">
        <v>2866.1239334071106</v>
      </c>
      <c r="J19" s="303">
        <v>3.0256703618054956</v>
      </c>
    </row>
    <row r="20" spans="1:10" ht="12.75" customHeight="1">
      <c r="A20" s="298" t="s">
        <v>79</v>
      </c>
      <c r="B20" s="42">
        <v>2017.5711438190338</v>
      </c>
      <c r="C20" s="299">
        <v>4.871914949013416</v>
      </c>
      <c r="D20" s="38">
        <v>2833.691329775263</v>
      </c>
      <c r="E20" s="300">
        <v>4.5000449696722455</v>
      </c>
      <c r="F20" s="38">
        <v>2723.1981724728726</v>
      </c>
      <c r="G20" s="301">
        <v>7.383783406581102</v>
      </c>
      <c r="H20" s="78"/>
      <c r="I20" s="304">
        <v>3414.7834656974287</v>
      </c>
      <c r="J20" s="303">
        <v>6.394206471369941</v>
      </c>
    </row>
    <row r="21" spans="1:10" ht="12.75" customHeight="1">
      <c r="A21" s="298" t="s">
        <v>80</v>
      </c>
      <c r="B21" s="42">
        <v>2164.6269522585967</v>
      </c>
      <c r="C21" s="299">
        <v>4.666515994206961</v>
      </c>
      <c r="D21" s="38">
        <v>2816.0350487336013</v>
      </c>
      <c r="E21" s="300">
        <v>5.021478601775684</v>
      </c>
      <c r="F21" s="38">
        <v>2721.1288483466365</v>
      </c>
      <c r="G21" s="301">
        <v>5.362663578911736</v>
      </c>
      <c r="H21" s="78"/>
      <c r="I21" s="304">
        <v>3321.544799674677</v>
      </c>
      <c r="J21" s="303">
        <v>6.5203043881293326</v>
      </c>
    </row>
    <row r="22" spans="1:10" ht="12.75" customHeight="1">
      <c r="A22" s="298" t="s">
        <v>81</v>
      </c>
      <c r="B22" s="42">
        <v>2126.4749866085936</v>
      </c>
      <c r="C22" s="299">
        <v>5.680887702626265</v>
      </c>
      <c r="D22" s="38">
        <v>2629.119429455175</v>
      </c>
      <c r="E22" s="300">
        <v>5.973931724469921</v>
      </c>
      <c r="F22" s="38">
        <v>2927.8829787234044</v>
      </c>
      <c r="G22" s="301">
        <v>29.091084286589137</v>
      </c>
      <c r="H22" s="78"/>
      <c r="I22" s="304">
        <v>2545.38404646176</v>
      </c>
      <c r="J22" s="303">
        <v>5.513823860965999</v>
      </c>
    </row>
    <row r="23" spans="1:10" ht="12.75" customHeight="1">
      <c r="A23" s="305" t="s">
        <v>82</v>
      </c>
      <c r="B23" s="306">
        <v>1884.0911911632381</v>
      </c>
      <c r="C23" s="307">
        <v>5.791820525919306</v>
      </c>
      <c r="D23" s="50">
        <v>2253.3946230352126</v>
      </c>
      <c r="E23" s="308">
        <v>7.729535262394734</v>
      </c>
      <c r="F23" s="50">
        <v>1955.3739612188365</v>
      </c>
      <c r="G23" s="309">
        <v>-16.277117836414234</v>
      </c>
      <c r="H23" s="78"/>
      <c r="I23" s="310">
        <v>2025.5177180265507</v>
      </c>
      <c r="J23" s="311">
        <v>7.66135513514277</v>
      </c>
    </row>
    <row r="24" spans="1:10" ht="12.75" customHeight="1">
      <c r="A24" s="298" t="s">
        <v>83</v>
      </c>
      <c r="B24" s="42">
        <v>1839.8117432484898</v>
      </c>
      <c r="C24" s="299">
        <v>5.051803538150708</v>
      </c>
      <c r="D24" s="38">
        <v>2194.3011290293257</v>
      </c>
      <c r="E24" s="300">
        <v>4.100991780036821</v>
      </c>
      <c r="F24" s="38">
        <v>1305.4154727793696</v>
      </c>
      <c r="G24" s="301">
        <v>-28.611479853905962</v>
      </c>
      <c r="H24" s="78"/>
      <c r="I24" s="304">
        <v>1981.2845537002318</v>
      </c>
      <c r="J24" s="303">
        <v>7.205138338948984</v>
      </c>
    </row>
    <row r="25" spans="1:10" ht="12.75" customHeight="1">
      <c r="A25" s="298" t="s">
        <v>84</v>
      </c>
      <c r="B25" s="42">
        <v>1791.361812423333</v>
      </c>
      <c r="C25" s="299">
        <v>4.339858848087701</v>
      </c>
      <c r="D25" s="38">
        <v>2154.8928057060557</v>
      </c>
      <c r="E25" s="300">
        <v>3.395762228390737</v>
      </c>
      <c r="F25" s="38">
        <v>2017.9505300353358</v>
      </c>
      <c r="G25" s="301">
        <v>13.24086561492004</v>
      </c>
      <c r="H25" s="78"/>
      <c r="I25" s="304">
        <v>2020.4273825065275</v>
      </c>
      <c r="J25" s="303">
        <v>7.513644116270555</v>
      </c>
    </row>
    <row r="26" spans="1:10" ht="12.75" customHeight="1">
      <c r="A26" s="298" t="s">
        <v>85</v>
      </c>
      <c r="B26" s="42">
        <v>1890.3187557031133</v>
      </c>
      <c r="C26" s="299">
        <v>5.353289875437952</v>
      </c>
      <c r="D26" s="38">
        <v>2391.7993864371574</v>
      </c>
      <c r="E26" s="300">
        <v>6.10655307933952</v>
      </c>
      <c r="F26" s="38">
        <v>2377.60736196319</v>
      </c>
      <c r="G26" s="301">
        <v>30.782077579722426</v>
      </c>
      <c r="H26" s="78"/>
      <c r="I26" s="304">
        <v>2346.4414654287543</v>
      </c>
      <c r="J26" s="303">
        <v>6.016007673123497</v>
      </c>
    </row>
    <row r="27" spans="1:10" ht="12.75" customHeight="1">
      <c r="A27" s="312" t="s">
        <v>86</v>
      </c>
      <c r="B27" s="44">
        <v>1891.8495171194972</v>
      </c>
      <c r="C27" s="313">
        <v>4.80235601294541</v>
      </c>
      <c r="D27" s="68">
        <v>2410.739570434263</v>
      </c>
      <c r="E27" s="314">
        <v>4.8021989771363565</v>
      </c>
      <c r="F27" s="68">
        <v>2776.103151862464</v>
      </c>
      <c r="G27" s="315">
        <v>37.221800972304095</v>
      </c>
      <c r="H27" s="78"/>
      <c r="I27" s="316">
        <v>2360.4794947344676</v>
      </c>
      <c r="J27" s="317">
        <v>5.9465018170220105</v>
      </c>
    </row>
    <row r="28" spans="1:10" ht="12.75" customHeight="1">
      <c r="A28" s="298" t="s">
        <v>87</v>
      </c>
      <c r="B28" s="42">
        <v>2275.760009211814</v>
      </c>
      <c r="C28" s="299">
        <v>10.251343451194586</v>
      </c>
      <c r="D28" s="38">
        <v>2838.7288697704817</v>
      </c>
      <c r="E28" s="300">
        <v>10.004564426751188</v>
      </c>
      <c r="F28" s="38">
        <v>2077.657894736842</v>
      </c>
      <c r="G28" s="301">
        <v>-14.885859813562362</v>
      </c>
      <c r="H28" s="78"/>
      <c r="I28" s="304">
        <v>2931.021136016252</v>
      </c>
      <c r="J28" s="303">
        <v>9.551216214997083</v>
      </c>
    </row>
    <row r="29" spans="1:10" ht="12.75" customHeight="1">
      <c r="A29" s="298" t="s">
        <v>88</v>
      </c>
      <c r="B29" s="42">
        <v>1874.0858020044022</v>
      </c>
      <c r="C29" s="299">
        <v>6.652779336430896</v>
      </c>
      <c r="D29" s="38">
        <v>2336.447684914707</v>
      </c>
      <c r="E29" s="300">
        <v>5.804566439112293</v>
      </c>
      <c r="F29" s="38">
        <v>2336.5066026410564</v>
      </c>
      <c r="G29" s="301">
        <v>15.954938207092951</v>
      </c>
      <c r="H29" s="78"/>
      <c r="I29" s="304">
        <v>2329.365301768831</v>
      </c>
      <c r="J29" s="303">
        <v>8.43366661667153</v>
      </c>
    </row>
    <row r="30" spans="1:10" ht="12.75" customHeight="1">
      <c r="A30" s="298" t="s">
        <v>89</v>
      </c>
      <c r="B30" s="42">
        <v>2300.5532094253385</v>
      </c>
      <c r="C30" s="299">
        <v>7.483122640440243</v>
      </c>
      <c r="D30" s="38">
        <v>2952.1287885278975</v>
      </c>
      <c r="E30" s="300">
        <v>6.581768872640609</v>
      </c>
      <c r="F30" s="38">
        <v>3304.620320855615</v>
      </c>
      <c r="G30" s="301">
        <v>31.414879773727336</v>
      </c>
      <c r="H30" s="78"/>
      <c r="I30" s="304">
        <v>3362.9372990504207</v>
      </c>
      <c r="J30" s="303">
        <v>8.491542187488335</v>
      </c>
    </row>
    <row r="31" spans="1:10" ht="12.75" customHeight="1">
      <c r="A31" s="298" t="s">
        <v>90</v>
      </c>
      <c r="B31" s="42">
        <v>2075.3984815353065</v>
      </c>
      <c r="C31" s="299">
        <v>8.896972882139465</v>
      </c>
      <c r="D31" s="38">
        <v>2598.3164024407233</v>
      </c>
      <c r="E31" s="300">
        <v>7.700040305122727</v>
      </c>
      <c r="F31" s="38">
        <v>2761.405152224824</v>
      </c>
      <c r="G31" s="301">
        <v>24.588425939183978</v>
      </c>
      <c r="H31" s="78"/>
      <c r="I31" s="304">
        <v>2426.612948020815</v>
      </c>
      <c r="J31" s="303">
        <v>8.55163083812009</v>
      </c>
    </row>
    <row r="32" spans="1:10" ht="12.75" customHeight="1">
      <c r="A32" s="298" t="s">
        <v>91</v>
      </c>
      <c r="B32" s="42">
        <v>1941.003583709357</v>
      </c>
      <c r="C32" s="299">
        <v>9.057773896125497</v>
      </c>
      <c r="D32" s="38">
        <v>2383.8189848871925</v>
      </c>
      <c r="E32" s="300">
        <v>6.709098077962466</v>
      </c>
      <c r="F32" s="38">
        <v>2929.0513833992095</v>
      </c>
      <c r="G32" s="301">
        <v>64.79202164520763</v>
      </c>
      <c r="H32" s="78"/>
      <c r="I32" s="304">
        <v>2342.467167289689</v>
      </c>
      <c r="J32" s="303">
        <v>10.432923982811843</v>
      </c>
    </row>
    <row r="33" spans="1:10" ht="12.75" customHeight="1">
      <c r="A33" s="305" t="s">
        <v>92</v>
      </c>
      <c r="B33" s="306">
        <v>2151.580741920475</v>
      </c>
      <c r="C33" s="307">
        <v>9.642995970349261</v>
      </c>
      <c r="D33" s="50">
        <v>2775.788788143202</v>
      </c>
      <c r="E33" s="308">
        <v>9.022270063393108</v>
      </c>
      <c r="F33" s="50">
        <v>3308.82951653944</v>
      </c>
      <c r="G33" s="309">
        <v>25.244483901503727</v>
      </c>
      <c r="H33" s="78"/>
      <c r="I33" s="310">
        <v>3032.3364383179423</v>
      </c>
      <c r="J33" s="311">
        <v>9.918455619025963</v>
      </c>
    </row>
    <row r="34" spans="1:10" ht="12.75" customHeight="1">
      <c r="A34" s="298" t="s">
        <v>93</v>
      </c>
      <c r="B34" s="42">
        <v>2545.2936334917845</v>
      </c>
      <c r="C34" s="299">
        <v>11.026373611254087</v>
      </c>
      <c r="D34" s="38">
        <v>3367.9708604220486</v>
      </c>
      <c r="E34" s="300">
        <v>10.173200292366147</v>
      </c>
      <c r="F34" s="38">
        <v>4134.295499021527</v>
      </c>
      <c r="G34" s="301">
        <v>40.84586074340882</v>
      </c>
      <c r="H34" s="78"/>
      <c r="I34" s="304">
        <v>4226.546087484277</v>
      </c>
      <c r="J34" s="303">
        <v>9.432379927816939</v>
      </c>
    </row>
    <row r="35" spans="1:10" ht="12.75" customHeight="1">
      <c r="A35" s="298" t="s">
        <v>94</v>
      </c>
      <c r="B35" s="42">
        <v>2367.370194481937</v>
      </c>
      <c r="C35" s="299">
        <v>9.31352703937047</v>
      </c>
      <c r="D35" s="38">
        <v>2996.2371289284706</v>
      </c>
      <c r="E35" s="300">
        <v>8.877253542020043</v>
      </c>
      <c r="F35" s="38">
        <v>3051.0414052697615</v>
      </c>
      <c r="G35" s="301">
        <v>22.255823435403954</v>
      </c>
      <c r="H35" s="78"/>
      <c r="I35" s="304">
        <v>3379.6734944232735</v>
      </c>
      <c r="J35" s="303">
        <v>8.764147844540801</v>
      </c>
    </row>
    <row r="36" spans="1:10" ht="12.75" customHeight="1">
      <c r="A36" s="298" t="s">
        <v>95</v>
      </c>
      <c r="B36" s="42">
        <v>2119.5558709065645</v>
      </c>
      <c r="C36" s="299">
        <v>8.698005649304363</v>
      </c>
      <c r="D36" s="38">
        <v>2682.992022792023</v>
      </c>
      <c r="E36" s="300">
        <v>8.782704342993014</v>
      </c>
      <c r="F36" s="38">
        <v>2282.6737967914437</v>
      </c>
      <c r="G36" s="301">
        <v>-9.65609416223208</v>
      </c>
      <c r="H36" s="78"/>
      <c r="I36" s="304">
        <v>2820.5991582427605</v>
      </c>
      <c r="J36" s="303">
        <v>6.2610102301132</v>
      </c>
    </row>
    <row r="37" spans="1:10" ht="12.75" customHeight="1">
      <c r="A37" s="312" t="s">
        <v>96</v>
      </c>
      <c r="B37" s="44">
        <v>2002.49755859375</v>
      </c>
      <c r="C37" s="313">
        <v>9.843886858031837</v>
      </c>
      <c r="D37" s="68">
        <v>2461.1129830672107</v>
      </c>
      <c r="E37" s="314">
        <v>10.880524354890639</v>
      </c>
      <c r="F37" s="68">
        <v>1905.5760368663593</v>
      </c>
      <c r="G37" s="315">
        <v>-8.70729597818952</v>
      </c>
      <c r="H37" s="78"/>
      <c r="I37" s="316">
        <v>2408.2207845717694</v>
      </c>
      <c r="J37" s="317">
        <v>12.427526550839389</v>
      </c>
    </row>
    <row r="38" spans="1:10" ht="12.75" customHeight="1">
      <c r="A38" s="298" t="s">
        <v>97</v>
      </c>
      <c r="B38" s="42">
        <v>2012.0243708337255</v>
      </c>
      <c r="C38" s="299">
        <v>1.88926735761423</v>
      </c>
      <c r="D38" s="38">
        <v>2512.455448613096</v>
      </c>
      <c r="E38" s="300">
        <v>2.168932897675745</v>
      </c>
      <c r="F38" s="38">
        <v>4037.6170212765956</v>
      </c>
      <c r="G38" s="301">
        <v>57.50585452784452</v>
      </c>
      <c r="H38" s="78"/>
      <c r="I38" s="304">
        <v>2319.445369789526</v>
      </c>
      <c r="J38" s="303">
        <v>8.369389715584205</v>
      </c>
    </row>
    <row r="39" spans="1:10" ht="12.75" customHeight="1">
      <c r="A39" s="298" t="s">
        <v>98</v>
      </c>
      <c r="B39" s="42">
        <v>2080.6605700492064</v>
      </c>
      <c r="C39" s="299">
        <v>9.98165661322885</v>
      </c>
      <c r="D39" s="38">
        <v>2502.396433969658</v>
      </c>
      <c r="E39" s="300">
        <v>10.94668653650173</v>
      </c>
      <c r="F39" s="38">
        <v>2128.75</v>
      </c>
      <c r="G39" s="301">
        <v>1.6510455936007844</v>
      </c>
      <c r="H39" s="78"/>
      <c r="I39" s="304">
        <v>2214.2569329983517</v>
      </c>
      <c r="J39" s="303">
        <v>7.269893813418534</v>
      </c>
    </row>
    <row r="40" spans="1:10" ht="12.75" customHeight="1">
      <c r="A40" s="298" t="s">
        <v>99</v>
      </c>
      <c r="B40" s="42">
        <v>2327.5750562250782</v>
      </c>
      <c r="C40" s="299">
        <v>6.045872062288311</v>
      </c>
      <c r="D40" s="38">
        <v>2870.9425772709737</v>
      </c>
      <c r="E40" s="300">
        <v>3.7170770982505132</v>
      </c>
      <c r="F40" s="38">
        <v>2749.4864864864867</v>
      </c>
      <c r="G40" s="301">
        <v>28.87347747361332</v>
      </c>
      <c r="H40" s="78"/>
      <c r="I40" s="304">
        <v>2956.913908184582</v>
      </c>
      <c r="J40" s="303">
        <v>6.035627037233354</v>
      </c>
    </row>
    <row r="41" spans="1:10" ht="12.75" customHeight="1">
      <c r="A41" s="298" t="s">
        <v>100</v>
      </c>
      <c r="B41" s="42">
        <v>2413.7706351350366</v>
      </c>
      <c r="C41" s="299">
        <v>6.1177370623988025</v>
      </c>
      <c r="D41" s="38">
        <v>3041.521241781674</v>
      </c>
      <c r="E41" s="300">
        <v>4.889120050492821</v>
      </c>
      <c r="F41" s="38">
        <v>2737.180616740088</v>
      </c>
      <c r="G41" s="301">
        <v>-12.387279815643282</v>
      </c>
      <c r="H41" s="78"/>
      <c r="I41" s="304">
        <v>3674.3466362328663</v>
      </c>
      <c r="J41" s="303">
        <v>5.786555288673796</v>
      </c>
    </row>
    <row r="42" spans="1:10" ht="12.75" customHeight="1">
      <c r="A42" s="298" t="s">
        <v>101</v>
      </c>
      <c r="B42" s="42">
        <v>2204.4262795180057</v>
      </c>
      <c r="C42" s="299">
        <v>5.504849289875665</v>
      </c>
      <c r="D42" s="38">
        <v>2624.2320364128054</v>
      </c>
      <c r="E42" s="300">
        <v>6.77129062418102</v>
      </c>
      <c r="F42" s="38">
        <v>1513.2592592592594</v>
      </c>
      <c r="G42" s="301">
        <v>-33.38743797823794</v>
      </c>
      <c r="H42" s="78"/>
      <c r="I42" s="304">
        <v>2531.0994620344136</v>
      </c>
      <c r="J42" s="303">
        <v>5.28266819897523</v>
      </c>
    </row>
    <row r="43" spans="1:10" ht="12.75" customHeight="1">
      <c r="A43" s="305" t="s">
        <v>102</v>
      </c>
      <c r="B43" s="306">
        <v>2280.0938683010995</v>
      </c>
      <c r="C43" s="307">
        <v>8.888092493408251</v>
      </c>
      <c r="D43" s="50">
        <v>2764.0132391642946</v>
      </c>
      <c r="E43" s="308">
        <v>7.963315873982623</v>
      </c>
      <c r="F43" s="50">
        <v>2614.9532710280373</v>
      </c>
      <c r="G43" s="309">
        <v>0.5507584423564111</v>
      </c>
      <c r="H43" s="78"/>
      <c r="I43" s="310">
        <v>2860.2805919903453</v>
      </c>
      <c r="J43" s="311">
        <v>10.458042123708708</v>
      </c>
    </row>
    <row r="44" spans="1:10" ht="12.75" customHeight="1">
      <c r="A44" s="298" t="s">
        <v>103</v>
      </c>
      <c r="B44" s="42">
        <v>2414.990922240511</v>
      </c>
      <c r="C44" s="299">
        <v>8.944840671886183</v>
      </c>
      <c r="D44" s="38">
        <v>2972.5339191494427</v>
      </c>
      <c r="E44" s="300">
        <v>9.033311104623976</v>
      </c>
      <c r="F44" s="38">
        <v>3574.241245136187</v>
      </c>
      <c r="G44" s="301">
        <v>42.47100130089433</v>
      </c>
      <c r="H44" s="78"/>
      <c r="I44" s="304">
        <v>3097.5565164322907</v>
      </c>
      <c r="J44" s="303">
        <v>9.830924083941767</v>
      </c>
    </row>
    <row r="45" spans="1:10" ht="12.75" customHeight="1">
      <c r="A45" s="298" t="s">
        <v>104</v>
      </c>
      <c r="B45" s="42">
        <v>1998.2127180241941</v>
      </c>
      <c r="C45" s="299">
        <v>8.38107968211969</v>
      </c>
      <c r="D45" s="38">
        <v>2432.7672707288957</v>
      </c>
      <c r="E45" s="300">
        <v>7.462535678882446</v>
      </c>
      <c r="F45" s="38">
        <v>1719.164265129683</v>
      </c>
      <c r="G45" s="301">
        <v>-9.101244676480462</v>
      </c>
      <c r="H45" s="78"/>
      <c r="I45" s="304">
        <v>2428.7935056085544</v>
      </c>
      <c r="J45" s="303">
        <v>8.869444775170507</v>
      </c>
    </row>
    <row r="46" spans="1:10" ht="12.75" customHeight="1">
      <c r="A46" s="298" t="s">
        <v>105</v>
      </c>
      <c r="B46" s="42">
        <v>2023.723830103794</v>
      </c>
      <c r="C46" s="299">
        <v>7.202080690399399</v>
      </c>
      <c r="D46" s="38">
        <v>2519.471184895339</v>
      </c>
      <c r="E46" s="300">
        <v>6.91183304870566</v>
      </c>
      <c r="F46" s="38">
        <v>3045.021459227468</v>
      </c>
      <c r="G46" s="301">
        <v>54.44406881392703</v>
      </c>
      <c r="H46" s="78"/>
      <c r="I46" s="304">
        <v>2366.0447702681513</v>
      </c>
      <c r="J46" s="303">
        <v>5.646259803546002</v>
      </c>
    </row>
    <row r="47" spans="1:10" ht="12.75" customHeight="1">
      <c r="A47" s="312" t="s">
        <v>106</v>
      </c>
      <c r="B47" s="44">
        <v>2260.230673974846</v>
      </c>
      <c r="C47" s="313">
        <v>5.753912579491512</v>
      </c>
      <c r="D47" s="68">
        <v>2927.450710877246</v>
      </c>
      <c r="E47" s="314">
        <v>4.8453531315232965</v>
      </c>
      <c r="F47" s="68">
        <v>2951.718931475029</v>
      </c>
      <c r="G47" s="315">
        <v>20.747037616750433</v>
      </c>
      <c r="H47" s="78"/>
      <c r="I47" s="316">
        <v>3553.7298470186474</v>
      </c>
      <c r="J47" s="317">
        <v>5.863697960923702</v>
      </c>
    </row>
    <row r="48" spans="1:10" ht="12.75" customHeight="1">
      <c r="A48" s="305" t="s">
        <v>107</v>
      </c>
      <c r="B48" s="306">
        <v>2080.560022449003</v>
      </c>
      <c r="C48" s="307">
        <v>4.964407732416689</v>
      </c>
      <c r="D48" s="50">
        <v>2651.682456921218</v>
      </c>
      <c r="E48" s="308">
        <v>5.7588547604948275</v>
      </c>
      <c r="F48" s="50">
        <v>2756.3380281690143</v>
      </c>
      <c r="G48" s="309">
        <v>26.702382763713857</v>
      </c>
      <c r="H48" s="78"/>
      <c r="I48" s="310">
        <v>2731.9158345908113</v>
      </c>
      <c r="J48" s="311">
        <v>4.473100582649863</v>
      </c>
    </row>
    <row r="49" spans="1:10" ht="12.75" customHeight="1">
      <c r="A49" s="298" t="s">
        <v>108</v>
      </c>
      <c r="B49" s="42">
        <v>2131.1781040004444</v>
      </c>
      <c r="C49" s="299">
        <v>5.216195753565444</v>
      </c>
      <c r="D49" s="38">
        <v>2733.460481239252</v>
      </c>
      <c r="E49" s="300">
        <v>4.338945434321744</v>
      </c>
      <c r="F49" s="38">
        <v>1954.3658536585365</v>
      </c>
      <c r="G49" s="301">
        <v>-26.11690501257266</v>
      </c>
      <c r="H49" s="78"/>
      <c r="I49" s="304">
        <v>2870.476367150821</v>
      </c>
      <c r="J49" s="303">
        <v>6.585250195709875</v>
      </c>
    </row>
    <row r="50" spans="1:10" ht="12.75" customHeight="1">
      <c r="A50" s="298" t="s">
        <v>109</v>
      </c>
      <c r="B50" s="42">
        <v>1943.515119675339</v>
      </c>
      <c r="C50" s="299">
        <v>6.523548499203841</v>
      </c>
      <c r="D50" s="38">
        <v>2501.3978608022826</v>
      </c>
      <c r="E50" s="300">
        <v>5.729894466448144</v>
      </c>
      <c r="F50" s="38">
        <v>2581.4312977099235</v>
      </c>
      <c r="G50" s="301">
        <v>13.307975580125955</v>
      </c>
      <c r="H50" s="78"/>
      <c r="I50" s="304">
        <v>2591.804742730573</v>
      </c>
      <c r="J50" s="303">
        <v>6.68585950153431</v>
      </c>
    </row>
    <row r="51" spans="1:10" ht="12.75" customHeight="1">
      <c r="A51" s="298" t="s">
        <v>110</v>
      </c>
      <c r="B51" s="42">
        <v>1840.4753337675024</v>
      </c>
      <c r="C51" s="299">
        <v>5.734902872126341</v>
      </c>
      <c r="D51" s="38">
        <v>2262.665848980499</v>
      </c>
      <c r="E51" s="300">
        <v>5.585119531441919</v>
      </c>
      <c r="F51" s="38">
        <v>2338.7596899224804</v>
      </c>
      <c r="G51" s="301">
        <v>-4.289899716322793</v>
      </c>
      <c r="H51" s="78"/>
      <c r="I51" s="304">
        <v>2215.173827682947</v>
      </c>
      <c r="J51" s="303">
        <v>4.939749691196951</v>
      </c>
    </row>
    <row r="52" spans="1:10" ht="12.75" customHeight="1">
      <c r="A52" s="312" t="s">
        <v>111</v>
      </c>
      <c r="B52" s="44">
        <v>1913.4416785582157</v>
      </c>
      <c r="C52" s="313">
        <v>7.951541230273946</v>
      </c>
      <c r="D52" s="68">
        <v>2369.0039118005984</v>
      </c>
      <c r="E52" s="314">
        <v>5.231370923036309</v>
      </c>
      <c r="F52" s="68">
        <v>2428.7430167597763</v>
      </c>
      <c r="G52" s="315">
        <v>25.88711393523431</v>
      </c>
      <c r="H52" s="78"/>
      <c r="I52" s="316">
        <v>2240.3352009054897</v>
      </c>
      <c r="J52" s="317">
        <v>6.126297775964545</v>
      </c>
    </row>
    <row r="53" spans="1:10" ht="12.75" customHeight="1">
      <c r="A53" s="298" t="s">
        <v>112</v>
      </c>
      <c r="B53" s="42">
        <v>1852.8674867930104</v>
      </c>
      <c r="C53" s="299">
        <v>5.887369406410173</v>
      </c>
      <c r="D53" s="38">
        <v>2310.071843162723</v>
      </c>
      <c r="E53" s="300">
        <v>4.737047137079614</v>
      </c>
      <c r="F53" s="38">
        <v>2521.9686800894856</v>
      </c>
      <c r="G53" s="301">
        <v>27.513862934891037</v>
      </c>
      <c r="H53" s="78"/>
      <c r="I53" s="304">
        <v>2025.108580907857</v>
      </c>
      <c r="J53" s="303">
        <v>4.874165378162971</v>
      </c>
    </row>
    <row r="54" spans="1:10" ht="12.75" customHeight="1" thickBot="1">
      <c r="A54" s="298" t="s">
        <v>113</v>
      </c>
      <c r="B54" s="42">
        <v>1476.7171910974673</v>
      </c>
      <c r="C54" s="299">
        <v>2.6745204684441575</v>
      </c>
      <c r="D54" s="38">
        <v>2045.2746063623943</v>
      </c>
      <c r="E54" s="300">
        <v>-0.39395292157331596</v>
      </c>
      <c r="F54" s="38">
        <v>2154.2276422764226</v>
      </c>
      <c r="G54" s="301">
        <v>20.387261817508346</v>
      </c>
      <c r="H54" s="78"/>
      <c r="I54" s="304">
        <v>1973.5975460289792</v>
      </c>
      <c r="J54" s="303">
        <v>5.5800648047843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2545.2936334917845</v>
      </c>
      <c r="C56" s="358" t="str">
        <f>INDEX(A8:A54,MATCH(B56,$B$8:$B$54,0))</f>
        <v>大阪府</v>
      </c>
      <c r="D56" s="369">
        <f>LARGE(D8:D54,1)</f>
        <v>3367.9708604220486</v>
      </c>
      <c r="E56" s="322" t="str">
        <f>INDEX(A8:A54,MATCH(D56,$D$8:$D$54,0))</f>
        <v>大阪府</v>
      </c>
      <c r="F56" s="363">
        <f>LARGE(F8:F54,1)</f>
        <v>4134.295499021527</v>
      </c>
      <c r="G56" s="323" t="str">
        <f>INDEX(A8:A54,MATCH(F56,$F$8:$F$54,0))</f>
        <v>大阪府</v>
      </c>
      <c r="I56" s="342">
        <f>LARGE(I8:I54,1)</f>
        <v>4226.546087484277</v>
      </c>
      <c r="J56" s="323" t="str">
        <f>INDEX(A8:A54,MATCH(I56,$I$8:$I$54,0))</f>
        <v>大阪府</v>
      </c>
    </row>
    <row r="57" spans="1:10" ht="13.5">
      <c r="A57" s="324" t="s">
        <v>115</v>
      </c>
      <c r="B57" s="326">
        <f>LARGE(B8:B54,2)</f>
        <v>2414.990922240511</v>
      </c>
      <c r="C57" s="359" t="str">
        <f>INDEX(A8:A54,MATCH(B57,$B$8:$B$54,0))</f>
        <v>香川県</v>
      </c>
      <c r="D57" s="370">
        <f>LARGE(D8:D54,2)</f>
        <v>3041.521241781674</v>
      </c>
      <c r="E57" s="325" t="str">
        <f>INDEX(A8:A54,MATCH(D57,$D$8:$D$54,0))</f>
        <v>広島県</v>
      </c>
      <c r="F57" s="364">
        <f>LARGE(F8:F54,2)</f>
        <v>4037.6170212765956</v>
      </c>
      <c r="G57" s="327" t="str">
        <f>INDEX(A8:A54,MATCH(F57,$F$8:$F$54,0))</f>
        <v>鳥取県</v>
      </c>
      <c r="I57" s="326">
        <f>LARGE(I8:I54,2)</f>
        <v>3674.3466362328663</v>
      </c>
      <c r="J57" s="327" t="str">
        <f>INDEX(A8:A54,MATCH(I57,$I$8:$I$54,0))</f>
        <v>広島県</v>
      </c>
    </row>
    <row r="58" spans="1:10" ht="13.5">
      <c r="A58" s="324" t="s">
        <v>116</v>
      </c>
      <c r="B58" s="343">
        <f>LARGE(B8:B54,3)</f>
        <v>2413.7706351350366</v>
      </c>
      <c r="C58" s="359" t="str">
        <f>INDEX(A8:A54,MATCH(B58,$B$8:$B$54,0))</f>
        <v>広島県</v>
      </c>
      <c r="D58" s="371">
        <f>LARGE(D8:D54,3)</f>
        <v>2996.2371289284706</v>
      </c>
      <c r="E58" s="325" t="str">
        <f>INDEX(A8:A54,MATCH(D58,$D$8:$D$54,0))</f>
        <v>兵庫県</v>
      </c>
      <c r="F58" s="365">
        <f>LARGE(F8:F54,3)</f>
        <v>3842.38202247191</v>
      </c>
      <c r="G58" s="327" t="str">
        <f>INDEX(A8:A54,MATCH(F58,$F$8:$F$54,0))</f>
        <v>青森県</v>
      </c>
      <c r="I58" s="343">
        <f>LARGE(I8:I54,3)</f>
        <v>3553.7298470186474</v>
      </c>
      <c r="J58" s="327" t="str">
        <f>INDEX(A8:A54,MATCH(I58,$I$8:$I$54,0))</f>
        <v>福岡県</v>
      </c>
    </row>
    <row r="59" spans="1:10" ht="13.5">
      <c r="A59" s="328" t="s">
        <v>117</v>
      </c>
      <c r="B59" s="344">
        <f>SMALL(B8:B54,3)</f>
        <v>1791.361812423333</v>
      </c>
      <c r="C59" s="360" t="str">
        <f>INDEX(A8:A54,MATCH(B59,$B$8:$B$54,0))</f>
        <v>福井県</v>
      </c>
      <c r="D59" s="372">
        <f>SMALL(D8:D54,3)</f>
        <v>2154.8928057060557</v>
      </c>
      <c r="E59" s="330" t="str">
        <f>INDEX(A8:A54,MATCH(D59,$D$8:$D$54,0))</f>
        <v>福井県</v>
      </c>
      <c r="F59" s="366">
        <f>SMALL(F8:F54,3)</f>
        <v>1719.164265129683</v>
      </c>
      <c r="G59" s="331" t="str">
        <f>INDEX(A8:A54,MATCH(F59,$F$8:$F$54,0))</f>
        <v>愛媛県</v>
      </c>
      <c r="I59" s="344">
        <f>SMALL(I8:I54,3)</f>
        <v>1981.2845537002318</v>
      </c>
      <c r="J59" s="331" t="str">
        <f>INDEX(A8:A54,MATCH(I59,$I$8:$I$54,0))</f>
        <v>石川県</v>
      </c>
    </row>
    <row r="60" spans="1:10" ht="13.5">
      <c r="A60" s="324" t="s">
        <v>118</v>
      </c>
      <c r="B60" s="343">
        <f>SMALL(B8:B54,2)</f>
        <v>1685.0177292840885</v>
      </c>
      <c r="C60" s="359" t="str">
        <f>INDEX(A8:A54,MATCH(B60,$B$8:$B$54,0))</f>
        <v>青森県</v>
      </c>
      <c r="D60" s="371">
        <f>SMALL(D8:D54,2)</f>
        <v>2054.8645566217974</v>
      </c>
      <c r="E60" s="325" t="str">
        <f>INDEX(A8:A54,MATCH(D60,$D$8:$D$54,0))</f>
        <v>青森県</v>
      </c>
      <c r="F60" s="365">
        <f>SMALL(F8:F54,2)</f>
        <v>1513.2592592592594</v>
      </c>
      <c r="G60" s="327" t="str">
        <f>INDEX(A8:A54,MATCH(F60,$F$8:$F$54,0))</f>
        <v>山口県</v>
      </c>
      <c r="I60" s="343">
        <f>SMALL(I8:I54,2)</f>
        <v>1973.5975460289792</v>
      </c>
      <c r="J60" s="327" t="str">
        <f>INDEX(A8:A54,MATCH(I60,$I$8:$I$54,0))</f>
        <v>沖縄県</v>
      </c>
    </row>
    <row r="61" spans="1:10" ht="13.5">
      <c r="A61" s="345" t="s">
        <v>119</v>
      </c>
      <c r="B61" s="346">
        <f>SMALL(B8:B54,1)</f>
        <v>1476.7171910974673</v>
      </c>
      <c r="C61" s="361" t="str">
        <f>INDEX(A8:A54,MATCH(B61,$B$8:$B$54,0))</f>
        <v>沖縄県</v>
      </c>
      <c r="D61" s="373">
        <f>SMALL(D8:D54,1)</f>
        <v>2045.2746063623943</v>
      </c>
      <c r="E61" s="334" t="str">
        <f>INDEX(A8:A54,MATCH(D61,$D$8:$D$54,0))</f>
        <v>沖縄県</v>
      </c>
      <c r="F61" s="367">
        <f>SMALL(F8:F54,1)</f>
        <v>1305.4154727793696</v>
      </c>
      <c r="G61" s="335" t="str">
        <f>INDEX(A8:A54,MATCH(F61,$F$8:$F$54,0))</f>
        <v>石川県</v>
      </c>
      <c r="I61" s="346">
        <f>SMALL(I8:I54,1)</f>
        <v>1705.6787466521296</v>
      </c>
      <c r="J61" s="335" t="str">
        <f>INDEX(A8:A54,MATCH(I61,$I$8:$I$54,0))</f>
        <v>青森県</v>
      </c>
    </row>
    <row r="62" spans="1:10" ht="14.25" thickBot="1">
      <c r="A62" s="336" t="s">
        <v>120</v>
      </c>
      <c r="B62" s="337">
        <f>IF(B61=0,0,B56/B61)</f>
        <v>1.723616172979047</v>
      </c>
      <c r="C62" s="362"/>
      <c r="D62" s="374">
        <f>IF(D61=0,0,D56/D61)</f>
        <v>1.6467083930661637</v>
      </c>
      <c r="E62" s="338"/>
      <c r="F62" s="368">
        <f>IF(F61=0,0,F56/F61)</f>
        <v>3.1670342394664344</v>
      </c>
      <c r="G62" s="340"/>
      <c r="H62" s="339"/>
      <c r="I62" s="337">
        <f>IF(I61=0,0,I56/I61)</f>
        <v>2.4779262189788396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5385.620386831235</v>
      </c>
      <c r="C7" s="293">
        <v>10.168621819745866</v>
      </c>
      <c r="D7" s="294">
        <v>7603.760005566845</v>
      </c>
      <c r="E7" s="295">
        <v>8.852430153146557</v>
      </c>
      <c r="F7" s="294">
        <v>6889.734354831994</v>
      </c>
      <c r="G7" s="296">
        <v>15.378983951028687</v>
      </c>
      <c r="H7" s="78"/>
      <c r="I7" s="292">
        <v>12593.087375295232</v>
      </c>
      <c r="J7" s="297">
        <v>7.138913643531566</v>
      </c>
    </row>
    <row r="8" spans="1:10" ht="12.75" customHeight="1">
      <c r="A8" s="298" t="s">
        <v>67</v>
      </c>
      <c r="B8" s="42">
        <v>6271.90783771661</v>
      </c>
      <c r="C8" s="299">
        <v>12.39173025645313</v>
      </c>
      <c r="D8" s="38">
        <v>8271.637326835156</v>
      </c>
      <c r="E8" s="300">
        <v>10.584915511933076</v>
      </c>
      <c r="F8" s="38">
        <v>26297.190542420027</v>
      </c>
      <c r="G8" s="301">
        <v>311.09914048671106</v>
      </c>
      <c r="H8" s="78"/>
      <c r="I8" s="302">
        <v>14090.649307629255</v>
      </c>
      <c r="J8" s="303">
        <v>7.651592992632757</v>
      </c>
    </row>
    <row r="9" spans="1:10" ht="12.75" customHeight="1">
      <c r="A9" s="298" t="s">
        <v>68</v>
      </c>
      <c r="B9" s="42">
        <v>6325.466806026328</v>
      </c>
      <c r="C9" s="299">
        <v>7.188433290945028</v>
      </c>
      <c r="D9" s="38">
        <v>8710.363216353453</v>
      </c>
      <c r="E9" s="300">
        <v>6.218940685115541</v>
      </c>
      <c r="F9" s="38">
        <v>8515.23595505618</v>
      </c>
      <c r="G9" s="301">
        <v>16.480634601051605</v>
      </c>
      <c r="H9" s="78"/>
      <c r="I9" s="304">
        <v>14074.557607072598</v>
      </c>
      <c r="J9" s="303">
        <v>6.122119961224911</v>
      </c>
    </row>
    <row r="10" spans="1:10" ht="12.75" customHeight="1">
      <c r="A10" s="298" t="s">
        <v>69</v>
      </c>
      <c r="B10" s="42">
        <v>6263.69489532767</v>
      </c>
      <c r="C10" s="299">
        <v>9.706485246479318</v>
      </c>
      <c r="D10" s="38">
        <v>8292.277257532829</v>
      </c>
      <c r="E10" s="300">
        <v>8.434934770394136</v>
      </c>
      <c r="F10" s="38">
        <v>5252.671081677704</v>
      </c>
      <c r="G10" s="301">
        <v>-6.751482796466803</v>
      </c>
      <c r="H10" s="78"/>
      <c r="I10" s="304">
        <v>13509.613660501234</v>
      </c>
      <c r="J10" s="303">
        <v>7.0363714592305655</v>
      </c>
    </row>
    <row r="11" spans="1:10" ht="12.75" customHeight="1">
      <c r="A11" s="298" t="s">
        <v>70</v>
      </c>
      <c r="B11" s="42">
        <v>6060.706010300676</v>
      </c>
      <c r="C11" s="299">
        <v>10.39257286993444</v>
      </c>
      <c r="D11" s="38">
        <v>8442.593963915222</v>
      </c>
      <c r="E11" s="300">
        <v>8.515980892579648</v>
      </c>
      <c r="F11" s="38">
        <v>5933.087719298245</v>
      </c>
      <c r="G11" s="301">
        <v>-10.875327466316392</v>
      </c>
      <c r="H11" s="78"/>
      <c r="I11" s="304">
        <v>13304.204458647382</v>
      </c>
      <c r="J11" s="303">
        <v>6.726068158174627</v>
      </c>
    </row>
    <row r="12" spans="1:10" ht="12.75" customHeight="1">
      <c r="A12" s="298" t="s">
        <v>71</v>
      </c>
      <c r="B12" s="42">
        <v>7006.792247294334</v>
      </c>
      <c r="C12" s="299">
        <v>9.634155746975367</v>
      </c>
      <c r="D12" s="38">
        <v>8808.898628285935</v>
      </c>
      <c r="E12" s="300">
        <v>7.421645060219518</v>
      </c>
      <c r="F12" s="38">
        <v>5010.956719817767</v>
      </c>
      <c r="G12" s="301">
        <v>-31.7587035747229</v>
      </c>
      <c r="H12" s="78"/>
      <c r="I12" s="304">
        <v>14680.456148197458</v>
      </c>
      <c r="J12" s="303">
        <v>6.2957918699001</v>
      </c>
    </row>
    <row r="13" spans="1:10" ht="12.75" customHeight="1">
      <c r="A13" s="305" t="s">
        <v>72</v>
      </c>
      <c r="B13" s="306">
        <v>6069.484874995491</v>
      </c>
      <c r="C13" s="307">
        <v>11.595234714697014</v>
      </c>
      <c r="D13" s="50">
        <v>7694.257850263168</v>
      </c>
      <c r="E13" s="308">
        <v>10.744414126020857</v>
      </c>
      <c r="F13" s="50">
        <v>5416.51663405088</v>
      </c>
      <c r="G13" s="309">
        <v>-4.632484871925172</v>
      </c>
      <c r="H13" s="78"/>
      <c r="I13" s="310">
        <v>12273.116584157135</v>
      </c>
      <c r="J13" s="311">
        <v>8.180751873218071</v>
      </c>
    </row>
    <row r="14" spans="1:10" ht="12.75" customHeight="1">
      <c r="A14" s="298" t="s">
        <v>73</v>
      </c>
      <c r="B14" s="42">
        <v>5887.521946233562</v>
      </c>
      <c r="C14" s="299">
        <v>8.851759216154292</v>
      </c>
      <c r="D14" s="38">
        <v>7724.797281058318</v>
      </c>
      <c r="E14" s="300">
        <v>7.11469292448956</v>
      </c>
      <c r="F14" s="38">
        <v>4848.436268068331</v>
      </c>
      <c r="G14" s="301">
        <v>-21.13169197373459</v>
      </c>
      <c r="H14" s="78"/>
      <c r="I14" s="304">
        <v>12930.993459331221</v>
      </c>
      <c r="J14" s="303">
        <v>6.469093543230514</v>
      </c>
    </row>
    <row r="15" spans="1:10" ht="12.75" customHeight="1">
      <c r="A15" s="298" t="s">
        <v>74</v>
      </c>
      <c r="B15" s="42">
        <v>5400.193802278386</v>
      </c>
      <c r="C15" s="299">
        <v>10.547335699187116</v>
      </c>
      <c r="D15" s="38">
        <v>7524.275896517854</v>
      </c>
      <c r="E15" s="300">
        <v>8.35110413674569</v>
      </c>
      <c r="F15" s="38">
        <v>6695.200642054575</v>
      </c>
      <c r="G15" s="301">
        <v>7.624986550277924</v>
      </c>
      <c r="H15" s="78"/>
      <c r="I15" s="304">
        <v>13085.45924363272</v>
      </c>
      <c r="J15" s="303">
        <v>7.010044551443002</v>
      </c>
    </row>
    <row r="16" spans="1:10" ht="12.75" customHeight="1">
      <c r="A16" s="298" t="s">
        <v>75</v>
      </c>
      <c r="B16" s="42">
        <v>4644.045242627017</v>
      </c>
      <c r="C16" s="299">
        <v>8.794877346619302</v>
      </c>
      <c r="D16" s="38">
        <v>6533.057811753464</v>
      </c>
      <c r="E16" s="300">
        <v>7.174561434301552</v>
      </c>
      <c r="F16" s="38">
        <v>4626.155462184874</v>
      </c>
      <c r="G16" s="301">
        <v>5.905298475766813</v>
      </c>
      <c r="H16" s="78"/>
      <c r="I16" s="304">
        <v>10910.226856865454</v>
      </c>
      <c r="J16" s="303">
        <v>5.064921895098749</v>
      </c>
    </row>
    <row r="17" spans="1:10" ht="12.75" customHeight="1">
      <c r="A17" s="312" t="s">
        <v>76</v>
      </c>
      <c r="B17" s="44">
        <v>4482.51863918025</v>
      </c>
      <c r="C17" s="313">
        <v>9.220891533168455</v>
      </c>
      <c r="D17" s="68">
        <v>6091.902076756773</v>
      </c>
      <c r="E17" s="314">
        <v>7.37151430145795</v>
      </c>
      <c r="F17" s="68">
        <v>4340.15306122449</v>
      </c>
      <c r="G17" s="315">
        <v>12.181080979639702</v>
      </c>
      <c r="H17" s="78"/>
      <c r="I17" s="316">
        <v>10030.647565732621</v>
      </c>
      <c r="J17" s="317">
        <v>6.587983820342799</v>
      </c>
    </row>
    <row r="18" spans="1:10" ht="12.75" customHeight="1">
      <c r="A18" s="298" t="s">
        <v>77</v>
      </c>
      <c r="B18" s="42">
        <v>5263.359067525722</v>
      </c>
      <c r="C18" s="299">
        <v>8.168833691464442</v>
      </c>
      <c r="D18" s="38">
        <v>7581.815137123958</v>
      </c>
      <c r="E18" s="300">
        <v>7.316224138217422</v>
      </c>
      <c r="F18" s="38">
        <v>7759.933554817276</v>
      </c>
      <c r="G18" s="301">
        <v>28.01111758250113</v>
      </c>
      <c r="H18" s="78"/>
      <c r="I18" s="304">
        <v>12282.458474664985</v>
      </c>
      <c r="J18" s="303">
        <v>6.601163067815733</v>
      </c>
    </row>
    <row r="19" spans="1:10" ht="12.75" customHeight="1">
      <c r="A19" s="298" t="s">
        <v>78</v>
      </c>
      <c r="B19" s="42">
        <v>5229.328978948115</v>
      </c>
      <c r="C19" s="299">
        <v>8.765423986321423</v>
      </c>
      <c r="D19" s="38">
        <v>7500.46339157001</v>
      </c>
      <c r="E19" s="300">
        <v>7.70473423973435</v>
      </c>
      <c r="F19" s="38">
        <v>6600.072765072765</v>
      </c>
      <c r="G19" s="301">
        <v>20.430048310453273</v>
      </c>
      <c r="H19" s="78"/>
      <c r="I19" s="304">
        <v>11994.934513766682</v>
      </c>
      <c r="J19" s="303">
        <v>6.458541815241546</v>
      </c>
    </row>
    <row r="20" spans="1:10" ht="12.75" customHeight="1">
      <c r="A20" s="298" t="s">
        <v>79</v>
      </c>
      <c r="B20" s="42">
        <v>5098.692846856347</v>
      </c>
      <c r="C20" s="299">
        <v>9.553549632235871</v>
      </c>
      <c r="D20" s="38">
        <v>8332.461748709004</v>
      </c>
      <c r="E20" s="300">
        <v>7.928223898857809</v>
      </c>
      <c r="F20" s="38">
        <v>6353.934894346088</v>
      </c>
      <c r="G20" s="301">
        <v>-4.642157360437906</v>
      </c>
      <c r="H20" s="78"/>
      <c r="I20" s="304">
        <v>13769.3407425747</v>
      </c>
      <c r="J20" s="303">
        <v>6.600351522138737</v>
      </c>
    </row>
    <row r="21" spans="1:10" ht="12.75" customHeight="1">
      <c r="A21" s="298" t="s">
        <v>80</v>
      </c>
      <c r="B21" s="42">
        <v>5804.308498942547</v>
      </c>
      <c r="C21" s="299">
        <v>9.914976732800397</v>
      </c>
      <c r="D21" s="38">
        <v>8385.070786707909</v>
      </c>
      <c r="E21" s="300">
        <v>9.485129893397001</v>
      </c>
      <c r="F21" s="38">
        <v>6705.062713797035</v>
      </c>
      <c r="G21" s="301">
        <v>-6.386198418233533</v>
      </c>
      <c r="H21" s="78"/>
      <c r="I21" s="304">
        <v>13515.758708284995</v>
      </c>
      <c r="J21" s="303">
        <v>6.155554769938362</v>
      </c>
    </row>
    <row r="22" spans="1:10" ht="12.75" customHeight="1">
      <c r="A22" s="298" t="s">
        <v>81</v>
      </c>
      <c r="B22" s="42">
        <v>5645.246182351443</v>
      </c>
      <c r="C22" s="299">
        <v>10.875074289463996</v>
      </c>
      <c r="D22" s="38">
        <v>7334.707036831576</v>
      </c>
      <c r="E22" s="300">
        <v>9.61231819157969</v>
      </c>
      <c r="F22" s="38">
        <v>5760.106382978724</v>
      </c>
      <c r="G22" s="301">
        <v>12.45881788954648</v>
      </c>
      <c r="H22" s="78"/>
      <c r="I22" s="304">
        <v>11830.831038711925</v>
      </c>
      <c r="J22" s="303">
        <v>7.440201669485802</v>
      </c>
    </row>
    <row r="23" spans="1:10" ht="12.75" customHeight="1">
      <c r="A23" s="305" t="s">
        <v>82</v>
      </c>
      <c r="B23" s="306">
        <v>5094.1973067734025</v>
      </c>
      <c r="C23" s="307">
        <v>12.174286838206186</v>
      </c>
      <c r="D23" s="50">
        <v>6498.228402714033</v>
      </c>
      <c r="E23" s="308">
        <v>13.658763013719735</v>
      </c>
      <c r="F23" s="50">
        <v>6788.725761772853</v>
      </c>
      <c r="G23" s="309">
        <v>0.00854344543219554</v>
      </c>
      <c r="H23" s="78"/>
      <c r="I23" s="310">
        <v>10622.065066542815</v>
      </c>
      <c r="J23" s="311">
        <v>11.101040696651992</v>
      </c>
    </row>
    <row r="24" spans="1:10" ht="12.75" customHeight="1">
      <c r="A24" s="298" t="s">
        <v>83</v>
      </c>
      <c r="B24" s="42">
        <v>5514.661815029841</v>
      </c>
      <c r="C24" s="299">
        <v>9.874870459458094</v>
      </c>
      <c r="D24" s="38">
        <v>7256.179572023344</v>
      </c>
      <c r="E24" s="300">
        <v>9.111994001682163</v>
      </c>
      <c r="F24" s="38">
        <v>4341.919770773639</v>
      </c>
      <c r="G24" s="301">
        <v>-29.73336722879641</v>
      </c>
      <c r="H24" s="78"/>
      <c r="I24" s="304">
        <v>11995.984966621694</v>
      </c>
      <c r="J24" s="303">
        <v>7.036223284794005</v>
      </c>
    </row>
    <row r="25" spans="1:10" ht="12.75" customHeight="1">
      <c r="A25" s="298" t="s">
        <v>84</v>
      </c>
      <c r="B25" s="42">
        <v>5021.217522679548</v>
      </c>
      <c r="C25" s="299">
        <v>13.363274712079317</v>
      </c>
      <c r="D25" s="38">
        <v>6474.5693710993755</v>
      </c>
      <c r="E25" s="300">
        <v>11.723759788907984</v>
      </c>
      <c r="F25" s="38">
        <v>8939.399293286218</v>
      </c>
      <c r="G25" s="301">
        <v>82.816237665421</v>
      </c>
      <c r="H25" s="78"/>
      <c r="I25" s="304">
        <v>9649.496328328982</v>
      </c>
      <c r="J25" s="303">
        <v>9.060569199583227</v>
      </c>
    </row>
    <row r="26" spans="1:10" ht="12.75" customHeight="1">
      <c r="A26" s="298" t="s">
        <v>85</v>
      </c>
      <c r="B26" s="42">
        <v>5371.712351719054</v>
      </c>
      <c r="C26" s="299">
        <v>5.448141113787486</v>
      </c>
      <c r="D26" s="38">
        <v>7649.001826364103</v>
      </c>
      <c r="E26" s="300">
        <v>3.3387173803565418</v>
      </c>
      <c r="F26" s="38">
        <v>5742.944785276074</v>
      </c>
      <c r="G26" s="301">
        <v>14.402797280660408</v>
      </c>
      <c r="H26" s="78"/>
      <c r="I26" s="304">
        <v>12696.530913076027</v>
      </c>
      <c r="J26" s="303">
        <v>4.949740661471694</v>
      </c>
    </row>
    <row r="27" spans="1:10" ht="12.75" customHeight="1">
      <c r="A27" s="312" t="s">
        <v>86</v>
      </c>
      <c r="B27" s="44">
        <v>5729.771189617623</v>
      </c>
      <c r="C27" s="313">
        <v>8.100354229882782</v>
      </c>
      <c r="D27" s="68">
        <v>7730.258289802677</v>
      </c>
      <c r="E27" s="314">
        <v>8.532871559562352</v>
      </c>
      <c r="F27" s="68">
        <v>8116.131805157593</v>
      </c>
      <c r="G27" s="315">
        <v>15.875611994295852</v>
      </c>
      <c r="H27" s="78"/>
      <c r="I27" s="316">
        <v>12086.520011842162</v>
      </c>
      <c r="J27" s="317">
        <v>7.991903028004714</v>
      </c>
    </row>
    <row r="28" spans="1:10" ht="12.75" customHeight="1">
      <c r="A28" s="298" t="s">
        <v>87</v>
      </c>
      <c r="B28" s="42">
        <v>5324.153814266797</v>
      </c>
      <c r="C28" s="299">
        <v>11.671131348841541</v>
      </c>
      <c r="D28" s="38">
        <v>7299.426935494884</v>
      </c>
      <c r="E28" s="300">
        <v>11.013169612348904</v>
      </c>
      <c r="F28" s="38">
        <v>5352.8421052631575</v>
      </c>
      <c r="G28" s="301">
        <v>6.659491967752487</v>
      </c>
      <c r="H28" s="78"/>
      <c r="I28" s="304">
        <v>11862.283001294836</v>
      </c>
      <c r="J28" s="303">
        <v>7.094385370782803</v>
      </c>
    </row>
    <row r="29" spans="1:10" ht="12.75" customHeight="1">
      <c r="A29" s="298" t="s">
        <v>88</v>
      </c>
      <c r="B29" s="42">
        <v>5323.98060022199</v>
      </c>
      <c r="C29" s="299">
        <v>10.4910331957919</v>
      </c>
      <c r="D29" s="38">
        <v>7225.091766538767</v>
      </c>
      <c r="E29" s="300">
        <v>7.94431303341301</v>
      </c>
      <c r="F29" s="38">
        <v>5805.94237695078</v>
      </c>
      <c r="G29" s="301">
        <v>10.162666953364962</v>
      </c>
      <c r="H29" s="78"/>
      <c r="I29" s="304">
        <v>11679.75080561251</v>
      </c>
      <c r="J29" s="303">
        <v>6.530614613469311</v>
      </c>
    </row>
    <row r="30" spans="1:10" ht="12.75" customHeight="1">
      <c r="A30" s="298" t="s">
        <v>89</v>
      </c>
      <c r="B30" s="42">
        <v>4749.080607976903</v>
      </c>
      <c r="C30" s="299">
        <v>10.775256471868872</v>
      </c>
      <c r="D30" s="38">
        <v>6404.996673962658</v>
      </c>
      <c r="E30" s="300">
        <v>9.06671975293672</v>
      </c>
      <c r="F30" s="38">
        <v>6462.780748663102</v>
      </c>
      <c r="G30" s="301">
        <v>28.544293234505687</v>
      </c>
      <c r="H30" s="78"/>
      <c r="I30" s="304">
        <v>11682.009865057578</v>
      </c>
      <c r="J30" s="303">
        <v>6.22015910909073</v>
      </c>
    </row>
    <row r="31" spans="1:10" ht="12.75" customHeight="1">
      <c r="A31" s="298" t="s">
        <v>90</v>
      </c>
      <c r="B31" s="42">
        <v>5311.867059638448</v>
      </c>
      <c r="C31" s="299">
        <v>9.426996537801841</v>
      </c>
      <c r="D31" s="38">
        <v>7093.110417653451</v>
      </c>
      <c r="E31" s="300">
        <v>7.717554592320113</v>
      </c>
      <c r="F31" s="38">
        <v>3507.400468384075</v>
      </c>
      <c r="G31" s="301">
        <v>-25.071292321202108</v>
      </c>
      <c r="H31" s="78"/>
      <c r="I31" s="304">
        <v>11065.980895164592</v>
      </c>
      <c r="J31" s="303">
        <v>9.17845931795749</v>
      </c>
    </row>
    <row r="32" spans="1:10" ht="12.75" customHeight="1">
      <c r="A32" s="298" t="s">
        <v>91</v>
      </c>
      <c r="B32" s="42">
        <v>5835.705787618066</v>
      </c>
      <c r="C32" s="299">
        <v>12.243022239027425</v>
      </c>
      <c r="D32" s="38">
        <v>8021.50981870787</v>
      </c>
      <c r="E32" s="300">
        <v>11.541332863128488</v>
      </c>
      <c r="F32" s="38">
        <v>3811.0671936758895</v>
      </c>
      <c r="G32" s="301">
        <v>-40.65632638943598</v>
      </c>
      <c r="H32" s="78"/>
      <c r="I32" s="304">
        <v>12743.712053546815</v>
      </c>
      <c r="J32" s="303">
        <v>7.576348441262425</v>
      </c>
    </row>
    <row r="33" spans="1:10" ht="12.75" customHeight="1">
      <c r="A33" s="305" t="s">
        <v>92</v>
      </c>
      <c r="B33" s="306">
        <v>5120.863134044811</v>
      </c>
      <c r="C33" s="307">
        <v>10.042189309718992</v>
      </c>
      <c r="D33" s="50">
        <v>7317.91279385915</v>
      </c>
      <c r="E33" s="308">
        <v>8.51471278059634</v>
      </c>
      <c r="F33" s="50">
        <v>7597.557251908397</v>
      </c>
      <c r="G33" s="309">
        <v>25.474162973574593</v>
      </c>
      <c r="H33" s="78"/>
      <c r="I33" s="310">
        <v>11739.629253032994</v>
      </c>
      <c r="J33" s="311">
        <v>8.928637792628777</v>
      </c>
    </row>
    <row r="34" spans="1:10" ht="12.75" customHeight="1">
      <c r="A34" s="298" t="s">
        <v>93</v>
      </c>
      <c r="B34" s="42">
        <v>4999.06151602806</v>
      </c>
      <c r="C34" s="299">
        <v>10.267829609215923</v>
      </c>
      <c r="D34" s="38">
        <v>7469.11186453074</v>
      </c>
      <c r="E34" s="300">
        <v>9.082397940382236</v>
      </c>
      <c r="F34" s="38">
        <v>7350.048923679061</v>
      </c>
      <c r="G34" s="301">
        <v>19.72111767481036</v>
      </c>
      <c r="H34" s="78"/>
      <c r="I34" s="304">
        <v>12681.822489971612</v>
      </c>
      <c r="J34" s="303">
        <v>7.651647785401622</v>
      </c>
    </row>
    <row r="35" spans="1:10" ht="12.75" customHeight="1">
      <c r="A35" s="298" t="s">
        <v>94</v>
      </c>
      <c r="B35" s="42">
        <v>5720.254401932835</v>
      </c>
      <c r="C35" s="299">
        <v>11.274046985831276</v>
      </c>
      <c r="D35" s="38">
        <v>7889.044159262663</v>
      </c>
      <c r="E35" s="300">
        <v>9.260646258670022</v>
      </c>
      <c r="F35" s="38">
        <v>5532.898368883312</v>
      </c>
      <c r="G35" s="301">
        <v>-10.858213399696808</v>
      </c>
      <c r="H35" s="78"/>
      <c r="I35" s="304">
        <v>13273.071578021578</v>
      </c>
      <c r="J35" s="303">
        <v>7.44399361221339</v>
      </c>
    </row>
    <row r="36" spans="1:10" ht="12.75" customHeight="1">
      <c r="A36" s="298" t="s">
        <v>95</v>
      </c>
      <c r="B36" s="42">
        <v>4250.943012926465</v>
      </c>
      <c r="C36" s="299">
        <v>10.21575656608691</v>
      </c>
      <c r="D36" s="38">
        <v>5857.158618233619</v>
      </c>
      <c r="E36" s="300">
        <v>7.50830369744952</v>
      </c>
      <c r="F36" s="38">
        <v>5531.550802139038</v>
      </c>
      <c r="G36" s="301">
        <v>17.946112266116486</v>
      </c>
      <c r="H36" s="78"/>
      <c r="I36" s="304">
        <v>10544.916869347115</v>
      </c>
      <c r="J36" s="303">
        <v>8.668819967048293</v>
      </c>
    </row>
    <row r="37" spans="1:10" ht="12.75" customHeight="1">
      <c r="A37" s="312" t="s">
        <v>96</v>
      </c>
      <c r="B37" s="44">
        <v>4766.651692708333</v>
      </c>
      <c r="C37" s="313">
        <v>15.09057882867549</v>
      </c>
      <c r="D37" s="68">
        <v>6612.985054849365</v>
      </c>
      <c r="E37" s="314">
        <v>12.46617555185199</v>
      </c>
      <c r="F37" s="68">
        <v>12175.806451612903</v>
      </c>
      <c r="G37" s="315">
        <v>204.7299102946917</v>
      </c>
      <c r="H37" s="78"/>
      <c r="I37" s="316">
        <v>11118.026701760644</v>
      </c>
      <c r="J37" s="317">
        <v>11.088575841451217</v>
      </c>
    </row>
    <row r="38" spans="1:10" ht="12.75" customHeight="1">
      <c r="A38" s="298" t="s">
        <v>97</v>
      </c>
      <c r="B38" s="42">
        <v>5664.920546632324</v>
      </c>
      <c r="C38" s="299">
        <v>6.899021394435394</v>
      </c>
      <c r="D38" s="38">
        <v>7304.356652146214</v>
      </c>
      <c r="E38" s="300">
        <v>5.248124172919134</v>
      </c>
      <c r="F38" s="38">
        <v>17164.212765957447</v>
      </c>
      <c r="G38" s="301">
        <v>106.65226656937227</v>
      </c>
      <c r="H38" s="78"/>
      <c r="I38" s="304">
        <v>11765.005191546432</v>
      </c>
      <c r="J38" s="303">
        <v>5.689528871622599</v>
      </c>
    </row>
    <row r="39" spans="1:10" ht="12.75" customHeight="1">
      <c r="A39" s="298" t="s">
        <v>98</v>
      </c>
      <c r="B39" s="42">
        <v>6887.298533098134</v>
      </c>
      <c r="C39" s="299">
        <v>10.136277379307685</v>
      </c>
      <c r="D39" s="38">
        <v>8420.756731791973</v>
      </c>
      <c r="E39" s="300">
        <v>10.392295761687237</v>
      </c>
      <c r="F39" s="38">
        <v>6520.25</v>
      </c>
      <c r="G39" s="301">
        <v>-8.37090365148552</v>
      </c>
      <c r="H39" s="78"/>
      <c r="I39" s="304">
        <v>13241.166167928182</v>
      </c>
      <c r="J39" s="303">
        <v>9.569706994238828</v>
      </c>
    </row>
    <row r="40" spans="1:10" ht="12.75" customHeight="1">
      <c r="A40" s="298" t="s">
        <v>99</v>
      </c>
      <c r="B40" s="42">
        <v>4943.018245987008</v>
      </c>
      <c r="C40" s="299">
        <v>13.528113811141964</v>
      </c>
      <c r="D40" s="38">
        <v>6546.254608393707</v>
      </c>
      <c r="E40" s="300">
        <v>12.147368649831122</v>
      </c>
      <c r="F40" s="38">
        <v>5348.7027027027025</v>
      </c>
      <c r="G40" s="301">
        <v>-11.059333101564476</v>
      </c>
      <c r="H40" s="78"/>
      <c r="I40" s="304">
        <v>10819.002021094107</v>
      </c>
      <c r="J40" s="303">
        <v>7.073669752090154</v>
      </c>
    </row>
    <row r="41" spans="1:10" ht="12.75" customHeight="1">
      <c r="A41" s="298" t="s">
        <v>100</v>
      </c>
      <c r="B41" s="42">
        <v>5934.9143381789245</v>
      </c>
      <c r="C41" s="299">
        <v>9.109896902300704</v>
      </c>
      <c r="D41" s="38">
        <v>7776.555595865663</v>
      </c>
      <c r="E41" s="300">
        <v>6.695248046537799</v>
      </c>
      <c r="F41" s="38">
        <v>5617.533039647577</v>
      </c>
      <c r="G41" s="301">
        <v>-15.753368749119105</v>
      </c>
      <c r="H41" s="78"/>
      <c r="I41" s="304">
        <v>13638.010913370663</v>
      </c>
      <c r="J41" s="303">
        <v>6.871835992902689</v>
      </c>
    </row>
    <row r="42" spans="1:10" ht="12.75" customHeight="1">
      <c r="A42" s="298" t="s">
        <v>101</v>
      </c>
      <c r="B42" s="42">
        <v>6440.832328022519</v>
      </c>
      <c r="C42" s="299">
        <v>11.962722716704775</v>
      </c>
      <c r="D42" s="38">
        <v>8297.925752410698</v>
      </c>
      <c r="E42" s="300">
        <v>11.56190030847688</v>
      </c>
      <c r="F42" s="38">
        <v>7022.925925925926</v>
      </c>
      <c r="G42" s="301">
        <v>10.790294686609172</v>
      </c>
      <c r="H42" s="78"/>
      <c r="I42" s="304">
        <v>13235.484292226192</v>
      </c>
      <c r="J42" s="303">
        <v>9.346325344753453</v>
      </c>
    </row>
    <row r="43" spans="1:10" ht="12.75" customHeight="1">
      <c r="A43" s="305" t="s">
        <v>102</v>
      </c>
      <c r="B43" s="306">
        <v>4887.585048028637</v>
      </c>
      <c r="C43" s="307">
        <v>10.730379071834008</v>
      </c>
      <c r="D43" s="50">
        <v>6365.707207691068</v>
      </c>
      <c r="E43" s="308">
        <v>10.536424927619862</v>
      </c>
      <c r="F43" s="50">
        <v>5620.560747663551</v>
      </c>
      <c r="G43" s="309">
        <v>34.609137181001444</v>
      </c>
      <c r="H43" s="78"/>
      <c r="I43" s="310">
        <v>10650.791993521136</v>
      </c>
      <c r="J43" s="311">
        <v>6.660489751208345</v>
      </c>
    </row>
    <row r="44" spans="1:10" ht="12.75" customHeight="1">
      <c r="A44" s="298" t="s">
        <v>103</v>
      </c>
      <c r="B44" s="42">
        <v>6254.5751907825825</v>
      </c>
      <c r="C44" s="299">
        <v>11.479750843245327</v>
      </c>
      <c r="D44" s="38">
        <v>8327.564565398501</v>
      </c>
      <c r="E44" s="300">
        <v>11.315652884949913</v>
      </c>
      <c r="F44" s="38">
        <v>5483.035019455253</v>
      </c>
      <c r="G44" s="301">
        <v>2.2273552586837155</v>
      </c>
      <c r="H44" s="78"/>
      <c r="I44" s="304">
        <v>13412.508083050914</v>
      </c>
      <c r="J44" s="303">
        <v>7.337012971602761</v>
      </c>
    </row>
    <row r="45" spans="1:10" ht="12.75" customHeight="1">
      <c r="A45" s="298" t="s">
        <v>104</v>
      </c>
      <c r="B45" s="42">
        <v>5310.91883238442</v>
      </c>
      <c r="C45" s="299">
        <v>13.646250691333634</v>
      </c>
      <c r="D45" s="38">
        <v>7172.652802723642</v>
      </c>
      <c r="E45" s="300">
        <v>15.181685800442324</v>
      </c>
      <c r="F45" s="38">
        <v>3595.4466858789624</v>
      </c>
      <c r="G45" s="301">
        <v>-40.84413187864726</v>
      </c>
      <c r="H45" s="78"/>
      <c r="I45" s="304">
        <v>11048.59423594367</v>
      </c>
      <c r="J45" s="303">
        <v>8.131990808029087</v>
      </c>
    </row>
    <row r="46" spans="1:10" ht="12.75" customHeight="1">
      <c r="A46" s="298" t="s">
        <v>105</v>
      </c>
      <c r="B46" s="42">
        <v>5962.066609987365</v>
      </c>
      <c r="C46" s="299">
        <v>8.393682621144634</v>
      </c>
      <c r="D46" s="38">
        <v>8262.689156504452</v>
      </c>
      <c r="E46" s="300">
        <v>9.466568888220976</v>
      </c>
      <c r="F46" s="38">
        <v>5839.570815450644</v>
      </c>
      <c r="G46" s="301">
        <v>-6.266921100310697</v>
      </c>
      <c r="H46" s="78"/>
      <c r="I46" s="304">
        <v>13127.095577857926</v>
      </c>
      <c r="J46" s="303">
        <v>5.866602451759093</v>
      </c>
    </row>
    <row r="47" spans="1:10" ht="12.75" customHeight="1">
      <c r="A47" s="312" t="s">
        <v>106</v>
      </c>
      <c r="B47" s="44">
        <v>5198.298626824788</v>
      </c>
      <c r="C47" s="313">
        <v>9.280996701548162</v>
      </c>
      <c r="D47" s="68">
        <v>7594.706203412033</v>
      </c>
      <c r="E47" s="314">
        <v>8.742404386233531</v>
      </c>
      <c r="F47" s="68">
        <v>8110.929152148665</v>
      </c>
      <c r="G47" s="315">
        <v>51.86492753312913</v>
      </c>
      <c r="H47" s="78"/>
      <c r="I47" s="316">
        <v>13297.146202407217</v>
      </c>
      <c r="J47" s="317">
        <v>7.868511645180945</v>
      </c>
    </row>
    <row r="48" spans="1:10" ht="12.75" customHeight="1">
      <c r="A48" s="305" t="s">
        <v>107</v>
      </c>
      <c r="B48" s="306">
        <v>6115.491587350674</v>
      </c>
      <c r="C48" s="307">
        <v>9.204636695264966</v>
      </c>
      <c r="D48" s="50">
        <v>8682.293126470402</v>
      </c>
      <c r="E48" s="308">
        <v>7.770524502446705</v>
      </c>
      <c r="F48" s="50">
        <v>8881.220657276996</v>
      </c>
      <c r="G48" s="309">
        <v>20.587675307706533</v>
      </c>
      <c r="H48" s="78"/>
      <c r="I48" s="310">
        <v>14253.209217581147</v>
      </c>
      <c r="J48" s="311">
        <v>7.635065438953646</v>
      </c>
    </row>
    <row r="49" spans="1:10" ht="12.75" customHeight="1">
      <c r="A49" s="298" t="s">
        <v>108</v>
      </c>
      <c r="B49" s="42">
        <v>5967.532565702191</v>
      </c>
      <c r="C49" s="299">
        <v>12.306860570834417</v>
      </c>
      <c r="D49" s="38">
        <v>8310.250436690092</v>
      </c>
      <c r="E49" s="300">
        <v>7.210461312249635</v>
      </c>
      <c r="F49" s="38">
        <v>9974.463414634147</v>
      </c>
      <c r="G49" s="301">
        <v>37.06714048175999</v>
      </c>
      <c r="H49" s="78"/>
      <c r="I49" s="304">
        <v>13939.3425217228</v>
      </c>
      <c r="J49" s="303">
        <v>6.750328910259967</v>
      </c>
    </row>
    <row r="50" spans="1:10" ht="12.75" customHeight="1">
      <c r="A50" s="298" t="s">
        <v>109</v>
      </c>
      <c r="B50" s="42">
        <v>5106.819060334108</v>
      </c>
      <c r="C50" s="299">
        <v>10.373928087546957</v>
      </c>
      <c r="D50" s="38">
        <v>7172.653015913544</v>
      </c>
      <c r="E50" s="300">
        <v>11.474077590885187</v>
      </c>
      <c r="F50" s="38">
        <v>7023.778625954198</v>
      </c>
      <c r="G50" s="301">
        <v>34.917748155350154</v>
      </c>
      <c r="H50" s="78"/>
      <c r="I50" s="304">
        <v>11487.501079179965</v>
      </c>
      <c r="J50" s="303">
        <v>10.413731722647384</v>
      </c>
    </row>
    <row r="51" spans="1:10" ht="12.75" customHeight="1">
      <c r="A51" s="298" t="s">
        <v>110</v>
      </c>
      <c r="B51" s="42">
        <v>6040.253419081732</v>
      </c>
      <c r="C51" s="299">
        <v>14.0339315432727</v>
      </c>
      <c r="D51" s="38">
        <v>8152.820441056626</v>
      </c>
      <c r="E51" s="300">
        <v>12.231555718680426</v>
      </c>
      <c r="F51" s="38">
        <v>-6367.131782945737</v>
      </c>
      <c r="G51" s="301">
        <v>-173.8130850805799</v>
      </c>
      <c r="H51" s="78"/>
      <c r="I51" s="304">
        <v>13212.592019453963</v>
      </c>
      <c r="J51" s="303">
        <v>8.058729554761442</v>
      </c>
    </row>
    <row r="52" spans="1:10" ht="12.75" customHeight="1">
      <c r="A52" s="312" t="s">
        <v>111</v>
      </c>
      <c r="B52" s="44">
        <v>5248.9064682476765</v>
      </c>
      <c r="C52" s="313">
        <v>10.836074829599497</v>
      </c>
      <c r="D52" s="68">
        <v>7349.4519299888</v>
      </c>
      <c r="E52" s="314">
        <v>10.711645096954925</v>
      </c>
      <c r="F52" s="68">
        <v>4726.843575418994</v>
      </c>
      <c r="G52" s="315">
        <v>-0.061260000729305375</v>
      </c>
      <c r="H52" s="78"/>
      <c r="I52" s="316">
        <v>12042.028919071874</v>
      </c>
      <c r="J52" s="317">
        <v>5.365745815623967</v>
      </c>
    </row>
    <row r="53" spans="1:10" ht="12.75" customHeight="1">
      <c r="A53" s="298" t="s">
        <v>112</v>
      </c>
      <c r="B53" s="42">
        <v>5257.664962028256</v>
      </c>
      <c r="C53" s="299">
        <v>10.175281502420958</v>
      </c>
      <c r="D53" s="38">
        <v>7313.293420465154</v>
      </c>
      <c r="E53" s="300">
        <v>7.421921567556765</v>
      </c>
      <c r="F53" s="38">
        <v>5391.2975391498885</v>
      </c>
      <c r="G53" s="301">
        <v>-11.708045669996068</v>
      </c>
      <c r="H53" s="78"/>
      <c r="I53" s="304">
        <v>12154.833169959282</v>
      </c>
      <c r="J53" s="303">
        <v>5.841041135348377</v>
      </c>
    </row>
    <row r="54" spans="1:10" ht="12.75" customHeight="1" thickBot="1">
      <c r="A54" s="298" t="s">
        <v>113</v>
      </c>
      <c r="B54" s="42">
        <v>4218.436674607051</v>
      </c>
      <c r="C54" s="299">
        <v>11.032167177566436</v>
      </c>
      <c r="D54" s="38">
        <v>7276.636771300448</v>
      </c>
      <c r="E54" s="300">
        <v>7.276889203968878</v>
      </c>
      <c r="F54" s="38">
        <v>5527.154471544715</v>
      </c>
      <c r="G54" s="301">
        <v>-12.36077180446577</v>
      </c>
      <c r="H54" s="78"/>
      <c r="I54" s="304">
        <v>11475.08844917747</v>
      </c>
      <c r="J54" s="303">
        <v>7.481458112900242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7006.792247294334</v>
      </c>
      <c r="C56" s="358" t="str">
        <f>INDEX(A8:A54,MATCH(B56,$B$8:$B$54,0))</f>
        <v>秋田県</v>
      </c>
      <c r="D56" s="369">
        <f>LARGE(D8:D54,1)</f>
        <v>8808.898628285935</v>
      </c>
      <c r="E56" s="322" t="str">
        <f>INDEX(A8:A54,MATCH(D56,$D$8:$D$54,0))</f>
        <v>秋田県</v>
      </c>
      <c r="F56" s="363">
        <f>LARGE(F8:F54,1)</f>
        <v>26297.190542420027</v>
      </c>
      <c r="G56" s="323" t="str">
        <f>INDEX(A8:A54,MATCH(F56,$F$8:$F$54,0))</f>
        <v>北海道</v>
      </c>
      <c r="I56" s="342">
        <f>LARGE(I8:I54,1)</f>
        <v>14680.456148197458</v>
      </c>
      <c r="J56" s="323" t="str">
        <f>INDEX(A8:A54,MATCH(I56,$I$8:$I$54,0))</f>
        <v>秋田県</v>
      </c>
    </row>
    <row r="57" spans="1:10" ht="13.5">
      <c r="A57" s="324" t="s">
        <v>115</v>
      </c>
      <c r="B57" s="326">
        <f>LARGE(B8:B54,2)</f>
        <v>6887.298533098134</v>
      </c>
      <c r="C57" s="359" t="str">
        <f>INDEX(A8:A54,MATCH(B57,$B$8:$B$54,0))</f>
        <v>島根県</v>
      </c>
      <c r="D57" s="370">
        <f>LARGE(D8:D54,2)</f>
        <v>8710.363216353453</v>
      </c>
      <c r="E57" s="325" t="str">
        <f>INDEX(A8:A54,MATCH(D57,$D$8:$D$54,0))</f>
        <v>青森県</v>
      </c>
      <c r="F57" s="364">
        <f>LARGE(F8:F54,2)</f>
        <v>17164.212765957447</v>
      </c>
      <c r="G57" s="327" t="str">
        <f>INDEX(A8:A54,MATCH(F57,$F$8:$F$54,0))</f>
        <v>鳥取県</v>
      </c>
      <c r="I57" s="326">
        <f>LARGE(I8:I54,2)</f>
        <v>14253.209217581147</v>
      </c>
      <c r="J57" s="327" t="str">
        <f>INDEX(A8:A54,MATCH(I57,$I$8:$I$54,0))</f>
        <v>佐賀県</v>
      </c>
    </row>
    <row r="58" spans="1:10" ht="13.5">
      <c r="A58" s="324" t="s">
        <v>116</v>
      </c>
      <c r="B58" s="343">
        <f>LARGE(B8:B54,3)</f>
        <v>6440.832328022519</v>
      </c>
      <c r="C58" s="359" t="str">
        <f>INDEX(A8:A54,MATCH(B58,$B$8:$B$54,0))</f>
        <v>山口県</v>
      </c>
      <c r="D58" s="371">
        <f>LARGE(D8:D54,3)</f>
        <v>8682.293126470402</v>
      </c>
      <c r="E58" s="325" t="str">
        <f>INDEX(A8:A54,MATCH(D58,$D$8:$D$54,0))</f>
        <v>佐賀県</v>
      </c>
      <c r="F58" s="365">
        <f>LARGE(F8:F54,3)</f>
        <v>12175.806451612903</v>
      </c>
      <c r="G58" s="327" t="str">
        <f>INDEX(A8:A54,MATCH(F58,$F$8:$F$54,0))</f>
        <v>和歌山県</v>
      </c>
      <c r="I58" s="343">
        <f>LARGE(I8:I54,3)</f>
        <v>14090.649307629255</v>
      </c>
      <c r="J58" s="327" t="str">
        <f>INDEX(A8:A54,MATCH(I58,$I$8:$I$54,0))</f>
        <v>北海道</v>
      </c>
    </row>
    <row r="59" spans="1:10" ht="13.5">
      <c r="A59" s="328" t="s">
        <v>117</v>
      </c>
      <c r="B59" s="344">
        <f>SMALL(B8:B54,3)</f>
        <v>4482.51863918025</v>
      </c>
      <c r="C59" s="360" t="str">
        <f>INDEX(A8:A54,MATCH(B59,$B$8:$B$54,0))</f>
        <v>群馬県</v>
      </c>
      <c r="D59" s="372">
        <f>SMALL(D8:D54,3)</f>
        <v>6365.707207691068</v>
      </c>
      <c r="E59" s="330" t="str">
        <f>INDEX(A8:A54,MATCH(D59,$D$8:$D$54,0))</f>
        <v>徳島県</v>
      </c>
      <c r="F59" s="366">
        <f>SMALL(F8:F54,3)</f>
        <v>3595.4466858789624</v>
      </c>
      <c r="G59" s="331" t="str">
        <f>INDEX(A8:A54,MATCH(F59,$F$8:$F$54,0))</f>
        <v>愛媛県</v>
      </c>
      <c r="I59" s="344">
        <f>SMALL(I8:I54,3)</f>
        <v>10544.916869347115</v>
      </c>
      <c r="J59" s="331" t="str">
        <f>INDEX(A8:A54,MATCH(I59,$I$8:$I$54,0))</f>
        <v>奈良県</v>
      </c>
    </row>
    <row r="60" spans="1:10" ht="13.5">
      <c r="A60" s="324" t="s">
        <v>118</v>
      </c>
      <c r="B60" s="343">
        <f>SMALL(B8:B54,2)</f>
        <v>4250.943012926465</v>
      </c>
      <c r="C60" s="359" t="str">
        <f>INDEX(A8:A54,MATCH(B60,$B$8:$B$54,0))</f>
        <v>奈良県</v>
      </c>
      <c r="D60" s="371">
        <f>SMALL(D8:D54,2)</f>
        <v>6091.902076756773</v>
      </c>
      <c r="E60" s="325" t="str">
        <f>INDEX(A8:A54,MATCH(D60,$D$8:$D$54,0))</f>
        <v>群馬県</v>
      </c>
      <c r="F60" s="365">
        <f>SMALL(F8:F54,2)</f>
        <v>3507.400468384075</v>
      </c>
      <c r="G60" s="327" t="str">
        <f>INDEX(A8:A54,MATCH(F60,$F$8:$F$54,0))</f>
        <v>三重県</v>
      </c>
      <c r="I60" s="343">
        <f>SMALL(I8:I54,2)</f>
        <v>10030.647565732621</v>
      </c>
      <c r="J60" s="327" t="str">
        <f>INDEX(A8:A54,MATCH(I60,$I$8:$I$54,0))</f>
        <v>群馬県</v>
      </c>
    </row>
    <row r="61" spans="1:10" ht="13.5">
      <c r="A61" s="345" t="s">
        <v>119</v>
      </c>
      <c r="B61" s="346">
        <f>SMALL(B8:B54,1)</f>
        <v>4218.436674607051</v>
      </c>
      <c r="C61" s="361" t="str">
        <f>INDEX(A8:A54,MATCH(B61,$B$8:$B$54,0))</f>
        <v>沖縄県</v>
      </c>
      <c r="D61" s="373">
        <f>SMALL(D8:D54,1)</f>
        <v>5857.158618233619</v>
      </c>
      <c r="E61" s="334" t="str">
        <f>INDEX(A8:A54,MATCH(D61,$D$8:$D$54,0))</f>
        <v>奈良県</v>
      </c>
      <c r="F61" s="367">
        <f>SMALL(F8:F54,1)</f>
        <v>-6367.131782945737</v>
      </c>
      <c r="G61" s="335" t="str">
        <f>INDEX(A8:A54,MATCH(F61,$F$8:$F$54,0))</f>
        <v>大分県</v>
      </c>
      <c r="I61" s="346">
        <f>SMALL(I8:I54,1)</f>
        <v>9649.496328328982</v>
      </c>
      <c r="J61" s="335" t="str">
        <f>INDEX(A8:A54,MATCH(I61,$I$8:$I$54,0))</f>
        <v>福井県</v>
      </c>
    </row>
    <row r="62" spans="1:10" ht="14.25" thickBot="1">
      <c r="A62" s="336" t="s">
        <v>120</v>
      </c>
      <c r="B62" s="337">
        <f>IF(B61=0,0,B56/B61)</f>
        <v>1.6609926348952528</v>
      </c>
      <c r="C62" s="362"/>
      <c r="D62" s="374">
        <f>IF(D61=0,0,D56/D61)</f>
        <v>1.5039542553728025</v>
      </c>
      <c r="E62" s="338"/>
      <c r="F62" s="368">
        <f>IF(F61=0,0,F56/F61)</f>
        <v>-4.13014704876325</v>
      </c>
      <c r="G62" s="340"/>
      <c r="H62" s="339"/>
      <c r="I62" s="337">
        <f>IF(I61=0,0,I56/I61)</f>
        <v>1.5213701988878516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s_konno</cp:lastModifiedBy>
  <cp:lastPrinted>2012-03-15T08:55:03Z</cp:lastPrinted>
  <dcterms:created xsi:type="dcterms:W3CDTF">2009-12-09T05:20:57Z</dcterms:created>
  <dcterms:modified xsi:type="dcterms:W3CDTF">2020-01-17T01:22:46Z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