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56" firstSheet="8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calcMode="manual" fullCalcOnLoad="1"/>
</workbook>
</file>

<file path=xl/sharedStrings.xml><?xml version="1.0" encoding="utf-8"?>
<sst xmlns="http://schemas.openxmlformats.org/spreadsheetml/2006/main" count="764" uniqueCount="137">
  <si>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</si>
  <si>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</si>
  <si>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</si>
  <si>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</si>
  <si>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</si>
  <si>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</si>
  <si>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</si>
  <si>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</si>
  <si>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</si>
  <si>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</si>
  <si>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</si>
  <si>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</si>
  <si>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</si>
  <si>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</si>
  <si>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</si>
  <si>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</si>
  <si>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</si>
  <si>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</si>
  <si>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</si>
  <si>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</si>
  <si>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</si>
  <si>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</si>
  <si>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</si>
  <si>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</si>
  <si>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</si>
  <si>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</si>
  <si>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</si>
  <si>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</si>
  <si>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</si>
  <si>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</si>
  <si>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</si>
  <si>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</si>
  <si>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</si>
  <si>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</si>
  <si>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</si>
  <si>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</si>
  <si>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</si>
  <si>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</si>
  <si>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</si>
  <si>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</si>
  <si>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</si>
  <si>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</si>
  <si>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</si>
  <si>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</si>
  <si>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</si>
  <si>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</si>
  <si>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</si>
  <si>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</si>
  <si>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</si>
  <si>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</si>
  <si>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</si>
  <si>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</si>
  <si>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</si>
  <si>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</si>
  <si>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</si>
  <si>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</si>
  <si>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</si>
  <si>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</si>
  <si>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</si>
  <si>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</si>
  <si>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</si>
  <si>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</si>
  <si>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</si>
  <si>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</si>
  <si>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</si>
  <si>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</si>
  <si>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</si>
  <si>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</si>
  <si>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</si>
  <si>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</si>
  <si>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</si>
  <si>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</si>
  <si>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</si>
  <si>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</si>
  <si>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</si>
  <si>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</si>
  <si>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</si>
  <si>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</si>
  <si>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</si>
  <si>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</si>
  <si>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</si>
  <si>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</si>
  <si>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</si>
  <si>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</si>
  <si>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</si>
  <si>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</si>
  <si>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</si>
  <si>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</si>
  <si>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</si>
  <si>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</si>
  <si>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</si>
  <si>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</si>
  <si>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</si>
  <si>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</si>
  <si>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</si>
  <si>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</si>
  <si>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</si>
  <si>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</si>
  <si>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</si>
  <si>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</si>
  <si>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</si>
  <si>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</si>
  <si>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</si>
  <si>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</si>
  <si>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</si>
  <si>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</si>
  <si>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</si>
  <si>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</si>
  <si>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</si>
  <si>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</si>
  <si>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</si>
  <si>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</si>
  <si>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</si>
  <si>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</si>
  <si>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</si>
  <si>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</si>
  <si>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</si>
  <si>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</si>
  <si>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</si>
  <si>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</si>
  <si>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</si>
  <si>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</si>
  <si>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</si>
  <si>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</si>
  <si>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</si>
  <si>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</si>
  <si>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</si>
  <si>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</si>
  <si>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</si>
  <si>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</si>
  <si>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</si>
  <si>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</si>
  <si>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</si>
  <si>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対前年比</t>
  </si>
  <si>
    <t>対前年同期</t>
  </si>
  <si>
    <t>平成31年4月～令和1年9月(上半期) 国民健康保険・後期高齢者医療 医療費速報</t>
  </si>
  <si>
    <t>平成31年4月～令和1年9月(上半期) 国民健康保険・後期高齢者医療 医療費速報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</si>
</sst>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114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36" xfId="61" applyNumberFormat="1" applyFont="1" applyBorder="1" applyAlignment="1">
      <alignment horizontal="right" vertical="center"/>
      <protection/>
    </xf>
    <xf numFmtId="176" fontId="2" fillId="0" borderId="52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89" fontId="2" fillId="0" borderId="21" xfId="61" applyNumberFormat="1" applyFont="1" applyBorder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25390625" defaultRowHeight="18.75" customHeight="1"/>
  <cols>
    <col min="1" max="1" width="16.25390625" style="1" customWidth="1"/>
    <col min="2" max="2" width="14.25390625" style="1" customWidth="1"/>
    <col min="3" max="3" width="10.00390625" style="1" customWidth="1"/>
    <col min="4" max="4" width="14.25390625" style="1" customWidth="1"/>
    <col min="5" max="5" width="10.00390625" style="1" customWidth="1"/>
    <col min="6" max="6" width="14.25390625" style="4" customWidth="1"/>
    <col min="7" max="7" width="10.00390625" style="4" customWidth="1"/>
    <col min="8" max="8" width="1.37890625" style="1" customWidth="1"/>
    <col min="9" max="9" width="14.25390625" style="1" customWidth="1"/>
    <col min="10" max="10" width="10.00390625" style="1" customWidth="1"/>
    <col min="11" max="16384" width="10.25390625" style="1" customWidth="1"/>
  </cols>
  <sheetData>
    <row r="1" spans="1:10" ht="18.75" customHeight="1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29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133</v>
      </c>
      <c r="D7" s="20"/>
      <c r="E7" s="19" t="s">
        <v>133</v>
      </c>
      <c r="F7" s="21"/>
      <c r="G7" s="22" t="s">
        <v>133</v>
      </c>
      <c r="H7" s="23"/>
      <c r="I7" s="24"/>
      <c r="J7" s="22" t="s">
        <v>133</v>
      </c>
    </row>
    <row r="8" spans="1:10" ht="18.75" customHeight="1">
      <c r="A8" s="25" t="s">
        <v>6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7</v>
      </c>
      <c r="B9" s="35">
        <v>53824.19828869</v>
      </c>
      <c r="C9" s="36">
        <v>-0.28525800955802083</v>
      </c>
      <c r="D9" s="38">
        <v>31518.9550793</v>
      </c>
      <c r="E9" s="39">
        <v>0.0960413630605359</v>
      </c>
      <c r="F9" s="37">
        <v>74.39701229</v>
      </c>
      <c r="G9" s="40">
        <v>-80.32686627543296</v>
      </c>
      <c r="H9" s="41"/>
      <c r="I9" s="42">
        <v>84023.03559702</v>
      </c>
      <c r="J9" s="43">
        <v>4.815068065933474</v>
      </c>
    </row>
    <row r="10" spans="1:10" ht="18.75" customHeight="1">
      <c r="A10" s="34" t="s">
        <v>8</v>
      </c>
      <c r="B10" s="35">
        <v>24342.9301</v>
      </c>
      <c r="C10" s="36">
        <v>-1.409612496017374</v>
      </c>
      <c r="D10" s="38">
        <v>13862.6465</v>
      </c>
      <c r="E10" s="39">
        <v>-1.3730659302543131</v>
      </c>
      <c r="F10" s="37">
        <v>33.7489</v>
      </c>
      <c r="G10" s="40">
        <v>-79.32080572443263</v>
      </c>
      <c r="H10" s="41"/>
      <c r="I10" s="42">
        <v>27013.0351</v>
      </c>
      <c r="J10" s="43">
        <v>4.175467881178861</v>
      </c>
    </row>
    <row r="11" spans="1:10" ht="18.75" customHeight="1">
      <c r="A11" s="34" t="s">
        <v>9</v>
      </c>
      <c r="B11" s="35">
        <v>30641.8257</v>
      </c>
      <c r="C11" s="36">
        <v>-2.844939381232308</v>
      </c>
      <c r="D11" s="38">
        <v>17015.4537</v>
      </c>
      <c r="E11" s="39">
        <v>-2.7891563992557593</v>
      </c>
      <c r="F11" s="37">
        <v>41.72</v>
      </c>
      <c r="G11" s="40">
        <v>-79.9410154308018</v>
      </c>
      <c r="H11" s="41"/>
      <c r="I11" s="44">
        <v>42235.3517</v>
      </c>
      <c r="J11" s="45">
        <v>2.2175906501657323</v>
      </c>
    </row>
    <row r="12" spans="1:10" ht="18.75" customHeight="1" thickBot="1">
      <c r="A12" s="46" t="s">
        <v>10</v>
      </c>
      <c r="B12" s="47">
        <v>3016.5321166666668</v>
      </c>
      <c r="C12" s="48">
        <v>-3.7892328662283603</v>
      </c>
      <c r="D12" s="50">
        <v>1224.0619166666668</v>
      </c>
      <c r="E12" s="51">
        <v>-2.6162548824823517</v>
      </c>
      <c r="F12" s="49">
        <v>3.3285</v>
      </c>
      <c r="G12" s="52">
        <v>-81.26154088664035</v>
      </c>
      <c r="H12" s="41"/>
      <c r="I12" s="53">
        <v>1782.5260166666667</v>
      </c>
      <c r="J12" s="54">
        <v>2.85082457173138</v>
      </c>
    </row>
    <row r="13" spans="1:9" ht="18.75" customHeight="1">
      <c r="A13" s="55" t="s">
        <v>11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12</v>
      </c>
      <c r="B14" s="35">
        <v>51117.69720147</v>
      </c>
      <c r="C14" s="36">
        <v>-0.41730703207542774</v>
      </c>
      <c r="D14" s="38">
        <v>30708.94175623</v>
      </c>
      <c r="E14" s="39">
        <v>0.053719554422372084</v>
      </c>
      <c r="F14" s="37">
        <v>74.39701229</v>
      </c>
      <c r="G14" s="40">
        <v>-80.32686627543296</v>
      </c>
      <c r="H14" s="41"/>
      <c r="I14" s="63"/>
      <c r="J14" s="41"/>
    </row>
    <row r="15" spans="1:10" ht="18.75" customHeight="1">
      <c r="A15" s="34" t="s">
        <v>8</v>
      </c>
      <c r="B15" s="35">
        <v>22695.5985</v>
      </c>
      <c r="C15" s="36">
        <v>-1.6420060273593435</v>
      </c>
      <c r="D15" s="38">
        <v>13508.6763</v>
      </c>
      <c r="E15" s="39">
        <v>-1.4290373854054934</v>
      </c>
      <c r="F15" s="37">
        <v>33.7489</v>
      </c>
      <c r="G15" s="40">
        <v>-79.32080572443263</v>
      </c>
      <c r="H15" s="41"/>
      <c r="I15" s="63"/>
      <c r="J15" s="41"/>
    </row>
    <row r="16" spans="1:10" ht="18.75" customHeight="1">
      <c r="A16" s="64" t="s">
        <v>13</v>
      </c>
      <c r="B16" s="65">
        <v>28877.2842</v>
      </c>
      <c r="C16" s="66">
        <v>-3.01995155532056</v>
      </c>
      <c r="D16" s="68">
        <v>16606.7306</v>
      </c>
      <c r="E16" s="69">
        <v>-2.8306345299361197</v>
      </c>
      <c r="F16" s="67">
        <v>41.72</v>
      </c>
      <c r="G16" s="70">
        <v>-79.9410154308018</v>
      </c>
      <c r="H16" s="41"/>
      <c r="I16" s="41"/>
      <c r="J16" s="41"/>
    </row>
    <row r="17" spans="1:9" ht="18.75" customHeight="1" thickBot="1">
      <c r="A17" s="71" t="s">
        <v>14</v>
      </c>
      <c r="B17" s="72">
        <v>2742.9136166666667</v>
      </c>
      <c r="C17" s="73">
        <v>-4.06771861880793</v>
      </c>
      <c r="D17" s="74">
        <v>1189.9989333333333</v>
      </c>
      <c r="E17" s="75">
        <v>-2.673006485459524</v>
      </c>
      <c r="F17" s="76">
        <v>3.3285</v>
      </c>
      <c r="G17" s="77">
        <v>-81.26154088664035</v>
      </c>
      <c r="H17" s="41"/>
      <c r="I17" s="78"/>
    </row>
    <row r="18" spans="1:9" ht="18.75" customHeight="1">
      <c r="A18" s="79" t="s">
        <v>15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12</v>
      </c>
      <c r="B19" s="35">
        <v>2706.50108722</v>
      </c>
      <c r="C19" s="36">
        <v>2.2762105403067068</v>
      </c>
      <c r="D19" s="38">
        <v>810.01332307</v>
      </c>
      <c r="E19" s="83">
        <v>1.727370098844915</v>
      </c>
      <c r="F19" s="84"/>
      <c r="G19" s="82"/>
      <c r="H19" s="41"/>
      <c r="I19" s="78"/>
    </row>
    <row r="20" spans="1:9" ht="18.75" customHeight="1">
      <c r="A20" s="34" t="s">
        <v>8</v>
      </c>
      <c r="B20" s="35">
        <v>1647.3316</v>
      </c>
      <c r="C20" s="36">
        <v>1.9076652481855376</v>
      </c>
      <c r="D20" s="38">
        <v>353.9702</v>
      </c>
      <c r="E20" s="83">
        <v>0.8115442923188425</v>
      </c>
      <c r="F20" s="84"/>
      <c r="G20" s="82"/>
      <c r="H20" s="41"/>
      <c r="I20" s="78"/>
    </row>
    <row r="21" spans="1:9" ht="18.75" customHeight="1">
      <c r="A21" s="64" t="s">
        <v>16</v>
      </c>
      <c r="B21" s="65">
        <v>1764.5415</v>
      </c>
      <c r="C21" s="66">
        <v>0.11167763765371319</v>
      </c>
      <c r="D21" s="68">
        <v>408.7231</v>
      </c>
      <c r="E21" s="85">
        <v>-1.0733910691287747</v>
      </c>
      <c r="F21" s="84"/>
      <c r="G21" s="82"/>
      <c r="H21" s="41"/>
      <c r="I21" s="78"/>
    </row>
    <row r="22" spans="1:10" ht="18.75" customHeight="1" thickBot="1">
      <c r="A22" s="86" t="s">
        <v>14</v>
      </c>
      <c r="B22" s="87">
        <v>273.6185</v>
      </c>
      <c r="C22" s="88">
        <v>-0.905504068720191</v>
      </c>
      <c r="D22" s="89">
        <v>34.06298333333333</v>
      </c>
      <c r="E22" s="90">
        <v>-0.5912154767614055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9"/>
      <c r="B24" s="379"/>
      <c r="C24" s="379"/>
      <c r="E24" s="92" t="s">
        <v>17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18</v>
      </c>
      <c r="G25" s="98" t="s">
        <v>19</v>
      </c>
      <c r="H25" s="99"/>
      <c r="I25" s="99" t="s">
        <v>134</v>
      </c>
      <c r="K25" s="100"/>
    </row>
    <row r="26" spans="1:9" s="91" customFormat="1" ht="18.75" customHeight="1">
      <c r="A26" s="101"/>
      <c r="B26" s="102"/>
      <c r="C26" s="103"/>
      <c r="E26" s="104" t="s">
        <v>20</v>
      </c>
      <c r="F26" s="105">
        <v>121</v>
      </c>
      <c r="G26" s="106">
        <v>121</v>
      </c>
      <c r="H26" s="41"/>
      <c r="I26" s="41"/>
    </row>
    <row r="27" spans="1:9" ht="18.75" customHeight="1">
      <c r="A27" s="101"/>
      <c r="B27" s="102"/>
      <c r="C27" s="107"/>
      <c r="E27" s="104" t="s">
        <v>21</v>
      </c>
      <c r="F27" s="105">
        <v>25</v>
      </c>
      <c r="G27" s="108">
        <v>12.5</v>
      </c>
      <c r="H27" s="78"/>
      <c r="I27" s="78"/>
    </row>
    <row r="28" spans="1:9" ht="18.75" customHeight="1">
      <c r="A28" s="101"/>
      <c r="B28" s="102"/>
      <c r="C28" s="107"/>
      <c r="E28" s="98" t="s">
        <v>22</v>
      </c>
      <c r="F28" s="105">
        <v>37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23</v>
      </c>
      <c r="F29" s="110">
        <v>183</v>
      </c>
      <c r="G29" s="111">
        <v>133.5</v>
      </c>
      <c r="H29" s="112"/>
      <c r="I29" s="112">
        <v>-2.5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44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133</v>
      </c>
      <c r="D33" s="20"/>
      <c r="E33" s="19" t="s">
        <v>133</v>
      </c>
      <c r="F33" s="21"/>
      <c r="G33" s="22" t="s">
        <v>133</v>
      </c>
      <c r="H33" s="23"/>
      <c r="I33" s="24"/>
      <c r="J33" s="22" t="s">
        <v>133</v>
      </c>
    </row>
    <row r="34" spans="1:10" ht="18.75" customHeight="1">
      <c r="A34" s="25" t="s">
        <v>6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24</v>
      </c>
      <c r="B35" s="35">
        <v>178430.71516230665</v>
      </c>
      <c r="C35" s="36">
        <v>3.6419778794595743</v>
      </c>
      <c r="D35" s="38">
        <v>257494.77743030834</v>
      </c>
      <c r="E35" s="39">
        <v>2.785163214117347</v>
      </c>
      <c r="F35" s="37">
        <v>223515.13381403036</v>
      </c>
      <c r="G35" s="40">
        <v>4.988001444264967</v>
      </c>
      <c r="H35" s="41"/>
      <c r="I35" s="42">
        <v>471370.59886589216</v>
      </c>
      <c r="J35" s="43">
        <v>1.909798489590301</v>
      </c>
    </row>
    <row r="36" spans="1:10" ht="18.75" customHeight="1">
      <c r="A36" s="124" t="s">
        <v>25</v>
      </c>
      <c r="B36" s="125">
        <v>10.15796434942648</v>
      </c>
      <c r="C36" s="36">
        <v>0.9814842071502312</v>
      </c>
      <c r="D36" s="127">
        <v>13.900811281128684</v>
      </c>
      <c r="E36" s="39">
        <v>-0.17754658805199597</v>
      </c>
      <c r="F36" s="126">
        <v>12.534174553101998</v>
      </c>
      <c r="G36" s="40">
        <v>7.047140044172991</v>
      </c>
      <c r="H36" s="41"/>
      <c r="I36" s="128">
        <v>23.694101126770835</v>
      </c>
      <c r="J36" s="43">
        <v>-0.6156819103808004</v>
      </c>
    </row>
    <row r="37" spans="1:10" ht="18.75" customHeight="1" thickBot="1">
      <c r="A37" s="129" t="s">
        <v>26</v>
      </c>
      <c r="B37" s="130">
        <v>17565.59769501267</v>
      </c>
      <c r="C37" s="131">
        <v>2.63463514445057</v>
      </c>
      <c r="D37" s="133">
        <v>18523.72298441857</v>
      </c>
      <c r="E37" s="134">
        <v>2.9679793482362555</v>
      </c>
      <c r="F37" s="132">
        <v>17832.457404122724</v>
      </c>
      <c r="G37" s="135">
        <v>-1.9235811429042542</v>
      </c>
      <c r="H37" s="41"/>
      <c r="I37" s="42">
        <v>19894.00637500078</v>
      </c>
      <c r="J37" s="43">
        <v>2.541125650923874</v>
      </c>
    </row>
    <row r="38" spans="1:10" ht="18.75" customHeight="1">
      <c r="A38" s="55" t="s">
        <v>11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24</v>
      </c>
      <c r="B39" s="35">
        <v>186362.76728098685</v>
      </c>
      <c r="C39" s="36">
        <v>3.8051962636303784</v>
      </c>
      <c r="D39" s="38">
        <v>258058.56539896617</v>
      </c>
      <c r="E39" s="39">
        <v>2.801613346326718</v>
      </c>
      <c r="F39" s="37">
        <v>223515.13381403036</v>
      </c>
      <c r="G39" s="40">
        <v>4.988001444264967</v>
      </c>
      <c r="H39" s="41"/>
      <c r="I39" s="78"/>
    </row>
    <row r="40" spans="1:9" ht="18.75" customHeight="1">
      <c r="A40" s="124" t="s">
        <v>25</v>
      </c>
      <c r="B40" s="125">
        <v>10.527959766772822</v>
      </c>
      <c r="C40" s="36">
        <v>1.092194460928141</v>
      </c>
      <c r="D40" s="127">
        <v>13.955248307225373</v>
      </c>
      <c r="E40" s="39">
        <v>-0.161957170138038</v>
      </c>
      <c r="F40" s="126">
        <v>12.534174553101998</v>
      </c>
      <c r="G40" s="40">
        <v>7.047140044172991</v>
      </c>
      <c r="H40" s="41"/>
      <c r="I40" s="78"/>
    </row>
    <row r="41" spans="1:9" ht="18.75" customHeight="1" thickBot="1">
      <c r="A41" s="129" t="s">
        <v>26</v>
      </c>
      <c r="B41" s="130">
        <v>17701.698278631757</v>
      </c>
      <c r="C41" s="131">
        <v>2.683690681727981</v>
      </c>
      <c r="D41" s="133">
        <v>18491.86483234093</v>
      </c>
      <c r="E41" s="134">
        <v>2.9683780175008962</v>
      </c>
      <c r="F41" s="138">
        <v>17832.457404122724</v>
      </c>
      <c r="G41" s="139">
        <v>-1.9235811429042542</v>
      </c>
      <c r="H41" s="41"/>
      <c r="I41" s="78"/>
    </row>
    <row r="42" spans="1:9" ht="18.75" customHeight="1">
      <c r="A42" s="55" t="s">
        <v>27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24</v>
      </c>
      <c r="B43" s="35">
        <v>98915.13502266843</v>
      </c>
      <c r="C43" s="36">
        <v>3.210788428888492</v>
      </c>
      <c r="D43" s="38">
        <v>237798.70222856777</v>
      </c>
      <c r="E43" s="142">
        <v>2.3323749372112133</v>
      </c>
      <c r="F43" s="143"/>
      <c r="G43" s="82"/>
      <c r="H43" s="41"/>
      <c r="I43" s="41"/>
      <c r="J43" s="41"/>
    </row>
    <row r="44" spans="1:10" ht="18.75" customHeight="1">
      <c r="A44" s="124" t="s">
        <v>25</v>
      </c>
      <c r="B44" s="125">
        <v>6.448911531932234</v>
      </c>
      <c r="C44" s="36">
        <v>1.026476492780489</v>
      </c>
      <c r="D44" s="127">
        <v>11.999040013621826</v>
      </c>
      <c r="E44" s="142">
        <v>-0.48504324308950686</v>
      </c>
      <c r="F44" s="143"/>
      <c r="G44" s="82"/>
      <c r="H44" s="41"/>
      <c r="I44" s="41"/>
      <c r="J44" s="41"/>
    </row>
    <row r="45" spans="1:10" ht="18.75" customHeight="1" thickBot="1">
      <c r="A45" s="144" t="s">
        <v>26</v>
      </c>
      <c r="B45" s="145">
        <v>15338.26825393452</v>
      </c>
      <c r="C45" s="146">
        <v>2.162118300012267</v>
      </c>
      <c r="D45" s="147">
        <v>19818.14394806655</v>
      </c>
      <c r="E45" s="148">
        <v>2.831150484427127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5" t="s">
        <v>136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120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121</v>
      </c>
      <c r="K4" s="78"/>
    </row>
    <row r="5" spans="1:11" ht="18.75" customHeight="1">
      <c r="A5" s="286"/>
      <c r="B5" s="15" t="s">
        <v>61</v>
      </c>
      <c r="C5" s="11"/>
      <c r="D5" s="12" t="s">
        <v>62</v>
      </c>
      <c r="E5" s="11"/>
      <c r="F5" s="12" t="s">
        <v>4</v>
      </c>
      <c r="G5" s="13"/>
      <c r="H5" s="287"/>
      <c r="I5" s="15" t="s">
        <v>63</v>
      </c>
      <c r="J5" s="13"/>
      <c r="K5" s="78"/>
    </row>
    <row r="6" spans="1:11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  <c r="K6" s="78"/>
    </row>
    <row r="7" spans="1:11" ht="18.75" customHeight="1">
      <c r="A7" s="291" t="s">
        <v>122</v>
      </c>
      <c r="B7" s="349">
        <v>5111769.720147</v>
      </c>
      <c r="C7" s="293">
        <v>-0.41730703207542774</v>
      </c>
      <c r="D7" s="350">
        <v>3070894.175623</v>
      </c>
      <c r="E7" s="296">
        <v>0.053719554422372084</v>
      </c>
      <c r="F7" s="350">
        <v>7439.701229</v>
      </c>
      <c r="G7" s="297">
        <v>-80.32686627543296</v>
      </c>
      <c r="H7" s="78"/>
      <c r="I7" s="349">
        <v>8402303.559702</v>
      </c>
      <c r="J7" s="298">
        <v>4.815068065933474</v>
      </c>
      <c r="K7" s="78"/>
    </row>
    <row r="8" spans="1:11" ht="12.75" customHeight="1">
      <c r="A8" s="299" t="s">
        <v>65</v>
      </c>
      <c r="B8" s="84">
        <v>232288.283611</v>
      </c>
      <c r="C8" s="300">
        <v>-0.37929161700725444</v>
      </c>
      <c r="D8" s="81">
        <v>138699.624413</v>
      </c>
      <c r="E8" s="301">
        <v>0.8791963147016304</v>
      </c>
      <c r="F8" s="81">
        <v>325.671718</v>
      </c>
      <c r="G8" s="302">
        <v>-79.9106072819463</v>
      </c>
      <c r="H8" s="78"/>
      <c r="I8" s="351">
        <v>453074.330514</v>
      </c>
      <c r="J8" s="304">
        <v>3.385706161719625</v>
      </c>
      <c r="K8" s="78"/>
    </row>
    <row r="9" spans="1:11" ht="12.75" customHeight="1">
      <c r="A9" s="299" t="s">
        <v>66</v>
      </c>
      <c r="B9" s="84">
        <v>56639.271856</v>
      </c>
      <c r="C9" s="300">
        <v>-0.6919952941535996</v>
      </c>
      <c r="D9" s="81">
        <v>31799.999615</v>
      </c>
      <c r="E9" s="301">
        <v>1.937422178935421</v>
      </c>
      <c r="F9" s="81">
        <v>121.634428</v>
      </c>
      <c r="G9" s="302">
        <v>-78.0988921442601</v>
      </c>
      <c r="H9" s="78"/>
      <c r="I9" s="352">
        <v>86810.969989</v>
      </c>
      <c r="J9" s="304">
        <v>2.1200941606293497</v>
      </c>
      <c r="K9" s="78"/>
    </row>
    <row r="10" spans="1:11" ht="12.75" customHeight="1">
      <c r="A10" s="299" t="s">
        <v>67</v>
      </c>
      <c r="B10" s="84">
        <v>51326.777333</v>
      </c>
      <c r="C10" s="300">
        <v>-1.1467160475203713</v>
      </c>
      <c r="D10" s="81">
        <v>30129.816201</v>
      </c>
      <c r="E10" s="301">
        <v>0.23565316931288294</v>
      </c>
      <c r="F10" s="81">
        <v>106.813223</v>
      </c>
      <c r="G10" s="302">
        <v>-77.7652545183705</v>
      </c>
      <c r="H10" s="78"/>
      <c r="I10" s="352">
        <v>83134.204727</v>
      </c>
      <c r="J10" s="304">
        <v>2.6245056955768575</v>
      </c>
      <c r="K10" s="78"/>
    </row>
    <row r="11" spans="1:11" ht="12.75" customHeight="1">
      <c r="A11" s="299" t="s">
        <v>68</v>
      </c>
      <c r="B11" s="84">
        <v>89684.355808</v>
      </c>
      <c r="C11" s="300">
        <v>-0.7185656506445923</v>
      </c>
      <c r="D11" s="81">
        <v>55199.429829</v>
      </c>
      <c r="E11" s="301">
        <v>0.7997059412994076</v>
      </c>
      <c r="F11" s="81">
        <v>168.676783</v>
      </c>
      <c r="G11" s="302">
        <v>-75.40678820000208</v>
      </c>
      <c r="H11" s="78"/>
      <c r="I11" s="352">
        <v>131926.204648</v>
      </c>
      <c r="J11" s="304">
        <v>4.547699367170395</v>
      </c>
      <c r="K11" s="78"/>
    </row>
    <row r="12" spans="1:11" ht="12.75" customHeight="1">
      <c r="A12" s="299" t="s">
        <v>69</v>
      </c>
      <c r="B12" s="84">
        <v>43984.158761</v>
      </c>
      <c r="C12" s="300">
        <v>-0.16281172173007974</v>
      </c>
      <c r="D12" s="81">
        <v>27578.773034</v>
      </c>
      <c r="E12" s="301">
        <v>1.8216088118233102</v>
      </c>
      <c r="F12" s="81">
        <v>91.381475</v>
      </c>
      <c r="G12" s="302">
        <v>-81.22165416896273</v>
      </c>
      <c r="H12" s="78"/>
      <c r="I12" s="352">
        <v>77841.839068</v>
      </c>
      <c r="J12" s="304">
        <v>2.666798726902698</v>
      </c>
      <c r="K12" s="78"/>
    </row>
    <row r="13" spans="1:11" ht="12.75" customHeight="1">
      <c r="A13" s="306" t="s">
        <v>70</v>
      </c>
      <c r="B13" s="330">
        <v>43656.354918</v>
      </c>
      <c r="C13" s="308">
        <v>-0.6004749577798663</v>
      </c>
      <c r="D13" s="353">
        <v>26244.282717</v>
      </c>
      <c r="E13" s="309">
        <v>0.886435299790648</v>
      </c>
      <c r="F13" s="353">
        <v>134.566231</v>
      </c>
      <c r="G13" s="310">
        <v>-76.95855148189284</v>
      </c>
      <c r="H13" s="78"/>
      <c r="I13" s="354">
        <v>81463.08248</v>
      </c>
      <c r="J13" s="312">
        <v>3.023767905179369</v>
      </c>
      <c r="K13" s="78"/>
    </row>
    <row r="14" spans="1:11" ht="12.75" customHeight="1">
      <c r="A14" s="299" t="s">
        <v>71</v>
      </c>
      <c r="B14" s="84">
        <v>76529.950169</v>
      </c>
      <c r="C14" s="300">
        <v>-0.5322985199579904</v>
      </c>
      <c r="D14" s="81">
        <v>44253.626976</v>
      </c>
      <c r="E14" s="301">
        <v>1.7649241401539513</v>
      </c>
      <c r="F14" s="81">
        <v>173.165419</v>
      </c>
      <c r="G14" s="302">
        <v>-79.25356047499287</v>
      </c>
      <c r="H14" s="78"/>
      <c r="I14" s="352">
        <v>126149.030832</v>
      </c>
      <c r="J14" s="304">
        <v>2.9270913268217384</v>
      </c>
      <c r="K14" s="78"/>
    </row>
    <row r="15" spans="1:11" ht="12.75" customHeight="1">
      <c r="A15" s="299" t="s">
        <v>72</v>
      </c>
      <c r="B15" s="84">
        <v>114251.984444</v>
      </c>
      <c r="C15" s="300">
        <v>-0.4050604100434896</v>
      </c>
      <c r="D15" s="81">
        <v>65347.233492</v>
      </c>
      <c r="E15" s="301">
        <v>1.3030231952829041</v>
      </c>
      <c r="F15" s="81">
        <v>153.684202</v>
      </c>
      <c r="G15" s="302">
        <v>-82.79120497135864</v>
      </c>
      <c r="H15" s="78"/>
      <c r="I15" s="352">
        <v>175358.616006</v>
      </c>
      <c r="J15" s="304">
        <v>4.799581058804918</v>
      </c>
      <c r="K15" s="78"/>
    </row>
    <row r="16" spans="1:11" ht="12.75" customHeight="1">
      <c r="A16" s="299" t="s">
        <v>73</v>
      </c>
      <c r="B16" s="84">
        <v>80280.130054</v>
      </c>
      <c r="C16" s="300">
        <v>0.8093585381485582</v>
      </c>
      <c r="D16" s="81">
        <v>47735.760689</v>
      </c>
      <c r="E16" s="301">
        <v>2.662796032629956</v>
      </c>
      <c r="F16" s="81">
        <v>121.646254</v>
      </c>
      <c r="G16" s="302">
        <v>-82.34866156066668</v>
      </c>
      <c r="H16" s="78"/>
      <c r="I16" s="352">
        <v>110625.400978</v>
      </c>
      <c r="J16" s="304">
        <v>5.059718197325111</v>
      </c>
      <c r="K16" s="78"/>
    </row>
    <row r="17" spans="1:11" ht="12.75" customHeight="1">
      <c r="A17" s="313" t="s">
        <v>74</v>
      </c>
      <c r="B17" s="334">
        <v>80353.742955</v>
      </c>
      <c r="C17" s="314">
        <v>-0.1219232812848503</v>
      </c>
      <c r="D17" s="355">
        <v>46881.64607</v>
      </c>
      <c r="E17" s="315">
        <v>0.8605660507972459</v>
      </c>
      <c r="F17" s="355">
        <v>113.511875</v>
      </c>
      <c r="G17" s="316">
        <v>-82.09467985712298</v>
      </c>
      <c r="H17" s="78"/>
      <c r="I17" s="356">
        <v>124677.201995</v>
      </c>
      <c r="J17" s="318">
        <v>4.458946381666792</v>
      </c>
      <c r="K17" s="78"/>
    </row>
    <row r="18" spans="1:11" ht="12.75" customHeight="1">
      <c r="A18" s="299" t="s">
        <v>75</v>
      </c>
      <c r="B18" s="84">
        <v>275056.927581</v>
      </c>
      <c r="C18" s="300">
        <v>-1.6783882884404733</v>
      </c>
      <c r="D18" s="81">
        <v>168815.815595</v>
      </c>
      <c r="E18" s="301">
        <v>-1.695389432417599</v>
      </c>
      <c r="F18" s="81">
        <v>273.667258</v>
      </c>
      <c r="G18" s="302">
        <v>-83.85339816702708</v>
      </c>
      <c r="H18" s="78"/>
      <c r="I18" s="352">
        <v>388479.570354</v>
      </c>
      <c r="J18" s="304">
        <v>8.243292511561748</v>
      </c>
      <c r="K18" s="78"/>
    </row>
    <row r="19" spans="1:11" ht="12.75" customHeight="1">
      <c r="A19" s="299" t="s">
        <v>76</v>
      </c>
      <c r="B19" s="84">
        <v>236691.028044</v>
      </c>
      <c r="C19" s="300">
        <v>-1.5068835589581369</v>
      </c>
      <c r="D19" s="81">
        <v>148191.627594</v>
      </c>
      <c r="E19" s="301">
        <v>-1.3470860284052577</v>
      </c>
      <c r="F19" s="81">
        <v>270.009326</v>
      </c>
      <c r="G19" s="302">
        <v>-80.66480091447636</v>
      </c>
      <c r="H19" s="78"/>
      <c r="I19" s="352">
        <v>337472.738388</v>
      </c>
      <c r="J19" s="304">
        <v>7.37882346676912</v>
      </c>
      <c r="K19" s="78"/>
    </row>
    <row r="20" spans="1:11" ht="12.75" customHeight="1">
      <c r="A20" s="299" t="s">
        <v>77</v>
      </c>
      <c r="B20" s="84">
        <v>481912.260768</v>
      </c>
      <c r="C20" s="300">
        <v>-0.4318692794194021</v>
      </c>
      <c r="D20" s="81">
        <v>267098.603472</v>
      </c>
      <c r="E20" s="301">
        <v>-1.1528414942127938</v>
      </c>
      <c r="F20" s="81">
        <v>501.304332</v>
      </c>
      <c r="G20" s="302">
        <v>-81.42816427802686</v>
      </c>
      <c r="H20" s="78"/>
      <c r="I20" s="352">
        <v>726711.897777</v>
      </c>
      <c r="J20" s="304">
        <v>5.890744089953401</v>
      </c>
      <c r="K20" s="78"/>
    </row>
    <row r="21" spans="1:11" ht="12.75" customHeight="1">
      <c r="A21" s="299" t="s">
        <v>78</v>
      </c>
      <c r="B21" s="84">
        <v>329298.908266</v>
      </c>
      <c r="C21" s="300">
        <v>-0.7622734072984514</v>
      </c>
      <c r="D21" s="81">
        <v>201418.185591</v>
      </c>
      <c r="E21" s="301">
        <v>-1.2720710985908283</v>
      </c>
      <c r="F21" s="81">
        <v>276.708177</v>
      </c>
      <c r="G21" s="302">
        <v>-83.50360156857191</v>
      </c>
      <c r="H21" s="78"/>
      <c r="I21" s="352">
        <v>488095.229209</v>
      </c>
      <c r="J21" s="304">
        <v>7.074297927670784</v>
      </c>
      <c r="K21" s="78"/>
    </row>
    <row r="22" spans="1:11" ht="12.75" customHeight="1">
      <c r="A22" s="299" t="s">
        <v>79</v>
      </c>
      <c r="B22" s="84">
        <v>88087.439683</v>
      </c>
      <c r="C22" s="300">
        <v>0.6912231851869137</v>
      </c>
      <c r="D22" s="81">
        <v>56185.044471</v>
      </c>
      <c r="E22" s="301">
        <v>2.4359316553730537</v>
      </c>
      <c r="F22" s="81">
        <v>263.41271</v>
      </c>
      <c r="G22" s="302">
        <v>-77.28427035028643</v>
      </c>
      <c r="H22" s="78"/>
      <c r="I22" s="352">
        <v>142821.533053</v>
      </c>
      <c r="J22" s="304">
        <v>2.5832251323809885</v>
      </c>
      <c r="K22" s="78"/>
    </row>
    <row r="23" spans="1:11" ht="12.75" customHeight="1">
      <c r="A23" s="306" t="s">
        <v>80</v>
      </c>
      <c r="B23" s="330">
        <v>38292.407885</v>
      </c>
      <c r="C23" s="308">
        <v>-0.5847874749279782</v>
      </c>
      <c r="D23" s="353">
        <v>24231.503776</v>
      </c>
      <c r="E23" s="309">
        <v>0.3150359898811388</v>
      </c>
      <c r="F23" s="353">
        <v>95.451196</v>
      </c>
      <c r="G23" s="310">
        <v>-79.05220033654847</v>
      </c>
      <c r="H23" s="78"/>
      <c r="I23" s="354">
        <v>83179.270295</v>
      </c>
      <c r="J23" s="312">
        <v>4.409595642997743</v>
      </c>
      <c r="K23" s="78"/>
    </row>
    <row r="24" spans="1:11" ht="12.75" customHeight="1">
      <c r="A24" s="299" t="s">
        <v>81</v>
      </c>
      <c r="B24" s="84">
        <v>47017.088499</v>
      </c>
      <c r="C24" s="300">
        <v>-2.0504117067783767</v>
      </c>
      <c r="D24" s="81">
        <v>29155.906095</v>
      </c>
      <c r="E24" s="301">
        <v>-2.1915615497607916</v>
      </c>
      <c r="F24" s="81">
        <v>122.985806</v>
      </c>
      <c r="G24" s="302">
        <v>-74.11945818787922</v>
      </c>
      <c r="H24" s="78"/>
      <c r="I24" s="352">
        <v>84651.435983</v>
      </c>
      <c r="J24" s="304">
        <v>5.019672611679454</v>
      </c>
      <c r="K24" s="78"/>
    </row>
    <row r="25" spans="1:11" ht="12.75" customHeight="1">
      <c r="A25" s="299" t="s">
        <v>82</v>
      </c>
      <c r="B25" s="84">
        <v>30159.448352</v>
      </c>
      <c r="C25" s="300">
        <v>-0.8564346198685229</v>
      </c>
      <c r="D25" s="81">
        <v>19333.452987</v>
      </c>
      <c r="E25" s="301">
        <v>0.2747562023236725</v>
      </c>
      <c r="F25" s="81">
        <v>118.952156</v>
      </c>
      <c r="G25" s="302">
        <v>-67.18634118953946</v>
      </c>
      <c r="H25" s="78"/>
      <c r="I25" s="352">
        <v>56320.081823</v>
      </c>
      <c r="J25" s="304">
        <v>3.360900052445885</v>
      </c>
      <c r="K25" s="78"/>
    </row>
    <row r="26" spans="1:11" ht="12.75" customHeight="1">
      <c r="A26" s="299" t="s">
        <v>83</v>
      </c>
      <c r="B26" s="84">
        <v>35249.795676</v>
      </c>
      <c r="C26" s="300">
        <v>-0.09146134695610897</v>
      </c>
      <c r="D26" s="81">
        <v>20847.575817</v>
      </c>
      <c r="E26" s="301">
        <v>0.10980437992833458</v>
      </c>
      <c r="F26" s="81">
        <v>75.943674</v>
      </c>
      <c r="G26" s="302">
        <v>-74.92421810880867</v>
      </c>
      <c r="H26" s="78"/>
      <c r="I26" s="352">
        <v>54714.16244</v>
      </c>
      <c r="J26" s="304">
        <v>4.35537196776481</v>
      </c>
      <c r="K26" s="78"/>
    </row>
    <row r="27" spans="1:11" ht="12.75" customHeight="1">
      <c r="A27" s="313" t="s">
        <v>84</v>
      </c>
      <c r="B27" s="334">
        <v>82248.410536</v>
      </c>
      <c r="C27" s="314">
        <v>-0.7834878273562396</v>
      </c>
      <c r="D27" s="355">
        <v>50535.449775</v>
      </c>
      <c r="E27" s="315">
        <v>0.19932405824715715</v>
      </c>
      <c r="F27" s="355">
        <v>225.659314</v>
      </c>
      <c r="G27" s="316">
        <v>-76.286299879666</v>
      </c>
      <c r="H27" s="78"/>
      <c r="I27" s="356">
        <v>146227.826682</v>
      </c>
      <c r="J27" s="318">
        <v>3.6306780920572095</v>
      </c>
      <c r="K27" s="78"/>
    </row>
    <row r="28" spans="1:11" ht="12.75" customHeight="1">
      <c r="A28" s="299" t="s">
        <v>85</v>
      </c>
      <c r="B28" s="84">
        <v>83375.189792</v>
      </c>
      <c r="C28" s="300">
        <v>-0.6892392040221011</v>
      </c>
      <c r="D28" s="81">
        <v>52402.167951</v>
      </c>
      <c r="E28" s="301">
        <v>-0.308602803646437</v>
      </c>
      <c r="F28" s="81">
        <v>90.980209</v>
      </c>
      <c r="G28" s="302">
        <v>-86.1693433716874</v>
      </c>
      <c r="H28" s="78"/>
      <c r="I28" s="352">
        <v>131900.06062</v>
      </c>
      <c r="J28" s="304">
        <v>3.8591022027805906</v>
      </c>
      <c r="K28" s="78"/>
    </row>
    <row r="29" spans="1:11" ht="12.75" customHeight="1">
      <c r="A29" s="299" t="s">
        <v>86</v>
      </c>
      <c r="B29" s="84">
        <v>147898.946289</v>
      </c>
      <c r="C29" s="300">
        <v>-0.7867858738665348</v>
      </c>
      <c r="D29" s="81">
        <v>92673.208825</v>
      </c>
      <c r="E29" s="301">
        <v>-0.3291560689913098</v>
      </c>
      <c r="F29" s="81">
        <v>187.628209</v>
      </c>
      <c r="G29" s="302">
        <v>-84.41689243853628</v>
      </c>
      <c r="H29" s="78"/>
      <c r="I29" s="352">
        <v>224546.051902</v>
      </c>
      <c r="J29" s="304">
        <v>5.114400312218166</v>
      </c>
      <c r="K29" s="78"/>
    </row>
    <row r="30" spans="1:11" ht="12.75" customHeight="1">
      <c r="A30" s="299" t="s">
        <v>87</v>
      </c>
      <c r="B30" s="84">
        <v>254501.590186</v>
      </c>
      <c r="C30" s="300">
        <v>-0.2914469580674677</v>
      </c>
      <c r="D30" s="81">
        <v>145596.885292</v>
      </c>
      <c r="E30" s="301">
        <v>-0.4069535067348795</v>
      </c>
      <c r="F30" s="81">
        <v>287.415005</v>
      </c>
      <c r="G30" s="302">
        <v>-83.58638149221161</v>
      </c>
      <c r="H30" s="78"/>
      <c r="I30" s="352">
        <v>448018.121829</v>
      </c>
      <c r="J30" s="304">
        <v>5.833121113486257</v>
      </c>
      <c r="K30" s="78"/>
    </row>
    <row r="31" spans="1:11" ht="12.75" customHeight="1">
      <c r="A31" s="299" t="s">
        <v>88</v>
      </c>
      <c r="B31" s="84">
        <v>73564.551501</v>
      </c>
      <c r="C31" s="300">
        <v>-0.14331051281209284</v>
      </c>
      <c r="D31" s="81">
        <v>46706.262645</v>
      </c>
      <c r="E31" s="301">
        <v>0.660596078618795</v>
      </c>
      <c r="F31" s="81">
        <v>136.689277</v>
      </c>
      <c r="G31" s="302">
        <v>-77.03791239119134</v>
      </c>
      <c r="H31" s="78"/>
      <c r="I31" s="352">
        <v>115855.998784</v>
      </c>
      <c r="J31" s="304">
        <v>5.3156434811048285</v>
      </c>
      <c r="K31" s="78"/>
    </row>
    <row r="32" spans="1:11" ht="12.75" customHeight="1">
      <c r="A32" s="299" t="s">
        <v>89</v>
      </c>
      <c r="B32" s="84">
        <v>52788.163686</v>
      </c>
      <c r="C32" s="300">
        <v>1.2653430340338332</v>
      </c>
      <c r="D32" s="81">
        <v>33507.118029</v>
      </c>
      <c r="E32" s="301">
        <v>0.8411097086547841</v>
      </c>
      <c r="F32" s="81">
        <v>71.985496</v>
      </c>
      <c r="G32" s="302">
        <v>-82.53626401002403</v>
      </c>
      <c r="H32" s="78"/>
      <c r="I32" s="352">
        <v>83227.280103</v>
      </c>
      <c r="J32" s="304">
        <v>4.285565997143095</v>
      </c>
      <c r="K32" s="78"/>
    </row>
    <row r="33" spans="1:11" ht="12.75" customHeight="1">
      <c r="A33" s="306" t="s">
        <v>90</v>
      </c>
      <c r="B33" s="330">
        <v>104919.880524</v>
      </c>
      <c r="C33" s="308">
        <v>0.4506950093904294</v>
      </c>
      <c r="D33" s="353">
        <v>66205.525719</v>
      </c>
      <c r="E33" s="309">
        <v>-0.7532050909291854</v>
      </c>
      <c r="F33" s="353">
        <v>122.434376</v>
      </c>
      <c r="G33" s="310">
        <v>-81.20054541497913</v>
      </c>
      <c r="H33" s="78"/>
      <c r="I33" s="354">
        <v>188886.020555</v>
      </c>
      <c r="J33" s="312">
        <v>6.082729291694378</v>
      </c>
      <c r="K33" s="78"/>
    </row>
    <row r="34" spans="1:11" ht="12.75" customHeight="1">
      <c r="A34" s="299" t="s">
        <v>91</v>
      </c>
      <c r="B34" s="84">
        <v>375197.704512</v>
      </c>
      <c r="C34" s="300">
        <v>-0.6127773996782366</v>
      </c>
      <c r="D34" s="81">
        <v>225524.584525</v>
      </c>
      <c r="E34" s="301">
        <v>-1.2172896014151888</v>
      </c>
      <c r="F34" s="81">
        <v>508.106665</v>
      </c>
      <c r="G34" s="302">
        <v>-76.99100042206402</v>
      </c>
      <c r="H34" s="78"/>
      <c r="I34" s="352">
        <v>610277.188419</v>
      </c>
      <c r="J34" s="304">
        <v>6.060536465685388</v>
      </c>
      <c r="K34" s="78"/>
    </row>
    <row r="35" spans="1:11" ht="12.75" customHeight="1">
      <c r="A35" s="299" t="s">
        <v>92</v>
      </c>
      <c r="B35" s="84">
        <v>227050.310563</v>
      </c>
      <c r="C35" s="300">
        <v>-0.038262099339505085</v>
      </c>
      <c r="D35" s="81">
        <v>140848.636319</v>
      </c>
      <c r="E35" s="301">
        <v>-0.04794230010507761</v>
      </c>
      <c r="F35" s="81">
        <v>261.564925</v>
      </c>
      <c r="G35" s="302">
        <v>-81.97333500932123</v>
      </c>
      <c r="H35" s="78"/>
      <c r="I35" s="352">
        <v>401951.353645</v>
      </c>
      <c r="J35" s="304">
        <v>5.108987890166404</v>
      </c>
      <c r="K35" s="78"/>
    </row>
    <row r="36" spans="1:11" ht="12.75" customHeight="1">
      <c r="A36" s="299" t="s">
        <v>93</v>
      </c>
      <c r="B36" s="84">
        <v>57217.165801</v>
      </c>
      <c r="C36" s="300">
        <v>-0.4976899866057778</v>
      </c>
      <c r="D36" s="81">
        <v>35741.637863</v>
      </c>
      <c r="E36" s="301">
        <v>-0.6129822799884721</v>
      </c>
      <c r="F36" s="81">
        <v>54.028816</v>
      </c>
      <c r="G36" s="302">
        <v>-84.69947124909166</v>
      </c>
      <c r="H36" s="78"/>
      <c r="I36" s="352">
        <v>98388.918785</v>
      </c>
      <c r="J36" s="304">
        <v>5.6993271827818575</v>
      </c>
      <c r="K36" s="78"/>
    </row>
    <row r="37" spans="1:11" ht="12.75" customHeight="1">
      <c r="A37" s="313" t="s">
        <v>94</v>
      </c>
      <c r="B37" s="334">
        <v>47020.811451</v>
      </c>
      <c r="C37" s="314">
        <v>1.5230864704411005</v>
      </c>
      <c r="D37" s="355">
        <v>27218.720718</v>
      </c>
      <c r="E37" s="315">
        <v>1.6767407530696232</v>
      </c>
      <c r="F37" s="355">
        <v>75.644734</v>
      </c>
      <c r="G37" s="316">
        <v>-78.64383200898277</v>
      </c>
      <c r="H37" s="78"/>
      <c r="I37" s="356">
        <v>77566.440443</v>
      </c>
      <c r="J37" s="318">
        <v>5.08485677942754</v>
      </c>
      <c r="K37" s="78"/>
    </row>
    <row r="38" spans="1:11" ht="12.75" customHeight="1">
      <c r="A38" s="299" t="s">
        <v>95</v>
      </c>
      <c r="B38" s="84">
        <v>23853.445597</v>
      </c>
      <c r="C38" s="300">
        <v>-1.5204943008207294</v>
      </c>
      <c r="D38" s="81">
        <v>14948.678571</v>
      </c>
      <c r="E38" s="301">
        <v>0.8255803415448497</v>
      </c>
      <c r="F38" s="81">
        <v>85.465445</v>
      </c>
      <c r="G38" s="302">
        <v>-70.82414551035933</v>
      </c>
      <c r="H38" s="78"/>
      <c r="I38" s="352">
        <v>42715.105675</v>
      </c>
      <c r="J38" s="304">
        <v>3.2141344692503395</v>
      </c>
      <c r="K38" s="78"/>
    </row>
    <row r="39" spans="1:11" ht="12.75" customHeight="1">
      <c r="A39" s="299" t="s">
        <v>96</v>
      </c>
      <c r="B39" s="84">
        <v>30448.4488</v>
      </c>
      <c r="C39" s="300">
        <v>0.9925730588975767</v>
      </c>
      <c r="D39" s="81">
        <v>19766.497915</v>
      </c>
      <c r="E39" s="301">
        <v>1.5776773794354426</v>
      </c>
      <c r="F39" s="81">
        <v>73.227146</v>
      </c>
      <c r="G39" s="302">
        <v>-76.79832702922721</v>
      </c>
      <c r="H39" s="78"/>
      <c r="I39" s="352">
        <v>59268.318707</v>
      </c>
      <c r="J39" s="304">
        <v>4.409392151068431</v>
      </c>
      <c r="K39" s="78"/>
    </row>
    <row r="40" spans="1:11" ht="12.75" customHeight="1">
      <c r="A40" s="299" t="s">
        <v>97</v>
      </c>
      <c r="B40" s="84">
        <v>82449.035762</v>
      </c>
      <c r="C40" s="300">
        <v>-0.27364832746084744</v>
      </c>
      <c r="D40" s="81">
        <v>53039.7844</v>
      </c>
      <c r="E40" s="301">
        <v>0.44199857632705175</v>
      </c>
      <c r="F40" s="81">
        <v>125.969452</v>
      </c>
      <c r="G40" s="302">
        <v>-79.4172055665301</v>
      </c>
      <c r="H40" s="78"/>
      <c r="I40" s="352">
        <v>144441.490774</v>
      </c>
      <c r="J40" s="304">
        <v>4.486080762672344</v>
      </c>
      <c r="K40" s="78"/>
    </row>
    <row r="41" spans="1:11" ht="12.75" customHeight="1">
      <c r="A41" s="299" t="s">
        <v>98</v>
      </c>
      <c r="B41" s="84">
        <v>114454.046502</v>
      </c>
      <c r="C41" s="300">
        <v>-0.9914947042787787</v>
      </c>
      <c r="D41" s="81">
        <v>72134.812993</v>
      </c>
      <c r="E41" s="301">
        <v>-1.2078830963993852</v>
      </c>
      <c r="F41" s="81">
        <v>176.991349</v>
      </c>
      <c r="G41" s="302">
        <v>-80.47559546963976</v>
      </c>
      <c r="H41" s="78"/>
      <c r="I41" s="352">
        <v>219503.371735</v>
      </c>
      <c r="J41" s="304">
        <v>3.503712268963028</v>
      </c>
      <c r="K41" s="78"/>
    </row>
    <row r="42" spans="1:11" ht="12.75" customHeight="1">
      <c r="A42" s="299" t="s">
        <v>99</v>
      </c>
      <c r="B42" s="84">
        <v>66941.753163</v>
      </c>
      <c r="C42" s="300">
        <v>0.014461062403796632</v>
      </c>
      <c r="D42" s="81">
        <v>44177.081791</v>
      </c>
      <c r="E42" s="301">
        <v>0.9664563461286235</v>
      </c>
      <c r="F42" s="81">
        <v>92.448712</v>
      </c>
      <c r="G42" s="302">
        <v>-82.04709840501715</v>
      </c>
      <c r="H42" s="78"/>
      <c r="I42" s="352">
        <v>125524.196337</v>
      </c>
      <c r="J42" s="304">
        <v>3.0608799156864706</v>
      </c>
      <c r="K42" s="78"/>
    </row>
    <row r="43" spans="1:11" ht="12.75" customHeight="1">
      <c r="A43" s="306" t="s">
        <v>100</v>
      </c>
      <c r="B43" s="330">
        <v>33137.868543</v>
      </c>
      <c r="C43" s="308">
        <v>0.16843016547578316</v>
      </c>
      <c r="D43" s="353">
        <v>18998.432346</v>
      </c>
      <c r="E43" s="309">
        <v>2.5986047903761857</v>
      </c>
      <c r="F43" s="353">
        <v>64.4809</v>
      </c>
      <c r="G43" s="310">
        <v>-74.18275579099671</v>
      </c>
      <c r="H43" s="78"/>
      <c r="I43" s="354">
        <v>66294.397231</v>
      </c>
      <c r="J43" s="312">
        <v>2.74447339643406</v>
      </c>
      <c r="K43" s="78"/>
    </row>
    <row r="44" spans="1:11" ht="12.75" customHeight="1">
      <c r="A44" s="299" t="s">
        <v>101</v>
      </c>
      <c r="B44" s="84">
        <v>45641.496929</v>
      </c>
      <c r="C44" s="300">
        <v>-0.2369759620404892</v>
      </c>
      <c r="D44" s="81">
        <v>29532.763844</v>
      </c>
      <c r="E44" s="301">
        <v>1.4334399822029553</v>
      </c>
      <c r="F44" s="81">
        <v>71.751375</v>
      </c>
      <c r="G44" s="302">
        <v>-82.42069298461203</v>
      </c>
      <c r="H44" s="78"/>
      <c r="I44" s="352">
        <v>75326.578091</v>
      </c>
      <c r="J44" s="304">
        <v>4.023183541715397</v>
      </c>
      <c r="K44" s="78"/>
    </row>
    <row r="45" spans="1:11" ht="12.75" customHeight="1">
      <c r="A45" s="299" t="s">
        <v>102</v>
      </c>
      <c r="B45" s="84">
        <v>64550.526331</v>
      </c>
      <c r="C45" s="300">
        <v>0.2594714341873612</v>
      </c>
      <c r="D45" s="81">
        <v>40086.876385</v>
      </c>
      <c r="E45" s="301">
        <v>1.9960562775896022</v>
      </c>
      <c r="F45" s="81">
        <v>119.467551</v>
      </c>
      <c r="G45" s="302">
        <v>-78.54754246116818</v>
      </c>
      <c r="H45" s="78"/>
      <c r="I45" s="352">
        <v>110531.251989</v>
      </c>
      <c r="J45" s="304">
        <v>3.422752710198097</v>
      </c>
      <c r="K45" s="78"/>
    </row>
    <row r="46" spans="1:11" ht="12.75" customHeight="1">
      <c r="A46" s="299" t="s">
        <v>103</v>
      </c>
      <c r="B46" s="84">
        <v>37154.885606</v>
      </c>
      <c r="C46" s="300">
        <v>-1.7508296534007144</v>
      </c>
      <c r="D46" s="81">
        <v>22894.39726</v>
      </c>
      <c r="E46" s="301">
        <v>-0.8955473915716254</v>
      </c>
      <c r="F46" s="81">
        <v>55.213466</v>
      </c>
      <c r="G46" s="302">
        <v>-82.20235318794673</v>
      </c>
      <c r="H46" s="78"/>
      <c r="I46" s="352">
        <v>74572.034717</v>
      </c>
      <c r="J46" s="304">
        <v>1.54048566196046</v>
      </c>
      <c r="K46" s="78"/>
    </row>
    <row r="47" spans="1:11" ht="12.75" customHeight="1">
      <c r="A47" s="313" t="s">
        <v>104</v>
      </c>
      <c r="B47" s="334">
        <v>211591.96124</v>
      </c>
      <c r="C47" s="314">
        <v>-0.5888423730674504</v>
      </c>
      <c r="D47" s="355">
        <v>119424.630437</v>
      </c>
      <c r="E47" s="315">
        <v>0.40377795693144947</v>
      </c>
      <c r="F47" s="355">
        <v>269.485303</v>
      </c>
      <c r="G47" s="316">
        <v>-82.00796240288813</v>
      </c>
      <c r="H47" s="78"/>
      <c r="I47" s="356">
        <v>401803.189987</v>
      </c>
      <c r="J47" s="318">
        <v>3.6569277369298305</v>
      </c>
      <c r="K47" s="78"/>
    </row>
    <row r="48" spans="1:11" ht="12.75" customHeight="1">
      <c r="A48" s="306" t="s">
        <v>105</v>
      </c>
      <c r="B48" s="330">
        <v>39863.117472</v>
      </c>
      <c r="C48" s="308">
        <v>-0.24950849248106977</v>
      </c>
      <c r="D48" s="353">
        <v>23375.636215</v>
      </c>
      <c r="E48" s="309">
        <v>1.3245378761625375</v>
      </c>
      <c r="F48" s="353">
        <v>78.406831</v>
      </c>
      <c r="G48" s="310">
        <v>-79.03084635020994</v>
      </c>
      <c r="H48" s="78"/>
      <c r="I48" s="354">
        <v>66955.64397</v>
      </c>
      <c r="J48" s="312">
        <v>2.5554421415547637</v>
      </c>
      <c r="K48" s="78"/>
    </row>
    <row r="49" spans="1:11" ht="12.75" customHeight="1">
      <c r="A49" s="299" t="s">
        <v>106</v>
      </c>
      <c r="B49" s="84">
        <v>71930.403671</v>
      </c>
      <c r="C49" s="300">
        <v>-0.3422842251077469</v>
      </c>
      <c r="D49" s="81">
        <v>44198.301924</v>
      </c>
      <c r="E49" s="301">
        <v>1.446775008604277</v>
      </c>
      <c r="F49" s="81">
        <v>120.223334</v>
      </c>
      <c r="G49" s="302">
        <v>-80.91182438786234</v>
      </c>
      <c r="H49" s="78"/>
      <c r="I49" s="352">
        <v>119275.746894</v>
      </c>
      <c r="J49" s="304">
        <v>1.672400646916671</v>
      </c>
      <c r="K49" s="78"/>
    </row>
    <row r="50" spans="1:11" ht="12.75" customHeight="1">
      <c r="A50" s="299" t="s">
        <v>107</v>
      </c>
      <c r="B50" s="84">
        <v>88958.176037</v>
      </c>
      <c r="C50" s="300">
        <v>0.10943334400477056</v>
      </c>
      <c r="D50" s="81">
        <v>51679.345173</v>
      </c>
      <c r="E50" s="301">
        <v>1.7046554418654267</v>
      </c>
      <c r="F50" s="81">
        <v>148.529866</v>
      </c>
      <c r="G50" s="302">
        <v>-79.41801710190416</v>
      </c>
      <c r="H50" s="78"/>
      <c r="I50" s="352">
        <v>151404.30693</v>
      </c>
      <c r="J50" s="304">
        <v>3.367733423064351</v>
      </c>
      <c r="K50" s="78"/>
    </row>
    <row r="51" spans="1:11" ht="12.75" customHeight="1">
      <c r="A51" s="299" t="s">
        <v>108</v>
      </c>
      <c r="B51" s="84">
        <v>55689.890625</v>
      </c>
      <c r="C51" s="300">
        <v>-0.015825504316907768</v>
      </c>
      <c r="D51" s="81">
        <v>35544.602988</v>
      </c>
      <c r="E51" s="301">
        <v>0.8067611157913035</v>
      </c>
      <c r="F51" s="81">
        <v>126.305173</v>
      </c>
      <c r="G51" s="302">
        <v>-72.92449902337009</v>
      </c>
      <c r="H51" s="78"/>
      <c r="I51" s="352">
        <v>100227.533541</v>
      </c>
      <c r="J51" s="304">
        <v>2.834503105072386</v>
      </c>
      <c r="K51" s="78"/>
    </row>
    <row r="52" spans="1:11" ht="12.75" customHeight="1">
      <c r="A52" s="313" t="s">
        <v>109</v>
      </c>
      <c r="B52" s="334">
        <v>53603.48147</v>
      </c>
      <c r="C52" s="314">
        <v>0.9075962493707834</v>
      </c>
      <c r="D52" s="355">
        <v>31665.280901</v>
      </c>
      <c r="E52" s="315">
        <v>3.118203491852654</v>
      </c>
      <c r="F52" s="355">
        <v>105.277622</v>
      </c>
      <c r="G52" s="316">
        <v>-78.01053839509589</v>
      </c>
      <c r="H52" s="78"/>
      <c r="I52" s="356">
        <v>80603.839322</v>
      </c>
      <c r="J52" s="318">
        <v>2.6438192477500166</v>
      </c>
      <c r="K52" s="78"/>
    </row>
    <row r="53" spans="1:11" ht="12.75" customHeight="1">
      <c r="A53" s="299" t="s">
        <v>110</v>
      </c>
      <c r="B53" s="84">
        <v>86764.954692</v>
      </c>
      <c r="C53" s="300">
        <v>1.1013929532654743</v>
      </c>
      <c r="D53" s="81">
        <v>51930.94313</v>
      </c>
      <c r="E53" s="301">
        <v>4.053539448433142</v>
      </c>
      <c r="F53" s="81">
        <v>129.802135</v>
      </c>
      <c r="G53" s="302">
        <v>-83.77883523452817</v>
      </c>
      <c r="H53" s="78"/>
      <c r="I53" s="352">
        <v>147452.888505</v>
      </c>
      <c r="J53" s="304">
        <v>3.2477155794504995</v>
      </c>
      <c r="K53" s="78"/>
    </row>
    <row r="54" spans="1:11" ht="12.75" customHeight="1" thickBot="1">
      <c r="A54" s="299" t="s">
        <v>111</v>
      </c>
      <c r="B54" s="84">
        <v>68193.188203</v>
      </c>
      <c r="C54" s="300">
        <v>2.656103597235031</v>
      </c>
      <c r="D54" s="81">
        <v>31388.003255</v>
      </c>
      <c r="E54" s="301">
        <v>4.79896533540132</v>
      </c>
      <c r="F54" s="81">
        <v>65.3323</v>
      </c>
      <c r="G54" s="302">
        <v>-83.78203891200044</v>
      </c>
      <c r="H54" s="78"/>
      <c r="I54" s="352">
        <v>76051.602971</v>
      </c>
      <c r="J54" s="304">
        <v>2.6910421298743614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3.5">
      <c r="A56" s="322" t="s">
        <v>112</v>
      </c>
      <c r="B56" s="343">
        <f>LARGE(B8:B54,1)</f>
        <v>481912.260768</v>
      </c>
      <c r="C56" s="361" t="str">
        <f>INDEX(A8:A54,MATCH(B56,$B$8:$B$54,0))</f>
        <v>東京都</v>
      </c>
      <c r="D56" s="372">
        <f>LARGE(D8:D54,1)</f>
        <v>267098.603472</v>
      </c>
      <c r="E56" s="323" t="str">
        <f>INDEX(A8:A54,MATCH(D56,$D$8:$D$54,0))</f>
        <v>東京都</v>
      </c>
      <c r="F56" s="366">
        <f>LARGE(F8:F54,1)</f>
        <v>508.106665</v>
      </c>
      <c r="G56" s="324" t="str">
        <f>INDEX(A8:A54,MATCH(F56,$F$8:$F$54,0))</f>
        <v>大阪府</v>
      </c>
      <c r="I56" s="343">
        <f>LARGE(I8:I54,1)</f>
        <v>726711.897777</v>
      </c>
      <c r="J56" s="324" t="str">
        <f>INDEX(A8:A54,MATCH(I56,$I$8:$I$54,0))</f>
        <v>東京都</v>
      </c>
    </row>
    <row r="57" spans="1:10" ht="13.5">
      <c r="A57" s="325" t="s">
        <v>113</v>
      </c>
      <c r="B57" s="327">
        <f>LARGE(B8:B54,2)</f>
        <v>375197.704512</v>
      </c>
      <c r="C57" s="362" t="str">
        <f>INDEX(A8:A54,MATCH(B57,$B$8:$B$54,0))</f>
        <v>大阪府</v>
      </c>
      <c r="D57" s="373">
        <f>LARGE(D8:D54,2)</f>
        <v>225524.584525</v>
      </c>
      <c r="E57" s="326" t="str">
        <f>INDEX(A8:A54,MATCH(D57,$D$8:$D$54,0))</f>
        <v>大阪府</v>
      </c>
      <c r="F57" s="367">
        <f>LARGE(F8:F54,2)</f>
        <v>501.304332</v>
      </c>
      <c r="G57" s="328" t="str">
        <f>INDEX(A8:A54,MATCH(F57,$F$8:$F$54,0))</f>
        <v>東京都</v>
      </c>
      <c r="I57" s="327">
        <f>LARGE(I8:I54,2)</f>
        <v>610277.188419</v>
      </c>
      <c r="J57" s="328" t="str">
        <f>INDEX(A8:A54,MATCH(I57,$I$8:$I$54,0))</f>
        <v>大阪府</v>
      </c>
    </row>
    <row r="58" spans="1:10" ht="13.5">
      <c r="A58" s="325" t="s">
        <v>114</v>
      </c>
      <c r="B58" s="344">
        <f>LARGE(B8:B54,3)</f>
        <v>329298.908266</v>
      </c>
      <c r="C58" s="362" t="str">
        <f>INDEX(A8:A54,MATCH(B58,$B$8:$B$54,0))</f>
        <v>神奈川県</v>
      </c>
      <c r="D58" s="374">
        <f>LARGE(D8:D54,3)</f>
        <v>201418.185591</v>
      </c>
      <c r="E58" s="326" t="str">
        <f>INDEX(A8:A54,MATCH(D58,$D$8:$D$54,0))</f>
        <v>神奈川県</v>
      </c>
      <c r="F58" s="368">
        <f>LARGE(F8:F54,3)</f>
        <v>325.671718</v>
      </c>
      <c r="G58" s="336" t="str">
        <f>INDEX(A8:A54,MATCH(F58,$F$8:$F$54,0))</f>
        <v>北海道</v>
      </c>
      <c r="I58" s="344">
        <f>LARGE(I8:I54,3)</f>
        <v>488095.229209</v>
      </c>
      <c r="J58" s="328" t="str">
        <f>INDEX(A8:A54,MATCH(I58,$I$8:$I$54,0))</f>
        <v>神奈川県</v>
      </c>
    </row>
    <row r="59" spans="1:10" ht="13.5">
      <c r="A59" s="329" t="s">
        <v>115</v>
      </c>
      <c r="B59" s="345">
        <f>SMALL(B8:B54,3)</f>
        <v>30448.4488</v>
      </c>
      <c r="C59" s="363" t="str">
        <f>INDEX(A8:A54,MATCH(B59,$B$8:$B$54,0))</f>
        <v>島根県</v>
      </c>
      <c r="D59" s="375">
        <f>SMALL(D8:D54,3)</f>
        <v>19333.452987</v>
      </c>
      <c r="E59" s="331" t="str">
        <f>INDEX(A8:A54,MATCH(D59,$D$8:$D$54,0))</f>
        <v>福井県</v>
      </c>
      <c r="F59" s="369">
        <f>SMALL(F8:F54,3)</f>
        <v>64.4809</v>
      </c>
      <c r="G59" s="332" t="str">
        <f>INDEX(A8:A54,MATCH(F59,$F$8:$F$54,0))</f>
        <v>徳島県</v>
      </c>
      <c r="I59" s="345">
        <f>SMALL(I8:I54,3)</f>
        <v>56320.081823</v>
      </c>
      <c r="J59" s="332" t="str">
        <f>INDEX(A8:A54,MATCH(I59,$I$8:$I$54,0))</f>
        <v>福井県</v>
      </c>
    </row>
    <row r="60" spans="1:10" ht="13.5">
      <c r="A60" s="325" t="s">
        <v>116</v>
      </c>
      <c r="B60" s="344">
        <f>SMALL(B8:B54,2)</f>
        <v>30159.448352</v>
      </c>
      <c r="C60" s="362" t="str">
        <f>INDEX(A8:A54,MATCH(B60,$B$8:$B$54,0))</f>
        <v>福井県</v>
      </c>
      <c r="D60" s="374">
        <f>SMALL(D8:D54,2)</f>
        <v>18998.432346</v>
      </c>
      <c r="E60" s="326" t="str">
        <f>INDEX(A8:A54,MATCH(D60,$D$8:$D$54,0))</f>
        <v>徳島県</v>
      </c>
      <c r="F60" s="368">
        <f>SMALL(F8:F54,2)</f>
        <v>55.213466</v>
      </c>
      <c r="G60" s="328" t="str">
        <f>INDEX(A8:A54,MATCH(F60,$F$8:$F$54,0))</f>
        <v>高知県</v>
      </c>
      <c r="I60" s="344">
        <f>SMALL(I8:I54,2)</f>
        <v>54714.16244</v>
      </c>
      <c r="J60" s="328" t="str">
        <f>INDEX(A8:A54,MATCH(I60,$I$8:$I$54,0))</f>
        <v>山梨県</v>
      </c>
    </row>
    <row r="61" spans="1:10" ht="13.5">
      <c r="A61" s="346" t="s">
        <v>117</v>
      </c>
      <c r="B61" s="347">
        <f>SMALL(B8:B54,1)</f>
        <v>23853.445597</v>
      </c>
      <c r="C61" s="364" t="str">
        <f>INDEX(A8:A54,MATCH(B61,$B$8:$B$54,0))</f>
        <v>鳥取県</v>
      </c>
      <c r="D61" s="376">
        <f>SMALL(D8:D54,1)</f>
        <v>14948.678571</v>
      </c>
      <c r="E61" s="335" t="str">
        <f>INDEX(A8:A54,MATCH(D61,$D$8:$D$54,0))</f>
        <v>鳥取県</v>
      </c>
      <c r="F61" s="370">
        <f>SMALL(F8:F54,1)</f>
        <v>54.028816</v>
      </c>
      <c r="G61" s="328" t="str">
        <f>INDEX(A8:A54,MATCH(F61,$F$8:$F$54,0))</f>
        <v>奈良県</v>
      </c>
      <c r="I61" s="347">
        <f>SMALL(I8:I54,1)</f>
        <v>42715.105675</v>
      </c>
      <c r="J61" s="336" t="str">
        <f>INDEX(A8:A54,MATCH(I61,$I$8:$I$54,0))</f>
        <v>鳥取県</v>
      </c>
    </row>
    <row r="62" spans="1:11" ht="14.25" thickBot="1">
      <c r="A62" s="337" t="s">
        <v>118</v>
      </c>
      <c r="B62" s="338">
        <f>IF(B61=0,0,B56/B61)</f>
        <v>20.20304608859565</v>
      </c>
      <c r="C62" s="365"/>
      <c r="D62" s="377">
        <f>IF(D61=0,0,D56/D61)</f>
        <v>17.867706647339617</v>
      </c>
      <c r="E62" s="339"/>
      <c r="F62" s="371">
        <f>IF(F61=0,0,F56/F61)</f>
        <v>9.404364237780078</v>
      </c>
      <c r="G62" s="378"/>
      <c r="H62" s="340"/>
      <c r="I62" s="338">
        <f>IF(I61=0,0,I56/I61)</f>
        <v>17.012995433189925</v>
      </c>
      <c r="J62" s="341"/>
      <c r="K62" s="78"/>
    </row>
    <row r="63" spans="1:11" ht="13.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3.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SheetLayoutView="100" zoomScalePageLayoutView="0" workbookViewId="0" topLeftCell="A40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5" t="s">
        <v>136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123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124</v>
      </c>
      <c r="K4" s="78"/>
    </row>
    <row r="5" spans="1:11" ht="18.75" customHeight="1">
      <c r="A5" s="9"/>
      <c r="B5" s="10" t="s">
        <v>61</v>
      </c>
      <c r="C5" s="11"/>
      <c r="D5" s="12" t="s">
        <v>3</v>
      </c>
      <c r="E5" s="11"/>
      <c r="F5" s="12" t="s">
        <v>4</v>
      </c>
      <c r="G5" s="13"/>
      <c r="H5" s="287"/>
      <c r="I5" s="15" t="s">
        <v>63</v>
      </c>
      <c r="J5" s="13"/>
      <c r="K5" s="78"/>
    </row>
    <row r="6" spans="1:11" ht="21.75" customHeight="1" thickBot="1">
      <c r="A6" s="358"/>
      <c r="B6" s="161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  <c r="K6" s="78"/>
    </row>
    <row r="7" spans="1:11" ht="18.75" customHeight="1">
      <c r="A7" s="291" t="s">
        <v>125</v>
      </c>
      <c r="B7" s="292">
        <v>27429136.166666668</v>
      </c>
      <c r="C7" s="293">
        <v>-4.06771861880793</v>
      </c>
      <c r="D7" s="295">
        <v>11899989.333333334</v>
      </c>
      <c r="E7" s="296">
        <v>-2.673006485459524</v>
      </c>
      <c r="F7" s="294">
        <v>33285</v>
      </c>
      <c r="G7" s="298">
        <v>-81.26154088664035</v>
      </c>
      <c r="H7" s="78"/>
      <c r="I7" s="292">
        <v>17825260.166666668</v>
      </c>
      <c r="J7" s="298">
        <v>2.85082457173138</v>
      </c>
      <c r="K7" s="78"/>
    </row>
    <row r="8" spans="1:11" ht="12.75" customHeight="1">
      <c r="A8" s="299" t="s">
        <v>65</v>
      </c>
      <c r="B8" s="42">
        <v>1135691.3333333335</v>
      </c>
      <c r="C8" s="300">
        <v>-3.816092005941414</v>
      </c>
      <c r="D8" s="38">
        <v>526795.8333333334</v>
      </c>
      <c r="E8" s="301">
        <v>-1.634428720185582</v>
      </c>
      <c r="F8" s="38">
        <v>1076.6666666666667</v>
      </c>
      <c r="G8" s="302">
        <v>-82.10278431915778</v>
      </c>
      <c r="H8" s="78"/>
      <c r="I8" s="303">
        <v>825357.3333333334</v>
      </c>
      <c r="J8" s="304">
        <v>2.021920065925002</v>
      </c>
      <c r="K8" s="78"/>
    </row>
    <row r="9" spans="1:11" ht="12.75" customHeight="1">
      <c r="A9" s="299" t="s">
        <v>66</v>
      </c>
      <c r="B9" s="42">
        <v>311118</v>
      </c>
      <c r="C9" s="300">
        <v>-4.476686260452539</v>
      </c>
      <c r="D9" s="38">
        <v>138223.3333333333</v>
      </c>
      <c r="E9" s="301">
        <v>-1.0373099865995954</v>
      </c>
      <c r="F9" s="38">
        <v>596.5</v>
      </c>
      <c r="G9" s="302">
        <v>-78.11009174311927</v>
      </c>
      <c r="H9" s="78"/>
      <c r="I9" s="305">
        <v>210763.16666666666</v>
      </c>
      <c r="J9" s="304">
        <v>1.2143360810368478</v>
      </c>
      <c r="K9" s="78"/>
    </row>
    <row r="10" spans="1:11" ht="12.75" customHeight="1">
      <c r="A10" s="299" t="s">
        <v>67</v>
      </c>
      <c r="B10" s="42">
        <v>267463.8333333333</v>
      </c>
      <c r="C10" s="300">
        <v>-4.017859278930132</v>
      </c>
      <c r="D10" s="38">
        <v>130146.66666666666</v>
      </c>
      <c r="E10" s="301">
        <v>-1.3074662706562776</v>
      </c>
      <c r="F10" s="38">
        <v>639.5</v>
      </c>
      <c r="G10" s="302">
        <v>-77.322695035461</v>
      </c>
      <c r="H10" s="78"/>
      <c r="I10" s="305">
        <v>217285.16666666666</v>
      </c>
      <c r="J10" s="304">
        <v>0.9346264707089205</v>
      </c>
      <c r="K10" s="78"/>
    </row>
    <row r="11" spans="1:11" ht="12.75" customHeight="1">
      <c r="A11" s="299" t="s">
        <v>68</v>
      </c>
      <c r="B11" s="42">
        <v>471080.3333333333</v>
      </c>
      <c r="C11" s="300">
        <v>-3.4449846412837957</v>
      </c>
      <c r="D11" s="38">
        <v>213062.66666666666</v>
      </c>
      <c r="E11" s="301">
        <v>-1.02798427442643</v>
      </c>
      <c r="F11" s="38">
        <v>797.3333333333334</v>
      </c>
      <c r="G11" s="302">
        <v>-76.13846077111077</v>
      </c>
      <c r="H11" s="78"/>
      <c r="I11" s="305">
        <v>313381.3333333333</v>
      </c>
      <c r="J11" s="304">
        <v>2.2669323749270944</v>
      </c>
      <c r="K11" s="78"/>
    </row>
    <row r="12" spans="1:11" ht="12.75" customHeight="1">
      <c r="A12" s="299" t="s">
        <v>69</v>
      </c>
      <c r="B12" s="42">
        <v>214406.5</v>
      </c>
      <c r="C12" s="300">
        <v>-4.063958405111663</v>
      </c>
      <c r="D12" s="38">
        <v>113005.66666666667</v>
      </c>
      <c r="E12" s="301">
        <v>-0.7618124843575913</v>
      </c>
      <c r="F12" s="38">
        <v>609.3333333333334</v>
      </c>
      <c r="G12" s="302">
        <v>-75.80090018533227</v>
      </c>
      <c r="H12" s="78"/>
      <c r="I12" s="305">
        <v>192320</v>
      </c>
      <c r="J12" s="304">
        <v>0.3727269959595816</v>
      </c>
      <c r="K12" s="78"/>
    </row>
    <row r="13" spans="1:11" ht="12.75" customHeight="1">
      <c r="A13" s="306" t="s">
        <v>70</v>
      </c>
      <c r="B13" s="307">
        <v>225011.66666666666</v>
      </c>
      <c r="C13" s="308">
        <v>-3.662697062007325</v>
      </c>
      <c r="D13" s="50">
        <v>112402.66666666666</v>
      </c>
      <c r="E13" s="309">
        <v>-0.5146738849838925</v>
      </c>
      <c r="F13" s="50">
        <v>717.6666666666666</v>
      </c>
      <c r="G13" s="310">
        <v>-75.55492478001703</v>
      </c>
      <c r="H13" s="78"/>
      <c r="I13" s="311">
        <v>193331.83333333334</v>
      </c>
      <c r="J13" s="312">
        <v>0.2620663307861406</v>
      </c>
      <c r="K13" s="78"/>
    </row>
    <row r="14" spans="1:11" ht="12.75" customHeight="1">
      <c r="A14" s="299" t="s">
        <v>71</v>
      </c>
      <c r="B14" s="42">
        <v>414195</v>
      </c>
      <c r="C14" s="300">
        <v>-4.499587089842265</v>
      </c>
      <c r="D14" s="38">
        <v>192013.5</v>
      </c>
      <c r="E14" s="301">
        <v>-0.7735159707233663</v>
      </c>
      <c r="F14" s="38">
        <v>1023.5</v>
      </c>
      <c r="G14" s="302">
        <v>-76.8656997551328</v>
      </c>
      <c r="H14" s="78"/>
      <c r="I14" s="305">
        <v>301552.1666666667</v>
      </c>
      <c r="J14" s="304">
        <v>1.1663711598795174</v>
      </c>
      <c r="K14" s="78"/>
    </row>
    <row r="15" spans="1:11" ht="12.75" customHeight="1">
      <c r="A15" s="299" t="s">
        <v>72</v>
      </c>
      <c r="B15" s="42">
        <v>696760.5</v>
      </c>
      <c r="C15" s="300">
        <v>-4.729780080768236</v>
      </c>
      <c r="D15" s="38">
        <v>299679.6666666667</v>
      </c>
      <c r="E15" s="301">
        <v>-1.417757301924354</v>
      </c>
      <c r="F15" s="38">
        <v>847.5</v>
      </c>
      <c r="G15" s="302">
        <v>-82.74926213658107</v>
      </c>
      <c r="H15" s="78"/>
      <c r="I15" s="305">
        <v>413349.6666666667</v>
      </c>
      <c r="J15" s="304">
        <v>3.090214922134635</v>
      </c>
      <c r="K15" s="78"/>
    </row>
    <row r="16" spans="1:11" ht="12.75" customHeight="1">
      <c r="A16" s="299" t="s">
        <v>73</v>
      </c>
      <c r="B16" s="42">
        <v>458327.5</v>
      </c>
      <c r="C16" s="300">
        <v>-4.584313669702766</v>
      </c>
      <c r="D16" s="38">
        <v>203764</v>
      </c>
      <c r="E16" s="301">
        <v>-1.1289529527457205</v>
      </c>
      <c r="F16" s="38">
        <v>638.8333333333334</v>
      </c>
      <c r="G16" s="302">
        <v>-82.66787248473887</v>
      </c>
      <c r="H16" s="78"/>
      <c r="I16" s="305">
        <v>266607</v>
      </c>
      <c r="J16" s="304">
        <v>2.756745402373056</v>
      </c>
      <c r="K16" s="78"/>
    </row>
    <row r="17" spans="1:11" ht="12.75" customHeight="1">
      <c r="A17" s="313" t="s">
        <v>74</v>
      </c>
      <c r="B17" s="44">
        <v>460446.5</v>
      </c>
      <c r="C17" s="314">
        <v>-4.5104442387495425</v>
      </c>
      <c r="D17" s="68">
        <v>204238.6666666667</v>
      </c>
      <c r="E17" s="315">
        <v>-2.255311647777333</v>
      </c>
      <c r="F17" s="68">
        <v>537.5</v>
      </c>
      <c r="G17" s="316">
        <v>-83.69647641676356</v>
      </c>
      <c r="H17" s="78"/>
      <c r="I17" s="317">
        <v>289229.5</v>
      </c>
      <c r="J17" s="318">
        <v>2.724539023884944</v>
      </c>
      <c r="K17" s="78"/>
    </row>
    <row r="18" spans="1:11" ht="12.75" customHeight="1">
      <c r="A18" s="299" t="s">
        <v>75</v>
      </c>
      <c r="B18" s="42">
        <v>1623496.3333333333</v>
      </c>
      <c r="C18" s="300">
        <v>-4.632253266604806</v>
      </c>
      <c r="D18" s="38">
        <v>699195.5</v>
      </c>
      <c r="E18" s="301">
        <v>-3.860522610522608</v>
      </c>
      <c r="F18" s="38">
        <v>1259.3333333333333</v>
      </c>
      <c r="G18" s="302">
        <v>-84.92087249795446</v>
      </c>
      <c r="H18" s="78"/>
      <c r="I18" s="305">
        <v>919041.6666666666</v>
      </c>
      <c r="J18" s="304">
        <v>5.455718638386273</v>
      </c>
      <c r="K18" s="78"/>
    </row>
    <row r="19" spans="1:11" ht="12.75" customHeight="1">
      <c r="A19" s="299" t="s">
        <v>76</v>
      </c>
      <c r="B19" s="42">
        <v>1385013.6666666667</v>
      </c>
      <c r="C19" s="300">
        <v>-4.702009219616926</v>
      </c>
      <c r="D19" s="38">
        <v>609340.3333333333</v>
      </c>
      <c r="E19" s="301">
        <v>-3.76261225701721</v>
      </c>
      <c r="F19" s="38">
        <v>1312.1666666666667</v>
      </c>
      <c r="G19" s="302">
        <v>-81.61501996590617</v>
      </c>
      <c r="H19" s="78"/>
      <c r="I19" s="305">
        <v>821060.3333333334</v>
      </c>
      <c r="J19" s="304">
        <v>4.927145315973419</v>
      </c>
      <c r="K19" s="78"/>
    </row>
    <row r="20" spans="1:11" ht="12.75" customHeight="1">
      <c r="A20" s="299" t="s">
        <v>77</v>
      </c>
      <c r="B20" s="42">
        <v>2976179</v>
      </c>
      <c r="C20" s="300">
        <v>-4.035304887230524</v>
      </c>
      <c r="D20" s="38">
        <v>989555.6666666666</v>
      </c>
      <c r="E20" s="301">
        <v>-4.18083417858287</v>
      </c>
      <c r="F20" s="38">
        <v>2427.8333333333335</v>
      </c>
      <c r="G20" s="302">
        <v>-81.18542054143418</v>
      </c>
      <c r="H20" s="78"/>
      <c r="I20" s="305">
        <v>1560532.8333333333</v>
      </c>
      <c r="J20" s="304">
        <v>3.2292558543306313</v>
      </c>
      <c r="K20" s="78"/>
    </row>
    <row r="21" spans="1:11" ht="12.75" customHeight="1">
      <c r="A21" s="299" t="s">
        <v>78</v>
      </c>
      <c r="B21" s="42">
        <v>1846062</v>
      </c>
      <c r="C21" s="300">
        <v>-4.37629513063257</v>
      </c>
      <c r="D21" s="38">
        <v>776570.1666666667</v>
      </c>
      <c r="E21" s="301">
        <v>-4.4557061282876305</v>
      </c>
      <c r="F21" s="38">
        <v>1228.3333333333333</v>
      </c>
      <c r="G21" s="302">
        <v>-83.6889164305949</v>
      </c>
      <c r="H21" s="78"/>
      <c r="I21" s="305">
        <v>1128590.6666666667</v>
      </c>
      <c r="J21" s="304">
        <v>4.5103448595181135</v>
      </c>
      <c r="K21" s="78"/>
    </row>
    <row r="22" spans="1:11" ht="12.75" customHeight="1">
      <c r="A22" s="299" t="s">
        <v>79</v>
      </c>
      <c r="B22" s="42">
        <v>460864.1666666666</v>
      </c>
      <c r="C22" s="300">
        <v>-3.5795568861732647</v>
      </c>
      <c r="D22" s="38">
        <v>239084.16666666666</v>
      </c>
      <c r="E22" s="301">
        <v>-1.1500185364603226</v>
      </c>
      <c r="F22" s="38">
        <v>1236.3333333333333</v>
      </c>
      <c r="G22" s="302">
        <v>-77.54978512196598</v>
      </c>
      <c r="H22" s="78"/>
      <c r="I22" s="305">
        <v>375526.6666666667</v>
      </c>
      <c r="J22" s="304">
        <v>1.0947791597121181</v>
      </c>
      <c r="K22" s="78"/>
    </row>
    <row r="23" spans="1:11" ht="12.75" customHeight="1">
      <c r="A23" s="306" t="s">
        <v>80</v>
      </c>
      <c r="B23" s="307">
        <v>195458.5</v>
      </c>
      <c r="C23" s="308">
        <v>-3.7798823617249866</v>
      </c>
      <c r="D23" s="50">
        <v>106483.66666666667</v>
      </c>
      <c r="E23" s="309">
        <v>-3.1480939683386566</v>
      </c>
      <c r="F23" s="50">
        <v>472.8333333333333</v>
      </c>
      <c r="G23" s="310">
        <v>-76.47985408721605</v>
      </c>
      <c r="H23" s="78"/>
      <c r="I23" s="311">
        <v>180108</v>
      </c>
      <c r="J23" s="312">
        <v>2.218514293497691</v>
      </c>
      <c r="K23" s="78"/>
    </row>
    <row r="24" spans="1:11" ht="12.75" customHeight="1">
      <c r="A24" s="299" t="s">
        <v>81</v>
      </c>
      <c r="B24" s="42">
        <v>223999</v>
      </c>
      <c r="C24" s="300">
        <v>-4.459025250227484</v>
      </c>
      <c r="D24" s="38">
        <v>110912.16666666667</v>
      </c>
      <c r="E24" s="301">
        <v>-3.1878740620262818</v>
      </c>
      <c r="F24" s="38">
        <v>495.3333333333333</v>
      </c>
      <c r="G24" s="302">
        <v>-76.4575411913815</v>
      </c>
      <c r="H24" s="78"/>
      <c r="I24" s="305">
        <v>170627</v>
      </c>
      <c r="J24" s="304">
        <v>2.7652693096061682</v>
      </c>
      <c r="K24" s="78"/>
    </row>
    <row r="25" spans="1:11" ht="12.75" customHeight="1">
      <c r="A25" s="299" t="s">
        <v>82</v>
      </c>
      <c r="B25" s="42">
        <v>146193.33333333334</v>
      </c>
      <c r="C25" s="300">
        <v>-4.096319151215894</v>
      </c>
      <c r="D25" s="38">
        <v>73356.33333333333</v>
      </c>
      <c r="E25" s="301">
        <v>-2.303147072011086</v>
      </c>
      <c r="F25" s="38">
        <v>394.8333333333333</v>
      </c>
      <c r="G25" s="302">
        <v>-76.41612742658039</v>
      </c>
      <c r="H25" s="78"/>
      <c r="I25" s="305">
        <v>122270.5</v>
      </c>
      <c r="J25" s="304">
        <v>1.534877991731861</v>
      </c>
      <c r="K25" s="78"/>
    </row>
    <row r="26" spans="1:11" ht="12.75" customHeight="1">
      <c r="A26" s="299" t="s">
        <v>83</v>
      </c>
      <c r="B26" s="42">
        <v>195581.6666666667</v>
      </c>
      <c r="C26" s="300">
        <v>-4.2446852695492225</v>
      </c>
      <c r="D26" s="38">
        <v>84036.83333333333</v>
      </c>
      <c r="E26" s="301">
        <v>-2.2765021794029536</v>
      </c>
      <c r="F26" s="38">
        <v>232.33333333333334</v>
      </c>
      <c r="G26" s="302">
        <v>-84.86263437941145</v>
      </c>
      <c r="H26" s="78"/>
      <c r="I26" s="305">
        <v>129298.16666666667</v>
      </c>
      <c r="J26" s="304">
        <v>2.326584448987674</v>
      </c>
      <c r="K26" s="78"/>
    </row>
    <row r="27" spans="1:11" ht="12.75" customHeight="1">
      <c r="A27" s="313" t="s">
        <v>84</v>
      </c>
      <c r="B27" s="44">
        <v>452652.5</v>
      </c>
      <c r="C27" s="314">
        <v>-4.114790474021746</v>
      </c>
      <c r="D27" s="68">
        <v>212342.16666666666</v>
      </c>
      <c r="E27" s="315">
        <v>-2.665955663666054</v>
      </c>
      <c r="F27" s="68">
        <v>933.8333333333334</v>
      </c>
      <c r="G27" s="316">
        <v>-80.13331915044499</v>
      </c>
      <c r="H27" s="78"/>
      <c r="I27" s="317">
        <v>353582.8333333333</v>
      </c>
      <c r="J27" s="318">
        <v>1.982643457310246</v>
      </c>
      <c r="K27" s="78"/>
    </row>
    <row r="28" spans="1:11" ht="12.75" customHeight="1">
      <c r="A28" s="299" t="s">
        <v>85</v>
      </c>
      <c r="B28" s="42">
        <v>439218.6666666666</v>
      </c>
      <c r="C28" s="300">
        <v>-4.646650020099642</v>
      </c>
      <c r="D28" s="38">
        <v>206614.6666666667</v>
      </c>
      <c r="E28" s="301">
        <v>-2.917666774998125</v>
      </c>
      <c r="F28" s="38">
        <v>589.8333333333334</v>
      </c>
      <c r="G28" s="302">
        <v>-82.77691259489974</v>
      </c>
      <c r="H28" s="78"/>
      <c r="I28" s="305">
        <v>306707.8333333333</v>
      </c>
      <c r="J28" s="304">
        <v>2.677113776638066</v>
      </c>
      <c r="K28" s="78"/>
    </row>
    <row r="29" spans="1:11" ht="12.75" customHeight="1">
      <c r="A29" s="299" t="s">
        <v>86</v>
      </c>
      <c r="B29" s="42">
        <v>810448.5</v>
      </c>
      <c r="C29" s="300">
        <v>-4.569307044363086</v>
      </c>
      <c r="D29" s="38">
        <v>382386.3333333333</v>
      </c>
      <c r="E29" s="301">
        <v>-2.900971024993396</v>
      </c>
      <c r="F29" s="38">
        <v>1137</v>
      </c>
      <c r="G29" s="302">
        <v>-81.47303242626691</v>
      </c>
      <c r="H29" s="78"/>
      <c r="I29" s="305">
        <v>551881</v>
      </c>
      <c r="J29" s="304">
        <v>3.0196684926111317</v>
      </c>
      <c r="K29" s="78"/>
    </row>
    <row r="30" spans="1:11" ht="12.75" customHeight="1">
      <c r="A30" s="299" t="s">
        <v>87</v>
      </c>
      <c r="B30" s="42">
        <v>1501664</v>
      </c>
      <c r="C30" s="300">
        <v>-4.162278971868972</v>
      </c>
      <c r="D30" s="38">
        <v>646889.5</v>
      </c>
      <c r="E30" s="301">
        <v>-2.9355871862092044</v>
      </c>
      <c r="F30" s="38">
        <v>1281.1666666666667</v>
      </c>
      <c r="G30" s="302">
        <v>-84.08290884996066</v>
      </c>
      <c r="H30" s="78"/>
      <c r="I30" s="305">
        <v>955160.3333333334</v>
      </c>
      <c r="J30" s="304">
        <v>3.7638969132978417</v>
      </c>
      <c r="K30" s="78"/>
    </row>
    <row r="31" spans="1:11" ht="12.75" customHeight="1">
      <c r="A31" s="299" t="s">
        <v>88</v>
      </c>
      <c r="B31" s="42">
        <v>372137.5</v>
      </c>
      <c r="C31" s="300">
        <v>-4.347742271287288</v>
      </c>
      <c r="D31" s="38">
        <v>180282.66666666666</v>
      </c>
      <c r="E31" s="301">
        <v>-2.853776296125986</v>
      </c>
      <c r="F31" s="38">
        <v>587.6666666666666</v>
      </c>
      <c r="G31" s="302">
        <v>-79.67371879863953</v>
      </c>
      <c r="H31" s="78"/>
      <c r="I31" s="305">
        <v>272314.6666666667</v>
      </c>
      <c r="J31" s="304">
        <v>2.6281903914836704</v>
      </c>
      <c r="K31" s="78"/>
    </row>
    <row r="32" spans="1:11" ht="12.75" customHeight="1">
      <c r="A32" s="299" t="s">
        <v>89</v>
      </c>
      <c r="B32" s="42">
        <v>278047.6666666666</v>
      </c>
      <c r="C32" s="300">
        <v>-3.3948458288552246</v>
      </c>
      <c r="D32" s="38">
        <v>130328.16666666667</v>
      </c>
      <c r="E32" s="301">
        <v>-2.3827297966684</v>
      </c>
      <c r="F32" s="38">
        <v>369.8333333333333</v>
      </c>
      <c r="G32" s="302">
        <v>-82.37350067519263</v>
      </c>
      <c r="H32" s="78"/>
      <c r="I32" s="305">
        <v>180442</v>
      </c>
      <c r="J32" s="304">
        <v>3.445864084052161</v>
      </c>
      <c r="K32" s="78"/>
    </row>
    <row r="33" spans="1:11" ht="12.75" customHeight="1">
      <c r="A33" s="306" t="s">
        <v>90</v>
      </c>
      <c r="B33" s="307">
        <v>549345.6666666666</v>
      </c>
      <c r="C33" s="308">
        <v>-3.6652278152226074</v>
      </c>
      <c r="D33" s="50">
        <v>239023.33333333334</v>
      </c>
      <c r="E33" s="309">
        <v>-3.4593714027989932</v>
      </c>
      <c r="F33" s="50">
        <v>540</v>
      </c>
      <c r="G33" s="310">
        <v>-82.08559106491208</v>
      </c>
      <c r="H33" s="78"/>
      <c r="I33" s="311">
        <v>370926.3333333333</v>
      </c>
      <c r="J33" s="312">
        <v>3.441435453622205</v>
      </c>
      <c r="K33" s="78"/>
    </row>
    <row r="34" spans="1:11" ht="12.75" customHeight="1">
      <c r="A34" s="299" t="s">
        <v>91</v>
      </c>
      <c r="B34" s="42">
        <v>1958792.6666666665</v>
      </c>
      <c r="C34" s="300">
        <v>-4.284530949852211</v>
      </c>
      <c r="D34" s="38">
        <v>771081.1666666666</v>
      </c>
      <c r="E34" s="301">
        <v>-4.578610203610211</v>
      </c>
      <c r="F34" s="38">
        <v>1532.8333333333333</v>
      </c>
      <c r="G34" s="302">
        <v>-83.15814532669206</v>
      </c>
      <c r="H34" s="78"/>
      <c r="I34" s="305">
        <v>1153473</v>
      </c>
      <c r="J34" s="304">
        <v>3.9915602735428166</v>
      </c>
      <c r="K34" s="78"/>
    </row>
    <row r="35" spans="1:11" ht="12.75" customHeight="1">
      <c r="A35" s="299" t="s">
        <v>92</v>
      </c>
      <c r="B35" s="42">
        <v>1155213.6666666667</v>
      </c>
      <c r="C35" s="300">
        <v>-3.8952255160481997</v>
      </c>
      <c r="D35" s="38">
        <v>524665.1666666666</v>
      </c>
      <c r="E35" s="301">
        <v>-2.934243311986833</v>
      </c>
      <c r="F35" s="38">
        <v>1101.5</v>
      </c>
      <c r="G35" s="302">
        <v>-83.15877990979283</v>
      </c>
      <c r="H35" s="78"/>
      <c r="I35" s="305">
        <v>785242</v>
      </c>
      <c r="J35" s="304">
        <v>3.2471861211928115</v>
      </c>
      <c r="K35" s="78"/>
    </row>
    <row r="36" spans="1:11" ht="12.75" customHeight="1">
      <c r="A36" s="299" t="s">
        <v>93</v>
      </c>
      <c r="B36" s="42">
        <v>306902.1666666667</v>
      </c>
      <c r="C36" s="300">
        <v>-4.168240952669407</v>
      </c>
      <c r="D36" s="38">
        <v>141282</v>
      </c>
      <c r="E36" s="301">
        <v>-2.9582168046312916</v>
      </c>
      <c r="F36" s="38">
        <v>246.5</v>
      </c>
      <c r="G36" s="302">
        <v>-86.50301149844861</v>
      </c>
      <c r="H36" s="78"/>
      <c r="I36" s="305">
        <v>209330.33333333334</v>
      </c>
      <c r="J36" s="304">
        <v>3.863857009835783</v>
      </c>
      <c r="K36" s="78"/>
    </row>
    <row r="37" spans="1:11" ht="12.75" customHeight="1">
      <c r="A37" s="313" t="s">
        <v>94</v>
      </c>
      <c r="B37" s="44">
        <v>248586.8333333333</v>
      </c>
      <c r="C37" s="314">
        <v>-4.122205023244334</v>
      </c>
      <c r="D37" s="68">
        <v>106402.16666666666</v>
      </c>
      <c r="E37" s="315">
        <v>-2.6609134501765084</v>
      </c>
      <c r="F37" s="68">
        <v>292.6666666666667</v>
      </c>
      <c r="G37" s="316">
        <v>-84.29899856938484</v>
      </c>
      <c r="H37" s="78"/>
      <c r="I37" s="317">
        <v>162127.66666666666</v>
      </c>
      <c r="J37" s="318">
        <v>1.8340825295264125</v>
      </c>
      <c r="K37" s="78"/>
    </row>
    <row r="38" spans="1:11" ht="12.75" customHeight="1">
      <c r="A38" s="299" t="s">
        <v>95</v>
      </c>
      <c r="B38" s="42">
        <v>117993.66666666667</v>
      </c>
      <c r="C38" s="300">
        <v>-3.513496569638903</v>
      </c>
      <c r="D38" s="38">
        <v>58329.66666666667</v>
      </c>
      <c r="E38" s="301">
        <v>-1.1718926489856756</v>
      </c>
      <c r="F38" s="38">
        <v>319</v>
      </c>
      <c r="G38" s="302">
        <v>-78.38509316770185</v>
      </c>
      <c r="H38" s="78"/>
      <c r="I38" s="305">
        <v>92370</v>
      </c>
      <c r="J38" s="304">
        <v>0.9563364118257738</v>
      </c>
      <c r="K38" s="78"/>
    </row>
    <row r="39" spans="1:11" ht="12.75" customHeight="1">
      <c r="A39" s="299" t="s">
        <v>96</v>
      </c>
      <c r="B39" s="42">
        <v>130400.33333333333</v>
      </c>
      <c r="C39" s="300">
        <v>-3.182807567659893</v>
      </c>
      <c r="D39" s="38">
        <v>71829.33333333333</v>
      </c>
      <c r="E39" s="301">
        <v>-1.4740846409890764</v>
      </c>
      <c r="F39" s="38">
        <v>280.8333333333333</v>
      </c>
      <c r="G39" s="302">
        <v>-79.82277571548317</v>
      </c>
      <c r="H39" s="78"/>
      <c r="I39" s="305">
        <v>124984.16666666667</v>
      </c>
      <c r="J39" s="304">
        <v>0.40152308322601016</v>
      </c>
      <c r="K39" s="78"/>
    </row>
    <row r="40" spans="1:11" ht="12.75" customHeight="1">
      <c r="A40" s="299" t="s">
        <v>97</v>
      </c>
      <c r="B40" s="42">
        <v>386470</v>
      </c>
      <c r="C40" s="300">
        <v>-3.8671298317357667</v>
      </c>
      <c r="D40" s="38">
        <v>188018.33333333334</v>
      </c>
      <c r="E40" s="301">
        <v>-3.03610091857459</v>
      </c>
      <c r="F40" s="38">
        <v>493.8333333333333</v>
      </c>
      <c r="G40" s="302">
        <v>-80.86658917732146</v>
      </c>
      <c r="H40" s="78"/>
      <c r="I40" s="305">
        <v>293289.6666666667</v>
      </c>
      <c r="J40" s="304">
        <v>2.32694721992695</v>
      </c>
      <c r="K40" s="78"/>
    </row>
    <row r="41" spans="1:11" ht="12.75" customHeight="1">
      <c r="A41" s="299" t="s">
        <v>98</v>
      </c>
      <c r="B41" s="42">
        <v>554603.8333333334</v>
      </c>
      <c r="C41" s="300">
        <v>-3.9522027253763525</v>
      </c>
      <c r="D41" s="38">
        <v>272149.1666666667</v>
      </c>
      <c r="E41" s="301">
        <v>-2.877462494193381</v>
      </c>
      <c r="F41" s="38">
        <v>646.8333333333334</v>
      </c>
      <c r="G41" s="302">
        <v>-82.07804202262757</v>
      </c>
      <c r="H41" s="78"/>
      <c r="I41" s="305">
        <v>418673.5</v>
      </c>
      <c r="J41" s="304">
        <v>2.6349206349206327</v>
      </c>
      <c r="K41" s="78"/>
    </row>
    <row r="42" spans="1:11" ht="12.75" customHeight="1">
      <c r="A42" s="299" t="s">
        <v>99</v>
      </c>
      <c r="B42" s="42">
        <v>291413.5</v>
      </c>
      <c r="C42" s="300">
        <v>-3.5904869767170027</v>
      </c>
      <c r="D42" s="38">
        <v>158516.5</v>
      </c>
      <c r="E42" s="301">
        <v>-2.0745473864553645</v>
      </c>
      <c r="F42" s="38">
        <v>385</v>
      </c>
      <c r="G42" s="302">
        <v>-82.4347958330165</v>
      </c>
      <c r="H42" s="78"/>
      <c r="I42" s="305">
        <v>242823.33333333334</v>
      </c>
      <c r="J42" s="304">
        <v>1.5741504405097544</v>
      </c>
      <c r="K42" s="78"/>
    </row>
    <row r="43" spans="1:11" ht="12.75" customHeight="1">
      <c r="A43" s="306" t="s">
        <v>100</v>
      </c>
      <c r="B43" s="307">
        <v>156773</v>
      </c>
      <c r="C43" s="308">
        <v>-3.1527120984207073</v>
      </c>
      <c r="D43" s="50">
        <v>74727.5</v>
      </c>
      <c r="E43" s="309">
        <v>-0.5297801678524507</v>
      </c>
      <c r="F43" s="50">
        <v>285.1666666666667</v>
      </c>
      <c r="G43" s="310">
        <v>-77.39762219286658</v>
      </c>
      <c r="H43" s="78"/>
      <c r="I43" s="311">
        <v>125710.83333333333</v>
      </c>
      <c r="J43" s="312">
        <v>0.9013721243513544</v>
      </c>
      <c r="K43" s="78"/>
    </row>
    <row r="44" spans="1:11" ht="12.75" customHeight="1">
      <c r="A44" s="299" t="s">
        <v>101</v>
      </c>
      <c r="B44" s="42">
        <v>202449.16666666666</v>
      </c>
      <c r="C44" s="300">
        <v>-3.580789423133396</v>
      </c>
      <c r="D44" s="38">
        <v>101551.83333333333</v>
      </c>
      <c r="E44" s="301">
        <v>-2.1448095768839153</v>
      </c>
      <c r="F44" s="38">
        <v>345.1666666666667</v>
      </c>
      <c r="G44" s="302">
        <v>-80.12476007677543</v>
      </c>
      <c r="H44" s="78"/>
      <c r="I44" s="305">
        <v>153559.83333333334</v>
      </c>
      <c r="J44" s="304">
        <v>1.7462392854697555</v>
      </c>
      <c r="K44" s="78"/>
    </row>
    <row r="45" spans="1:11" ht="12.75" customHeight="1">
      <c r="A45" s="299" t="s">
        <v>102</v>
      </c>
      <c r="B45" s="42">
        <v>312885.6666666667</v>
      </c>
      <c r="C45" s="300">
        <v>-3.6136029441966286</v>
      </c>
      <c r="D45" s="38">
        <v>150058.83333333334</v>
      </c>
      <c r="E45" s="301">
        <v>-1.792993168562944</v>
      </c>
      <c r="F45" s="38">
        <v>475.1666666666667</v>
      </c>
      <c r="G45" s="302">
        <v>-80.41088360588154</v>
      </c>
      <c r="H45" s="78"/>
      <c r="I45" s="305">
        <v>228338.33333333334</v>
      </c>
      <c r="J45" s="304">
        <v>1.368219021588743</v>
      </c>
      <c r="K45" s="78"/>
    </row>
    <row r="46" spans="1:11" ht="12.75" customHeight="1">
      <c r="A46" s="299" t="s">
        <v>103</v>
      </c>
      <c r="B46" s="42">
        <v>171077.1666666667</v>
      </c>
      <c r="C46" s="300">
        <v>-3.6337895676648344</v>
      </c>
      <c r="D46" s="38">
        <v>79514.83333333333</v>
      </c>
      <c r="E46" s="301">
        <v>-2.1474324133079534</v>
      </c>
      <c r="F46" s="38">
        <v>333.8333333333333</v>
      </c>
      <c r="G46" s="302">
        <v>-76.7795038256434</v>
      </c>
      <c r="H46" s="78"/>
      <c r="I46" s="305">
        <v>127147.83333333333</v>
      </c>
      <c r="J46" s="304">
        <v>1.3827573284144847</v>
      </c>
      <c r="K46" s="78"/>
    </row>
    <row r="47" spans="1:11" ht="12.75" customHeight="1">
      <c r="A47" s="313" t="s">
        <v>104</v>
      </c>
      <c r="B47" s="44">
        <v>1099061.1666666667</v>
      </c>
      <c r="C47" s="314">
        <v>-3.128351170004535</v>
      </c>
      <c r="D47" s="68">
        <v>450867.1666666667</v>
      </c>
      <c r="E47" s="315">
        <v>-1.3218595621791565</v>
      </c>
      <c r="F47" s="68">
        <v>1206.5</v>
      </c>
      <c r="G47" s="316">
        <v>-85.17236435140616</v>
      </c>
      <c r="H47" s="78"/>
      <c r="I47" s="317">
        <v>684355</v>
      </c>
      <c r="J47" s="318">
        <v>2.453465741803498</v>
      </c>
      <c r="K47" s="78"/>
    </row>
    <row r="48" spans="1:11" ht="12.75" customHeight="1">
      <c r="A48" s="306" t="s">
        <v>105</v>
      </c>
      <c r="B48" s="307">
        <v>176191.5</v>
      </c>
      <c r="C48" s="308">
        <v>-3.472051016550793</v>
      </c>
      <c r="D48" s="50">
        <v>78804.33333333334</v>
      </c>
      <c r="E48" s="309">
        <v>-0.5077445243340577</v>
      </c>
      <c r="F48" s="50">
        <v>300</v>
      </c>
      <c r="G48" s="310">
        <v>-79.49185370855645</v>
      </c>
      <c r="H48" s="78"/>
      <c r="I48" s="311">
        <v>124457.16666666667</v>
      </c>
      <c r="J48" s="312">
        <v>1.1430250953536643</v>
      </c>
      <c r="K48" s="78"/>
    </row>
    <row r="49" spans="1:11" ht="12.75" customHeight="1">
      <c r="A49" s="299" t="s">
        <v>106</v>
      </c>
      <c r="B49" s="42">
        <v>327217.3333333334</v>
      </c>
      <c r="C49" s="300">
        <v>-3.4771365220768473</v>
      </c>
      <c r="D49" s="38">
        <v>148080.8333333333</v>
      </c>
      <c r="E49" s="301">
        <v>-0.2639094064452081</v>
      </c>
      <c r="F49" s="38">
        <v>557.1666666666666</v>
      </c>
      <c r="G49" s="302">
        <v>-78.53473738281751</v>
      </c>
      <c r="H49" s="78"/>
      <c r="I49" s="305">
        <v>218024.33333333334</v>
      </c>
      <c r="J49" s="304">
        <v>1.0210637844383115</v>
      </c>
      <c r="K49" s="78"/>
    </row>
    <row r="50" spans="1:11" ht="12.75" customHeight="1">
      <c r="A50" s="299" t="s">
        <v>107</v>
      </c>
      <c r="B50" s="42">
        <v>418971.3333333333</v>
      </c>
      <c r="C50" s="300">
        <v>-4.03573749038955</v>
      </c>
      <c r="D50" s="38">
        <v>180777.8333333333</v>
      </c>
      <c r="E50" s="301">
        <v>-0.9861520625850204</v>
      </c>
      <c r="F50" s="38">
        <v>720.3333333333334</v>
      </c>
      <c r="G50" s="302">
        <v>-79.52435095698314</v>
      </c>
      <c r="H50" s="78"/>
      <c r="I50" s="305">
        <v>282151.8333333333</v>
      </c>
      <c r="J50" s="304">
        <v>1.0447007534880868</v>
      </c>
      <c r="K50" s="78"/>
    </row>
    <row r="51" spans="1:11" ht="12.75" customHeight="1">
      <c r="A51" s="299" t="s">
        <v>108</v>
      </c>
      <c r="B51" s="42">
        <v>248501.83333333334</v>
      </c>
      <c r="C51" s="300">
        <v>-3.665528666239368</v>
      </c>
      <c r="D51" s="38">
        <v>122126.66666666666</v>
      </c>
      <c r="E51" s="301">
        <v>-1.6115215330535193</v>
      </c>
      <c r="F51" s="38">
        <v>330.3333333333333</v>
      </c>
      <c r="G51" s="302">
        <v>-78.54513964061485</v>
      </c>
      <c r="H51" s="78"/>
      <c r="I51" s="305">
        <v>189582</v>
      </c>
      <c r="J51" s="304">
        <v>1.596437356312606</v>
      </c>
      <c r="K51" s="78"/>
    </row>
    <row r="52" spans="1:11" ht="12.75" customHeight="1">
      <c r="A52" s="313" t="s">
        <v>109</v>
      </c>
      <c r="B52" s="44">
        <v>267542.5</v>
      </c>
      <c r="C52" s="314">
        <v>-3.38478705597916</v>
      </c>
      <c r="D52" s="68">
        <v>119995.83333333334</v>
      </c>
      <c r="E52" s="315">
        <v>-0.12886597938144462</v>
      </c>
      <c r="F52" s="68">
        <v>498</v>
      </c>
      <c r="G52" s="316">
        <v>-78.78443623970463</v>
      </c>
      <c r="H52" s="78"/>
      <c r="I52" s="317">
        <v>176350.5</v>
      </c>
      <c r="J52" s="318">
        <v>1.0438590795017575</v>
      </c>
      <c r="K52" s="78"/>
    </row>
    <row r="53" spans="1:11" ht="12.75" customHeight="1">
      <c r="A53" s="299" t="s">
        <v>110</v>
      </c>
      <c r="B53" s="42">
        <v>382408.8333333334</v>
      </c>
      <c r="C53" s="300">
        <v>-3.2988230831638674</v>
      </c>
      <c r="D53" s="38">
        <v>172678.33333333334</v>
      </c>
      <c r="E53" s="301">
        <v>0.3696764556010379</v>
      </c>
      <c r="F53" s="38">
        <v>620.1666666666666</v>
      </c>
      <c r="G53" s="302">
        <v>-80.70220931438648</v>
      </c>
      <c r="H53" s="78"/>
      <c r="I53" s="305">
        <v>265332.6666666667</v>
      </c>
      <c r="J53" s="304">
        <v>0.45203529459274705</v>
      </c>
      <c r="K53" s="78"/>
    </row>
    <row r="54" spans="1:11" ht="12.75" customHeight="1" thickBot="1">
      <c r="A54" s="359" t="s">
        <v>111</v>
      </c>
      <c r="B54" s="42">
        <v>404816.6666666667</v>
      </c>
      <c r="C54" s="300">
        <v>-2.4603179065170764</v>
      </c>
      <c r="D54" s="38">
        <v>108797.5</v>
      </c>
      <c r="E54" s="301">
        <v>2.7889707167522317</v>
      </c>
      <c r="F54" s="38">
        <v>331.1666666666667</v>
      </c>
      <c r="G54" s="302">
        <v>-79.65181771633385</v>
      </c>
      <c r="H54" s="78"/>
      <c r="I54" s="305">
        <v>146688.16666666666</v>
      </c>
      <c r="J54" s="304">
        <v>1.8098678632199778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3.5">
      <c r="A56" s="322" t="s">
        <v>112</v>
      </c>
      <c r="B56" s="343">
        <f>LARGE(B8:B54,1)</f>
        <v>2976179</v>
      </c>
      <c r="C56" s="361" t="str">
        <f>INDEX(A8:A54,MATCH(B56,$B$8:$B$54,0))</f>
        <v>東京都</v>
      </c>
      <c r="D56" s="372">
        <f>LARGE(D8:D54,1)</f>
        <v>989555.6666666666</v>
      </c>
      <c r="E56" s="323" t="str">
        <f>INDEX(A8:A54,MATCH(D56,$D$8:$D$54,0))</f>
        <v>東京都</v>
      </c>
      <c r="F56" s="366">
        <f>LARGE(F8:F54,1)</f>
        <v>2427.8333333333335</v>
      </c>
      <c r="G56" s="324" t="str">
        <f>INDEX(A8:A54,MATCH(F56,$F$8:$F$54,0))</f>
        <v>東京都</v>
      </c>
      <c r="I56" s="343">
        <f>LARGE(I8:I54,1)</f>
        <v>1560532.8333333333</v>
      </c>
      <c r="J56" s="324" t="str">
        <f>INDEX(A8:A54,MATCH(I56,$I$8:$I$54,0))</f>
        <v>東京都</v>
      </c>
    </row>
    <row r="57" spans="1:10" ht="13.5">
      <c r="A57" s="325" t="s">
        <v>113</v>
      </c>
      <c r="B57" s="327">
        <f>LARGE(B8:B54,2)</f>
        <v>1958792.6666666665</v>
      </c>
      <c r="C57" s="362" t="str">
        <f>INDEX(A8:A54,MATCH(B57,$B$8:$B$54,0))</f>
        <v>大阪府</v>
      </c>
      <c r="D57" s="373">
        <f>LARGE(D8:D54,2)</f>
        <v>776570.1666666667</v>
      </c>
      <c r="E57" s="326" t="str">
        <f>INDEX(A8:A54,MATCH(D57,$D$8:$D$54,0))</f>
        <v>神奈川県</v>
      </c>
      <c r="F57" s="367">
        <f>LARGE(F8:F54,2)</f>
        <v>1532.8333333333333</v>
      </c>
      <c r="G57" s="328" t="str">
        <f>INDEX(A8:A54,MATCH(F57,$F$8:$F$54,0))</f>
        <v>大阪府</v>
      </c>
      <c r="I57" s="327">
        <f>LARGE(I8:I54,2)</f>
        <v>1153473</v>
      </c>
      <c r="J57" s="328" t="str">
        <f>INDEX(A8:A54,MATCH(I57,$I$8:$I$54,0))</f>
        <v>大阪府</v>
      </c>
    </row>
    <row r="58" spans="1:10" ht="13.5">
      <c r="A58" s="325" t="s">
        <v>114</v>
      </c>
      <c r="B58" s="344">
        <f>LARGE(B8:B54,3)</f>
        <v>1846062</v>
      </c>
      <c r="C58" s="362" t="str">
        <f>INDEX(A8:A54,MATCH(B58,$B$8:$B$54,0))</f>
        <v>神奈川県</v>
      </c>
      <c r="D58" s="374">
        <f>LARGE(D8:D54,3)</f>
        <v>771081.1666666666</v>
      </c>
      <c r="E58" s="326" t="str">
        <f>INDEX(A8:A54,MATCH(D58,$D$8:$D$54,0))</f>
        <v>大阪府</v>
      </c>
      <c r="F58" s="368">
        <f>LARGE(F8:F54,3)</f>
        <v>1312.1666666666667</v>
      </c>
      <c r="G58" s="336" t="str">
        <f>INDEX(A8:A54,MATCH(F58,$F$8:$F$54,0))</f>
        <v>千葉県</v>
      </c>
      <c r="I58" s="344">
        <f>LARGE(I8:I54,3)</f>
        <v>1128590.6666666667</v>
      </c>
      <c r="J58" s="328" t="str">
        <f>INDEX(A8:A54,MATCH(I58,$I$8:$I$54,0))</f>
        <v>神奈川県</v>
      </c>
    </row>
    <row r="59" spans="1:10" ht="13.5">
      <c r="A59" s="329" t="s">
        <v>115</v>
      </c>
      <c r="B59" s="345">
        <f>SMALL(B8:B54,3)</f>
        <v>146193.33333333334</v>
      </c>
      <c r="C59" s="363" t="str">
        <f>INDEX(A8:A54,MATCH(B59,$B$8:$B$54,0))</f>
        <v>福井県</v>
      </c>
      <c r="D59" s="375">
        <f>SMALL(D8:D54,3)</f>
        <v>73356.33333333333</v>
      </c>
      <c r="E59" s="331" t="str">
        <f>INDEX(A8:A54,MATCH(D59,$D$8:$D$54,0))</f>
        <v>福井県</v>
      </c>
      <c r="F59" s="369">
        <f>SMALL(F8:F54,3)</f>
        <v>280.8333333333333</v>
      </c>
      <c r="G59" s="332" t="str">
        <f>INDEX(A8:A54,MATCH(F59,$F$8:$F$54,0))</f>
        <v>島根県</v>
      </c>
      <c r="I59" s="345">
        <f>SMALL(I8:I54,3)</f>
        <v>124457.16666666667</v>
      </c>
      <c r="J59" s="332" t="str">
        <f>INDEX(A8:A54,MATCH(I59,$I$8:$I$54,0))</f>
        <v>佐賀県</v>
      </c>
    </row>
    <row r="60" spans="1:10" ht="13.5">
      <c r="A60" s="325" t="s">
        <v>116</v>
      </c>
      <c r="B60" s="344">
        <f>SMALL(B8:B54,2)</f>
        <v>130400.33333333333</v>
      </c>
      <c r="C60" s="362" t="str">
        <f>INDEX(A8:A54,MATCH(B60,$B$8:$B$54,0))</f>
        <v>島根県</v>
      </c>
      <c r="D60" s="374">
        <f>SMALL(D8:D54,2)</f>
        <v>71829.33333333333</v>
      </c>
      <c r="E60" s="326" t="str">
        <f>INDEX(A8:A54,MATCH(D60,$D$8:$D$54,0))</f>
        <v>島根県</v>
      </c>
      <c r="F60" s="368">
        <f>SMALL(F8:F54,2)</f>
        <v>246.5</v>
      </c>
      <c r="G60" s="328" t="str">
        <f>INDEX(A8:A54,MATCH(F60,$F$8:$F$54,0))</f>
        <v>奈良県</v>
      </c>
      <c r="I60" s="344">
        <f>SMALL(I8:I54,2)</f>
        <v>122270.5</v>
      </c>
      <c r="J60" s="328" t="str">
        <f>INDEX(A8:A54,MATCH(I60,$I$8:$I$54,0))</f>
        <v>福井県</v>
      </c>
    </row>
    <row r="61" spans="1:11" ht="13.5">
      <c r="A61" s="346" t="s">
        <v>117</v>
      </c>
      <c r="B61" s="347">
        <f>SMALL(B8:B54,1)</f>
        <v>117993.66666666667</v>
      </c>
      <c r="C61" s="364" t="str">
        <f>INDEX(A8:A54,MATCH(B61,$B$8:$B$54,0))</f>
        <v>鳥取県</v>
      </c>
      <c r="D61" s="376">
        <f>SMALL(D8:D54,1)</f>
        <v>58329.66666666667</v>
      </c>
      <c r="E61" s="335" t="str">
        <f>INDEX(A8:A54,MATCH(D61,$D$8:$D$54,0))</f>
        <v>鳥取県</v>
      </c>
      <c r="F61" s="370">
        <f>SMALL(F8:F54,1)</f>
        <v>232.33333333333334</v>
      </c>
      <c r="G61" s="328" t="str">
        <f>INDEX(A8:A54,MATCH(F61,$F$8:$F$54,0))</f>
        <v>山梨県</v>
      </c>
      <c r="I61" s="347">
        <f>SMALL(I8:I54,1)</f>
        <v>92370</v>
      </c>
      <c r="J61" s="336" t="str">
        <f>INDEX(A8:A54,MATCH(I61,$I$8:$I$54,0))</f>
        <v>鳥取県</v>
      </c>
      <c r="K61" s="78"/>
    </row>
    <row r="62" spans="1:11" ht="14.25" thickBot="1">
      <c r="A62" s="337" t="s">
        <v>118</v>
      </c>
      <c r="B62" s="338">
        <f>IF(B61=0,0,B56/B61)</f>
        <v>25.22320972029572</v>
      </c>
      <c r="C62" s="365"/>
      <c r="D62" s="377">
        <f>IF(D61=0,0,D56/D61)</f>
        <v>16.964877792318372</v>
      </c>
      <c r="E62" s="339"/>
      <c r="F62" s="371">
        <f>IF(F61=0,0,F56/F61)</f>
        <v>10.449784791965566</v>
      </c>
      <c r="G62" s="378"/>
      <c r="H62" s="340"/>
      <c r="I62" s="338">
        <f>IF(I61=0,0,I56/I61)</f>
        <v>16.894368662264082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">
      <selection activeCell="A1" sqref="A1:J1"/>
    </sheetView>
  </sheetViews>
  <sheetFormatPr defaultColWidth="10.25390625" defaultRowHeight="15.75" customHeight="1"/>
  <cols>
    <col min="1" max="1" width="10.125" style="8" customWidth="1"/>
    <col min="2" max="2" width="14.75390625" style="155" customWidth="1"/>
    <col min="3" max="3" width="12.125" style="155" customWidth="1"/>
    <col min="4" max="4" width="10.75390625" style="155" customWidth="1"/>
    <col min="5" max="5" width="12.125" style="155" customWidth="1"/>
    <col min="6" max="6" width="10.75390625" style="155" customWidth="1"/>
    <col min="7" max="7" width="12.125" style="155" customWidth="1"/>
    <col min="8" max="8" width="10.75390625" style="155" customWidth="1"/>
    <col min="9" max="9" width="2.125" style="155" customWidth="1"/>
    <col min="10" max="10" width="14.25390625" style="155" customWidth="1"/>
    <col min="11" max="11" width="10.75390625" style="155" customWidth="1"/>
    <col min="12" max="12" width="14.375" style="155" customWidth="1"/>
    <col min="13" max="16384" width="10.25390625" style="155" customWidth="1"/>
  </cols>
  <sheetData>
    <row r="1" spans="1:11" s="152" customFormat="1" ht="15.75" customHeight="1">
      <c r="A1" s="381" t="s">
        <v>136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28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29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133</v>
      </c>
      <c r="E6" s="163"/>
      <c r="F6" s="162" t="s">
        <v>133</v>
      </c>
      <c r="G6" s="163"/>
      <c r="H6" s="164" t="s">
        <v>133</v>
      </c>
      <c r="J6" s="165"/>
      <c r="K6" s="164" t="s">
        <v>133</v>
      </c>
    </row>
    <row r="7" spans="1:11" ht="15.75" customHeight="1">
      <c r="A7" s="389" t="s">
        <v>30</v>
      </c>
      <c r="B7" s="166" t="s">
        <v>31</v>
      </c>
      <c r="C7" s="167">
        <v>53824.19828869</v>
      </c>
      <c r="D7" s="168">
        <v>-0.28525800955802083</v>
      </c>
      <c r="E7" s="169">
        <v>31518.9550793</v>
      </c>
      <c r="F7" s="170">
        <v>0.0960413630605359</v>
      </c>
      <c r="G7" s="169">
        <v>74.39701229</v>
      </c>
      <c r="H7" s="171">
        <v>-80.32686627543296</v>
      </c>
      <c r="J7" s="172">
        <v>84023.03559702</v>
      </c>
      <c r="K7" s="171">
        <v>4.815068065933474</v>
      </c>
    </row>
    <row r="8" spans="1:12" ht="15.75" customHeight="1">
      <c r="A8" s="390"/>
      <c r="B8" s="173" t="s">
        <v>32</v>
      </c>
      <c r="C8" s="167">
        <v>19855.5218865</v>
      </c>
      <c r="D8" s="168">
        <v>-1.4082917924135927</v>
      </c>
      <c r="E8" s="169">
        <v>11787.0422781</v>
      </c>
      <c r="F8" s="170">
        <v>-0.881404720626449</v>
      </c>
      <c r="G8" s="169">
        <v>25.5519659</v>
      </c>
      <c r="H8" s="171">
        <v>-81.08730917404785</v>
      </c>
      <c r="J8" s="172">
        <v>39881.2718584</v>
      </c>
      <c r="K8" s="171">
        <v>4.00501903654758</v>
      </c>
      <c r="L8" s="174"/>
    </row>
    <row r="9" spans="1:12" ht="15.75" customHeight="1">
      <c r="A9" s="390"/>
      <c r="B9" s="173" t="s">
        <v>33</v>
      </c>
      <c r="C9" s="167">
        <v>19213.8169162</v>
      </c>
      <c r="D9" s="168">
        <v>0.03097952876743193</v>
      </c>
      <c r="E9" s="169">
        <v>11361.3703999</v>
      </c>
      <c r="F9" s="170">
        <v>0.5175334853176423</v>
      </c>
      <c r="G9" s="169">
        <v>27.6858685</v>
      </c>
      <c r="H9" s="171">
        <v>-80.49464404377497</v>
      </c>
      <c r="J9" s="172">
        <v>24445.5737709</v>
      </c>
      <c r="K9" s="171">
        <v>5.086948889138256</v>
      </c>
      <c r="L9" s="174"/>
    </row>
    <row r="10" spans="1:12" ht="15.75" customHeight="1">
      <c r="A10" s="390"/>
      <c r="B10" s="173" t="s">
        <v>34</v>
      </c>
      <c r="C10" s="167">
        <v>3810.2977771</v>
      </c>
      <c r="D10" s="168">
        <v>-1.592834905330406</v>
      </c>
      <c r="E10" s="169">
        <v>2012.9847154</v>
      </c>
      <c r="F10" s="170">
        <v>-0.8908826583716944</v>
      </c>
      <c r="G10" s="169">
        <v>5.4162087</v>
      </c>
      <c r="H10" s="171">
        <v>-78.9081205373468</v>
      </c>
      <c r="J10" s="172">
        <v>3190.7175389</v>
      </c>
      <c r="K10" s="171">
        <v>6.462684469233309</v>
      </c>
      <c r="L10" s="174"/>
    </row>
    <row r="11" spans="1:11" ht="15.75" customHeight="1">
      <c r="A11" s="390"/>
      <c r="B11" s="175" t="s">
        <v>35</v>
      </c>
      <c r="C11" s="176">
        <v>9593.9087487</v>
      </c>
      <c r="D11" s="177">
        <v>1.81509070464341</v>
      </c>
      <c r="E11" s="178">
        <v>5729.1884666</v>
      </c>
      <c r="F11" s="179">
        <v>1.5991981501759227</v>
      </c>
      <c r="G11" s="178">
        <v>13.885414</v>
      </c>
      <c r="H11" s="180">
        <v>-79.08018142071917</v>
      </c>
      <c r="J11" s="181">
        <v>13816.1425633</v>
      </c>
      <c r="K11" s="180">
        <v>6.3718924701264825</v>
      </c>
    </row>
    <row r="12" spans="1:11" ht="15.75" customHeight="1">
      <c r="A12" s="390"/>
      <c r="B12" s="182" t="s">
        <v>36</v>
      </c>
      <c r="C12" s="183">
        <v>956.43698438</v>
      </c>
      <c r="D12" s="184">
        <v>-3.029829400712586</v>
      </c>
      <c r="E12" s="185">
        <v>488.21207014</v>
      </c>
      <c r="F12" s="186">
        <v>-2.4519421578904996</v>
      </c>
      <c r="G12" s="185">
        <v>1.11368219</v>
      </c>
      <c r="H12" s="187">
        <v>-81.33246062099045</v>
      </c>
      <c r="J12" s="188">
        <v>2119.63532677</v>
      </c>
      <c r="K12" s="187">
        <v>1.4459262484537163</v>
      </c>
    </row>
    <row r="13" spans="1:11" ht="15.75" customHeight="1">
      <c r="A13" s="391"/>
      <c r="B13" s="173" t="s">
        <v>37</v>
      </c>
      <c r="C13" s="189">
        <v>394.21597581</v>
      </c>
      <c r="D13" s="168">
        <v>12.632663094486162</v>
      </c>
      <c r="E13" s="169">
        <v>140.15714916</v>
      </c>
      <c r="F13" s="170">
        <v>13.571660890000572</v>
      </c>
      <c r="G13" s="169">
        <v>0.743873</v>
      </c>
      <c r="H13" s="171">
        <v>-76.0149546494815</v>
      </c>
      <c r="J13" s="172">
        <v>569.69453875</v>
      </c>
      <c r="K13" s="171">
        <v>18.591447967037084</v>
      </c>
    </row>
    <row r="14" spans="1:11" ht="15.75" customHeight="1">
      <c r="A14" s="387" t="s">
        <v>38</v>
      </c>
      <c r="B14" s="190" t="s">
        <v>31</v>
      </c>
      <c r="C14" s="191">
        <v>24342.9301</v>
      </c>
      <c r="D14" s="192">
        <v>-1.409612496017374</v>
      </c>
      <c r="E14" s="193">
        <v>13862.6465</v>
      </c>
      <c r="F14" s="194">
        <v>-1.3730659302543131</v>
      </c>
      <c r="G14" s="193">
        <v>33.7489</v>
      </c>
      <c r="H14" s="195">
        <v>-79.32080572443263</v>
      </c>
      <c r="J14" s="196">
        <v>27013.0351</v>
      </c>
      <c r="K14" s="195">
        <v>4.175467881178861</v>
      </c>
    </row>
    <row r="15" spans="1:11" ht="15.75" customHeight="1">
      <c r="A15" s="392"/>
      <c r="B15" s="173" t="s">
        <v>39</v>
      </c>
      <c r="C15" s="167">
        <v>350.2144</v>
      </c>
      <c r="D15" s="168">
        <v>-3.027134672105632</v>
      </c>
      <c r="E15" s="169">
        <v>196.004</v>
      </c>
      <c r="F15" s="170">
        <v>-2.448784168358017</v>
      </c>
      <c r="G15" s="169">
        <v>0.4143</v>
      </c>
      <c r="H15" s="171">
        <v>-81.68758840169731</v>
      </c>
      <c r="J15" s="172">
        <v>710.4996</v>
      </c>
      <c r="K15" s="171">
        <v>1.9674197764953334</v>
      </c>
    </row>
    <row r="16" spans="1:12" ht="15.75" customHeight="1">
      <c r="A16" s="392"/>
      <c r="B16" s="173" t="s">
        <v>126</v>
      </c>
      <c r="C16" s="167">
        <v>12702.3743</v>
      </c>
      <c r="D16" s="168">
        <v>-2.025980090232636</v>
      </c>
      <c r="E16" s="169">
        <v>7300.694</v>
      </c>
      <c r="F16" s="170">
        <v>-2.019088598144677</v>
      </c>
      <c r="G16" s="169">
        <v>17.4861</v>
      </c>
      <c r="H16" s="171">
        <v>-79.5193649001449</v>
      </c>
      <c r="J16" s="172">
        <v>14213.2669</v>
      </c>
      <c r="K16" s="171">
        <v>3.4351271947631545</v>
      </c>
      <c r="L16" s="174"/>
    </row>
    <row r="17" spans="1:11" ht="15.75" customHeight="1">
      <c r="A17" s="392"/>
      <c r="B17" s="173" t="s">
        <v>40</v>
      </c>
      <c r="C17" s="167">
        <v>3026.206</v>
      </c>
      <c r="D17" s="168">
        <v>0.4505794717621967</v>
      </c>
      <c r="E17" s="169">
        <v>1584.3415</v>
      </c>
      <c r="F17" s="170">
        <v>1.3893749815615593</v>
      </c>
      <c r="G17" s="169">
        <v>4.4417</v>
      </c>
      <c r="H17" s="171">
        <v>-78.06773685431983</v>
      </c>
      <c r="J17" s="172">
        <v>2283.0827</v>
      </c>
      <c r="K17" s="171">
        <v>8.96392188710466</v>
      </c>
    </row>
    <row r="18" spans="1:12" ht="15.75" customHeight="1">
      <c r="A18" s="392"/>
      <c r="B18" s="175" t="s">
        <v>35</v>
      </c>
      <c r="C18" s="176">
        <v>8211.0132</v>
      </c>
      <c r="D18" s="177">
        <v>-1.1237363824086088</v>
      </c>
      <c r="E18" s="178">
        <v>4765.0447</v>
      </c>
      <c r="F18" s="179">
        <v>-1.2616344666229367</v>
      </c>
      <c r="G18" s="178">
        <v>11.3154</v>
      </c>
      <c r="H18" s="180">
        <v>-79.40010267725481</v>
      </c>
      <c r="J18" s="181">
        <v>9751.6131</v>
      </c>
      <c r="K18" s="180">
        <v>4.304880930484373</v>
      </c>
      <c r="L18" s="197"/>
    </row>
    <row r="19" spans="1:11" ht="15.75" customHeight="1">
      <c r="A19" s="392"/>
      <c r="B19" s="182" t="s">
        <v>36</v>
      </c>
      <c r="C19" s="198">
        <v>332.9153</v>
      </c>
      <c r="D19" s="184">
        <v>-3.0696311807375594</v>
      </c>
      <c r="E19" s="185">
        <v>188.0683</v>
      </c>
      <c r="F19" s="186">
        <v>-2.536701298485937</v>
      </c>
      <c r="G19" s="185">
        <v>0.3972</v>
      </c>
      <c r="H19" s="187">
        <v>-81.5538940231273</v>
      </c>
      <c r="J19" s="188">
        <v>673.4665</v>
      </c>
      <c r="K19" s="187">
        <v>1.9705907335843023</v>
      </c>
    </row>
    <row r="20" spans="1:11" ht="15.75" customHeight="1">
      <c r="A20" s="393"/>
      <c r="B20" s="173" t="s">
        <v>37</v>
      </c>
      <c r="C20" s="167">
        <v>53.1222</v>
      </c>
      <c r="D20" s="168">
        <v>11.080396125729777</v>
      </c>
      <c r="E20" s="169">
        <v>16.5623</v>
      </c>
      <c r="F20" s="170">
        <v>10.302089854416138</v>
      </c>
      <c r="G20" s="169">
        <v>0.0914</v>
      </c>
      <c r="H20" s="171">
        <v>-75.93470247498684</v>
      </c>
      <c r="J20" s="172">
        <v>54.5728</v>
      </c>
      <c r="K20" s="171">
        <v>13.964711803314984</v>
      </c>
    </row>
    <row r="21" spans="1:11" ht="15.75" customHeight="1">
      <c r="A21" s="387" t="s">
        <v>41</v>
      </c>
      <c r="B21" s="190" t="s">
        <v>31</v>
      </c>
      <c r="C21" s="191">
        <v>30641.8257</v>
      </c>
      <c r="D21" s="192">
        <v>-2.844939381232308</v>
      </c>
      <c r="E21" s="193">
        <v>17015.4537</v>
      </c>
      <c r="F21" s="194">
        <v>-2.7891563992557593</v>
      </c>
      <c r="G21" s="193">
        <v>41.72</v>
      </c>
      <c r="H21" s="195">
        <v>-79.9410154308018</v>
      </c>
      <c r="J21" s="196">
        <v>42235.3517</v>
      </c>
      <c r="K21" s="195">
        <v>2.2175906501657323</v>
      </c>
    </row>
    <row r="22" spans="1:11" ht="15.75" customHeight="1">
      <c r="A22" s="394"/>
      <c r="B22" s="173" t="s">
        <v>39</v>
      </c>
      <c r="C22" s="167">
        <v>5487.2657</v>
      </c>
      <c r="D22" s="168">
        <v>-2.9335846501186893</v>
      </c>
      <c r="E22" s="169">
        <v>2813.9529</v>
      </c>
      <c r="F22" s="170">
        <v>-2.3900206937313584</v>
      </c>
      <c r="G22" s="169">
        <v>6.4074</v>
      </c>
      <c r="H22" s="171">
        <v>-81.48048592263737</v>
      </c>
      <c r="J22" s="172">
        <v>12425.4833</v>
      </c>
      <c r="K22" s="171">
        <v>1.4823391784533015</v>
      </c>
    </row>
    <row r="23" spans="1:12" ht="15.75" customHeight="1">
      <c r="A23" s="394"/>
      <c r="B23" s="173" t="s">
        <v>126</v>
      </c>
      <c r="C23" s="167">
        <v>19411.7488</v>
      </c>
      <c r="D23" s="168">
        <v>-3.1567936296101635</v>
      </c>
      <c r="E23" s="169">
        <v>11200.8076</v>
      </c>
      <c r="F23" s="170">
        <v>-3.3505649727215427</v>
      </c>
      <c r="G23" s="169">
        <v>26.7486</v>
      </c>
      <c r="H23" s="171">
        <v>-79.8970827073546</v>
      </c>
      <c r="J23" s="172">
        <v>25021.8047</v>
      </c>
      <c r="K23" s="171">
        <v>1.7257516969503968</v>
      </c>
      <c r="L23" s="174"/>
    </row>
    <row r="24" spans="1:11" ht="15.75" customHeight="1">
      <c r="A24" s="394"/>
      <c r="B24" s="173" t="s">
        <v>40</v>
      </c>
      <c r="C24" s="167">
        <v>5389.6961</v>
      </c>
      <c r="D24" s="168">
        <v>-2.4600527415021105</v>
      </c>
      <c r="E24" s="169">
        <v>2877.286</v>
      </c>
      <c r="F24" s="170">
        <v>-1.5182177123699887</v>
      </c>
      <c r="G24" s="169">
        <v>7.8968</v>
      </c>
      <c r="H24" s="171">
        <v>-78.97522597478667</v>
      </c>
      <c r="J24" s="172">
        <v>4305.8355</v>
      </c>
      <c r="K24" s="171">
        <v>5.960198490277719</v>
      </c>
    </row>
    <row r="25" spans="1:11" ht="15.75" customHeight="1">
      <c r="A25" s="199" t="s">
        <v>42</v>
      </c>
      <c r="B25" s="175" t="s">
        <v>35</v>
      </c>
      <c r="C25" s="176">
        <v>9847.1387</v>
      </c>
      <c r="D25" s="177">
        <v>-1.6293671532805973</v>
      </c>
      <c r="E25" s="178">
        <v>5632.5302</v>
      </c>
      <c r="F25" s="179">
        <v>-1.7993471108154182</v>
      </c>
      <c r="G25" s="178">
        <v>13.4519</v>
      </c>
      <c r="H25" s="180">
        <v>-79.47691058994404</v>
      </c>
      <c r="J25" s="181">
        <v>12558.628</v>
      </c>
      <c r="K25" s="180">
        <v>3.4828681587477632</v>
      </c>
    </row>
    <row r="26" spans="1:11" ht="15.75" customHeight="1">
      <c r="A26" s="200" t="s">
        <v>43</v>
      </c>
      <c r="B26" s="182" t="s">
        <v>36</v>
      </c>
      <c r="C26" s="198">
        <v>14373.9411</v>
      </c>
      <c r="D26" s="184">
        <v>-3.012626135804979</v>
      </c>
      <c r="E26" s="185">
        <v>7241.2545</v>
      </c>
      <c r="F26" s="186">
        <v>-2.4605847054116197</v>
      </c>
      <c r="G26" s="185">
        <v>16.7819</v>
      </c>
      <c r="H26" s="187">
        <v>-81.30254581917441</v>
      </c>
      <c r="J26" s="188">
        <v>31125.3323</v>
      </c>
      <c r="K26" s="187">
        <v>1.3808636274034143</v>
      </c>
    </row>
    <row r="27" spans="1:11" ht="15.75" customHeight="1">
      <c r="A27" s="201"/>
      <c r="B27" s="173" t="s">
        <v>37</v>
      </c>
      <c r="C27" s="167">
        <v>353.1151</v>
      </c>
      <c r="D27" s="168">
        <v>11.799309349802883</v>
      </c>
      <c r="E27" s="169">
        <v>123.4072</v>
      </c>
      <c r="F27" s="170">
        <v>12.134029602020107</v>
      </c>
      <c r="G27" s="169">
        <v>0.6672</v>
      </c>
      <c r="H27" s="171">
        <v>-75.91944274010177</v>
      </c>
      <c r="J27" s="172">
        <v>482.2282</v>
      </c>
      <c r="K27" s="171">
        <v>16.444464406105183</v>
      </c>
    </row>
    <row r="28" spans="1:11" ht="15.75" customHeight="1" thickBot="1">
      <c r="A28" s="382" t="s">
        <v>14</v>
      </c>
      <c r="B28" s="383"/>
      <c r="C28" s="202">
        <v>3016.5321166666668</v>
      </c>
      <c r="D28" s="203">
        <v>-3.7892328662283603</v>
      </c>
      <c r="E28" s="204">
        <v>1224.0619166666665</v>
      </c>
      <c r="F28" s="203">
        <v>-2.616254882482366</v>
      </c>
      <c r="G28" s="204">
        <v>3.3285</v>
      </c>
      <c r="H28" s="205">
        <v>-81.26154088664035</v>
      </c>
      <c r="J28" s="202">
        <v>1782.5260166666667</v>
      </c>
      <c r="K28" s="205">
        <v>2.85082457173138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44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133</v>
      </c>
      <c r="E32" s="163"/>
      <c r="F32" s="162" t="s">
        <v>133</v>
      </c>
      <c r="G32" s="163"/>
      <c r="H32" s="164" t="s">
        <v>133</v>
      </c>
      <c r="J32" s="165"/>
      <c r="K32" s="164" t="s">
        <v>133</v>
      </c>
    </row>
    <row r="33" spans="1:11" ht="15.75" customHeight="1">
      <c r="A33" s="389" t="s">
        <v>45</v>
      </c>
      <c r="B33" s="190" t="s">
        <v>31</v>
      </c>
      <c r="C33" s="191">
        <v>178430.71516230665</v>
      </c>
      <c r="D33" s="192">
        <v>3.6419778794595743</v>
      </c>
      <c r="E33" s="193">
        <v>257494.77743030837</v>
      </c>
      <c r="F33" s="194">
        <v>2.785163214117375</v>
      </c>
      <c r="G33" s="193">
        <v>223515.13381403036</v>
      </c>
      <c r="H33" s="195">
        <v>4.988001444264967</v>
      </c>
      <c r="J33" s="196">
        <v>471370.59886589216</v>
      </c>
      <c r="K33" s="195">
        <v>1.9097984895903</v>
      </c>
    </row>
    <row r="34" spans="1:11" ht="15.75" customHeight="1">
      <c r="A34" s="390"/>
      <c r="B34" s="173" t="s">
        <v>32</v>
      </c>
      <c r="C34" s="167">
        <v>65822.34539057645</v>
      </c>
      <c r="D34" s="168">
        <v>2.474713740203626</v>
      </c>
      <c r="E34" s="169">
        <v>96294.49391088128</v>
      </c>
      <c r="F34" s="170">
        <v>1.7814576341897777</v>
      </c>
      <c r="G34" s="169">
        <v>76767.21015472435</v>
      </c>
      <c r="H34" s="171">
        <v>0.9298081103599145</v>
      </c>
      <c r="J34" s="172">
        <v>223734.58499628628</v>
      </c>
      <c r="K34" s="171">
        <v>1.122202441859102</v>
      </c>
    </row>
    <row r="35" spans="1:11" ht="15.75" customHeight="1">
      <c r="A35" s="390"/>
      <c r="B35" s="173" t="s">
        <v>33</v>
      </c>
      <c r="C35" s="167">
        <v>63695.0517120026</v>
      </c>
      <c r="D35" s="168">
        <v>3.9706703405494466</v>
      </c>
      <c r="E35" s="169">
        <v>92816.95840059289</v>
      </c>
      <c r="F35" s="170">
        <v>3.2179788978317987</v>
      </c>
      <c r="G35" s="169">
        <v>83178.21391016974</v>
      </c>
      <c r="H35" s="171">
        <v>4.092635569584331</v>
      </c>
      <c r="J35" s="172">
        <v>137140.06719864518</v>
      </c>
      <c r="K35" s="171">
        <v>2.1741433058199107</v>
      </c>
    </row>
    <row r="36" spans="1:11" ht="15.75" customHeight="1">
      <c r="A36" s="390"/>
      <c r="B36" s="173" t="s">
        <v>34</v>
      </c>
      <c r="C36" s="167">
        <v>12631.38474822692</v>
      </c>
      <c r="D36" s="168">
        <v>2.2829024508702673</v>
      </c>
      <c r="E36" s="169">
        <v>16445.121672290134</v>
      </c>
      <c r="F36" s="170">
        <v>1.7717250676984975</v>
      </c>
      <c r="G36" s="169">
        <v>16272.220820189274</v>
      </c>
      <c r="H36" s="171">
        <v>12.559305624098343</v>
      </c>
      <c r="J36" s="172">
        <v>17899.977386398314</v>
      </c>
      <c r="K36" s="171">
        <v>3.5117461746579295</v>
      </c>
    </row>
    <row r="37" spans="1:11" ht="15.75" customHeight="1">
      <c r="A37" s="390"/>
      <c r="B37" s="175" t="s">
        <v>35</v>
      </c>
      <c r="C37" s="176">
        <v>31804.430974537332</v>
      </c>
      <c r="D37" s="177">
        <v>5.8250482122021765</v>
      </c>
      <c r="E37" s="178">
        <v>46804.727674246875</v>
      </c>
      <c r="F37" s="179">
        <v>4.328702934531108</v>
      </c>
      <c r="G37" s="178">
        <v>41716.73126032748</v>
      </c>
      <c r="H37" s="180">
        <v>11.641082400238375</v>
      </c>
      <c r="J37" s="181">
        <v>77508.7849160051</v>
      </c>
      <c r="K37" s="180">
        <v>3.423470752963567</v>
      </c>
    </row>
    <row r="38" spans="1:11" ht="15.75" customHeight="1">
      <c r="A38" s="390"/>
      <c r="B38" s="182" t="s">
        <v>36</v>
      </c>
      <c r="C38" s="183">
        <v>3170.6507585169807</v>
      </c>
      <c r="D38" s="184">
        <v>0.7893123484400633</v>
      </c>
      <c r="E38" s="185">
        <v>3988.4589455203895</v>
      </c>
      <c r="F38" s="186">
        <v>0.16872705439044466</v>
      </c>
      <c r="G38" s="185">
        <v>3345.8981222773023</v>
      </c>
      <c r="H38" s="187">
        <v>-0.3784715377132386</v>
      </c>
      <c r="J38" s="188">
        <v>11891.188722921022</v>
      </c>
      <c r="K38" s="187">
        <v>-1.3659572775693647</v>
      </c>
    </row>
    <row r="39" spans="1:11" ht="15.75" customHeight="1">
      <c r="A39" s="391"/>
      <c r="B39" s="173" t="s">
        <v>37</v>
      </c>
      <c r="C39" s="189">
        <v>1306.851578446369</v>
      </c>
      <c r="D39" s="168">
        <v>17.068667520217872</v>
      </c>
      <c r="E39" s="169">
        <v>1145.0168267768047</v>
      </c>
      <c r="F39" s="170">
        <v>16.622810873568497</v>
      </c>
      <c r="G39" s="169">
        <v>2234.859546342196</v>
      </c>
      <c r="H39" s="171">
        <v>27.999027056703255</v>
      </c>
      <c r="J39" s="172">
        <v>3195.995645636252</v>
      </c>
      <c r="K39" s="171">
        <v>15.304323967113874</v>
      </c>
    </row>
    <row r="40" spans="1:11" ht="15.75" customHeight="1">
      <c r="A40" s="387" t="s">
        <v>46</v>
      </c>
      <c r="B40" s="190" t="s">
        <v>31</v>
      </c>
      <c r="C40" s="212">
        <v>10.15796434942648</v>
      </c>
      <c r="D40" s="192">
        <v>0.9814842071502312</v>
      </c>
      <c r="E40" s="213">
        <v>13.900811281128686</v>
      </c>
      <c r="F40" s="194">
        <v>-0.17754658805198176</v>
      </c>
      <c r="G40" s="213">
        <v>12.534174553101998</v>
      </c>
      <c r="H40" s="195">
        <v>7.047140044172991</v>
      </c>
      <c r="J40" s="214">
        <v>23.694101126770835</v>
      </c>
      <c r="K40" s="195">
        <v>-0.6156819103808004</v>
      </c>
    </row>
    <row r="41" spans="1:11" ht="15.75" customHeight="1">
      <c r="A41" s="388"/>
      <c r="B41" s="173" t="s">
        <v>39</v>
      </c>
      <c r="C41" s="215">
        <v>1.819064239257478</v>
      </c>
      <c r="D41" s="168">
        <v>0.889347670328803</v>
      </c>
      <c r="E41" s="216">
        <v>2.298864838196162</v>
      </c>
      <c r="F41" s="170">
        <v>0.23231206448059538</v>
      </c>
      <c r="G41" s="216">
        <v>1.9250112663361876</v>
      </c>
      <c r="H41" s="171">
        <v>-1.1684260411835368</v>
      </c>
      <c r="J41" s="217">
        <v>6.970716378791329</v>
      </c>
      <c r="K41" s="171">
        <v>-1.330553643081032</v>
      </c>
    </row>
    <row r="42" spans="1:11" ht="15.75" customHeight="1">
      <c r="A42" s="388"/>
      <c r="B42" s="173" t="s">
        <v>126</v>
      </c>
      <c r="C42" s="215">
        <v>6.435120876965965</v>
      </c>
      <c r="D42" s="168">
        <v>0.6573476705978578</v>
      </c>
      <c r="E42" s="216">
        <v>9.150523717380038</v>
      </c>
      <c r="F42" s="170">
        <v>-0.7540376367257693</v>
      </c>
      <c r="G42" s="216">
        <v>8.03623253717891</v>
      </c>
      <c r="H42" s="171">
        <v>7.281592211138403</v>
      </c>
      <c r="J42" s="217">
        <v>14.037273210065628</v>
      </c>
      <c r="K42" s="171">
        <v>-1.0938880455900915</v>
      </c>
    </row>
    <row r="43" spans="1:11" ht="15.75" customHeight="1">
      <c r="A43" s="388"/>
      <c r="B43" s="173" t="s">
        <v>40</v>
      </c>
      <c r="C43" s="215">
        <v>1.7867192827887841</v>
      </c>
      <c r="D43" s="168">
        <v>1.3815294943840541</v>
      </c>
      <c r="E43" s="216">
        <v>2.3506049496543033</v>
      </c>
      <c r="F43" s="170">
        <v>1.1275363961278657</v>
      </c>
      <c r="G43" s="216">
        <v>2.372480096139402</v>
      </c>
      <c r="H43" s="171">
        <v>12.201189532300646</v>
      </c>
      <c r="J43" s="217">
        <v>2.415580731916573</v>
      </c>
      <c r="K43" s="171">
        <v>3.023188128528602</v>
      </c>
    </row>
    <row r="44" spans="1:11" ht="15.75" customHeight="1">
      <c r="A44" s="199" t="s">
        <v>47</v>
      </c>
      <c r="B44" s="175" t="s">
        <v>35</v>
      </c>
      <c r="C44" s="218">
        <v>3.2643904719573484</v>
      </c>
      <c r="D44" s="177">
        <v>2.2449313910413764</v>
      </c>
      <c r="E44" s="219">
        <v>4.6015075898598</v>
      </c>
      <c r="F44" s="179">
        <v>0.8388543392751586</v>
      </c>
      <c r="G44" s="219">
        <v>4.04143007360673</v>
      </c>
      <c r="H44" s="180">
        <v>9.523890336446854</v>
      </c>
      <c r="J44" s="220">
        <v>7.045410772452399</v>
      </c>
      <c r="K44" s="180">
        <v>0.6145245695872603</v>
      </c>
    </row>
    <row r="45" spans="1:11" ht="15.75" customHeight="1">
      <c r="A45" s="200" t="s">
        <v>48</v>
      </c>
      <c r="B45" s="182" t="s">
        <v>36</v>
      </c>
      <c r="C45" s="221">
        <v>4.7650548855695645</v>
      </c>
      <c r="D45" s="184">
        <v>0.807193158894151</v>
      </c>
      <c r="E45" s="222">
        <v>5.915758346374499</v>
      </c>
      <c r="F45" s="186">
        <v>0.1598523212296783</v>
      </c>
      <c r="G45" s="222">
        <v>5.041880727054228</v>
      </c>
      <c r="H45" s="187">
        <v>-0.21882766499641093</v>
      </c>
      <c r="J45" s="223">
        <v>17.461362139445537</v>
      </c>
      <c r="K45" s="187">
        <v>-1.4292164894630872</v>
      </c>
    </row>
    <row r="46" spans="1:11" ht="15.75" customHeight="1">
      <c r="A46" s="224" t="s">
        <v>49</v>
      </c>
      <c r="B46" s="173" t="s">
        <v>37</v>
      </c>
      <c r="C46" s="225">
        <v>0.11705995041425245</v>
      </c>
      <c r="D46" s="168">
        <v>16.20249238253855</v>
      </c>
      <c r="E46" s="216">
        <v>0.10081777589818272</v>
      </c>
      <c r="F46" s="170">
        <v>15.146557022121726</v>
      </c>
      <c r="G46" s="216">
        <v>0.20045065344749888</v>
      </c>
      <c r="H46" s="171">
        <v>28.508737640705448</v>
      </c>
      <c r="J46" s="217">
        <v>0.2705308059973056</v>
      </c>
      <c r="K46" s="171">
        <v>13.216850609586658</v>
      </c>
    </row>
    <row r="47" spans="1:11" ht="15.75" customHeight="1">
      <c r="A47" s="387" t="s">
        <v>50</v>
      </c>
      <c r="B47" s="190" t="s">
        <v>31</v>
      </c>
      <c r="C47" s="191">
        <v>17565.59769501267</v>
      </c>
      <c r="D47" s="192">
        <v>2.63463514445057</v>
      </c>
      <c r="E47" s="193">
        <v>18523.72298441857</v>
      </c>
      <c r="F47" s="194">
        <v>2.9679793482362555</v>
      </c>
      <c r="G47" s="193">
        <v>17832.457404122724</v>
      </c>
      <c r="H47" s="195">
        <v>-1.9235811429042542</v>
      </c>
      <c r="J47" s="196">
        <v>19894.00637500078</v>
      </c>
      <c r="K47" s="195">
        <v>2.541125650923874</v>
      </c>
    </row>
    <row r="48" spans="1:11" ht="15.75" customHeight="1">
      <c r="A48" s="388"/>
      <c r="B48" s="173" t="s">
        <v>32</v>
      </c>
      <c r="C48" s="167">
        <v>36184.7283730037</v>
      </c>
      <c r="D48" s="168">
        <v>1.571390941147996</v>
      </c>
      <c r="E48" s="169">
        <v>41887.84495326841</v>
      </c>
      <c r="F48" s="170">
        <v>1.5455550588443003</v>
      </c>
      <c r="G48" s="169">
        <v>39878.836813684175</v>
      </c>
      <c r="H48" s="171">
        <v>2.12304030735946</v>
      </c>
      <c r="J48" s="172">
        <v>32096.354641110822</v>
      </c>
      <c r="K48" s="171">
        <v>2.4858314052637525</v>
      </c>
    </row>
    <row r="49" spans="1:11" ht="15.75" customHeight="1">
      <c r="A49" s="388"/>
      <c r="B49" s="173" t="s">
        <v>33</v>
      </c>
      <c r="C49" s="167">
        <v>9898.035006614138</v>
      </c>
      <c r="D49" s="168">
        <v>3.291684856225757</v>
      </c>
      <c r="E49" s="169">
        <v>10143.349306258951</v>
      </c>
      <c r="F49" s="170">
        <v>4.002194588046422</v>
      </c>
      <c r="G49" s="169">
        <v>10350.399086307321</v>
      </c>
      <c r="H49" s="171">
        <v>-2.9725105452181992</v>
      </c>
      <c r="J49" s="172">
        <v>9769.708485855139</v>
      </c>
      <c r="K49" s="171">
        <v>3.30417533035407</v>
      </c>
    </row>
    <row r="50" spans="1:11" ht="15.75" customHeight="1">
      <c r="A50" s="388"/>
      <c r="B50" s="173" t="s">
        <v>34</v>
      </c>
      <c r="C50" s="167">
        <v>7069.596701565419</v>
      </c>
      <c r="D50" s="168">
        <v>0.8890899170505406</v>
      </c>
      <c r="E50" s="169">
        <v>6996.1231361776345</v>
      </c>
      <c r="F50" s="170">
        <v>0.6370061948778272</v>
      </c>
      <c r="G50" s="169">
        <v>6858.738602978422</v>
      </c>
      <c r="H50" s="171">
        <v>0.3191731685648733</v>
      </c>
      <c r="J50" s="172">
        <v>7410.21699249774</v>
      </c>
      <c r="K50" s="171">
        <v>0.4742214398566773</v>
      </c>
    </row>
    <row r="51" spans="1:11" ht="15.75" customHeight="1">
      <c r="A51" s="199" t="s">
        <v>51</v>
      </c>
      <c r="B51" s="175" t="s">
        <v>35</v>
      </c>
      <c r="C51" s="176">
        <v>9742.839053033751</v>
      </c>
      <c r="D51" s="177">
        <v>3.50151031689623</v>
      </c>
      <c r="E51" s="178">
        <v>10171.607187476775</v>
      </c>
      <c r="F51" s="179">
        <v>3.460817378502014</v>
      </c>
      <c r="G51" s="178">
        <v>10322.269716545617</v>
      </c>
      <c r="H51" s="180">
        <v>1.9330869797335595</v>
      </c>
      <c r="J51" s="181">
        <v>11001.315241840111</v>
      </c>
      <c r="K51" s="180">
        <v>2.7917899482132498</v>
      </c>
    </row>
    <row r="52" spans="1:11" ht="15.75" customHeight="1">
      <c r="A52" s="200" t="s">
        <v>52</v>
      </c>
      <c r="B52" s="182" t="s">
        <v>36</v>
      </c>
      <c r="C52" s="183">
        <v>665.396482235481</v>
      </c>
      <c r="D52" s="184">
        <v>-0.01773763349000035</v>
      </c>
      <c r="E52" s="185">
        <v>674.2092411473731</v>
      </c>
      <c r="F52" s="186">
        <v>0.008860569334999013</v>
      </c>
      <c r="G52" s="185">
        <v>663.6210381422842</v>
      </c>
      <c r="H52" s="187">
        <v>-0.15999398381576668</v>
      </c>
      <c r="J52" s="188">
        <v>681.0000633374764</v>
      </c>
      <c r="K52" s="187">
        <v>0.06417643204284218</v>
      </c>
    </row>
    <row r="53" spans="1:11" ht="15.75" customHeight="1">
      <c r="A53" s="226" t="s">
        <v>53</v>
      </c>
      <c r="B53" s="175" t="s">
        <v>37</v>
      </c>
      <c r="C53" s="227">
        <v>11163.951238845351</v>
      </c>
      <c r="D53" s="177">
        <v>0.7454015141326238</v>
      </c>
      <c r="E53" s="178">
        <v>11357.291078640468</v>
      </c>
      <c r="F53" s="179">
        <v>1.2820651260663851</v>
      </c>
      <c r="G53" s="178">
        <v>11149.175659472423</v>
      </c>
      <c r="H53" s="180">
        <v>-0.3966349630071875</v>
      </c>
      <c r="J53" s="181">
        <v>11813.79560029878</v>
      </c>
      <c r="K53" s="180">
        <v>1.8437832763301003</v>
      </c>
    </row>
    <row r="54" spans="1:11" ht="16.5" customHeight="1">
      <c r="A54" s="384" t="s">
        <v>54</v>
      </c>
      <c r="B54" s="228" t="s">
        <v>31</v>
      </c>
      <c r="C54" s="229">
        <v>22110.81331112642</v>
      </c>
      <c r="D54" s="192">
        <v>1.140430132109941</v>
      </c>
      <c r="E54" s="230">
        <v>22736.607385393545</v>
      </c>
      <c r="F54" s="194">
        <v>1.489559933269291</v>
      </c>
      <c r="G54" s="230">
        <v>22044.277677198366</v>
      </c>
      <c r="H54" s="195">
        <v>-4.865085832618718</v>
      </c>
      <c r="I54" s="231"/>
      <c r="J54" s="232">
        <v>31104.62607625309</v>
      </c>
      <c r="K54" s="195">
        <v>0.6139643025017278</v>
      </c>
    </row>
    <row r="55" spans="1:11" ht="16.5" customHeight="1">
      <c r="A55" s="385"/>
      <c r="B55" s="233" t="s">
        <v>32</v>
      </c>
      <c r="C55" s="207">
        <v>566953.3259197795</v>
      </c>
      <c r="D55" s="168">
        <v>1.6693771749635857</v>
      </c>
      <c r="E55" s="234">
        <v>601367.4352615253</v>
      </c>
      <c r="F55" s="170">
        <v>1.6067246670063327</v>
      </c>
      <c r="G55" s="234">
        <v>616750.3234371229</v>
      </c>
      <c r="H55" s="171">
        <v>3.277991128733177</v>
      </c>
      <c r="I55" s="231"/>
      <c r="J55" s="235">
        <v>561313.0796752032</v>
      </c>
      <c r="K55" s="171">
        <v>1.9982846133779901</v>
      </c>
    </row>
    <row r="56" spans="1:11" ht="16.5" customHeight="1">
      <c r="A56" s="385"/>
      <c r="B56" s="233" t="s">
        <v>33</v>
      </c>
      <c r="C56" s="207">
        <v>15126.161820156725</v>
      </c>
      <c r="D56" s="168">
        <v>2.0994949690688287</v>
      </c>
      <c r="E56" s="234">
        <v>15562.04163590475</v>
      </c>
      <c r="F56" s="170">
        <v>2.5888941500642915</v>
      </c>
      <c r="G56" s="234">
        <v>15833.07226883067</v>
      </c>
      <c r="H56" s="171">
        <v>-4.761957521702982</v>
      </c>
      <c r="I56" s="231"/>
      <c r="J56" s="235">
        <v>17199.12384878947</v>
      </c>
      <c r="K56" s="171">
        <v>1.596963951390336</v>
      </c>
    </row>
    <row r="57" spans="1:11" ht="16.5" customHeight="1">
      <c r="A57" s="385"/>
      <c r="B57" s="233" t="s">
        <v>34</v>
      </c>
      <c r="C57" s="207">
        <v>12591.00595630304</v>
      </c>
      <c r="D57" s="168">
        <v>-2.0342484710772766</v>
      </c>
      <c r="E57" s="234">
        <v>12705.497617780005</v>
      </c>
      <c r="F57" s="170">
        <v>-2.2490104513889264</v>
      </c>
      <c r="G57" s="234">
        <v>12193.999369610734</v>
      </c>
      <c r="H57" s="171">
        <v>-3.83172350908292</v>
      </c>
      <c r="I57" s="231"/>
      <c r="J57" s="235">
        <v>13975.479464234913</v>
      </c>
      <c r="K57" s="171">
        <v>-2.295473010289456</v>
      </c>
    </row>
    <row r="58" spans="1:11" ht="16.5" customHeight="1">
      <c r="A58" s="385"/>
      <c r="B58" s="236" t="s">
        <v>35</v>
      </c>
      <c r="C58" s="237">
        <v>11684.19598777408</v>
      </c>
      <c r="D58" s="177">
        <v>2.972227084164558</v>
      </c>
      <c r="E58" s="238">
        <v>12023.367727484278</v>
      </c>
      <c r="F58" s="179">
        <v>2.897387050458917</v>
      </c>
      <c r="G58" s="238">
        <v>12271.253336161337</v>
      </c>
      <c r="H58" s="180">
        <v>1.5530235492115452</v>
      </c>
      <c r="I58" s="231"/>
      <c r="J58" s="239">
        <v>14168.058578226406</v>
      </c>
      <c r="K58" s="180">
        <v>1.9817016434923005</v>
      </c>
    </row>
    <row r="59" spans="1:11" ht="16.5" customHeight="1">
      <c r="A59" s="385"/>
      <c r="B59" s="240" t="s">
        <v>36</v>
      </c>
      <c r="C59" s="241">
        <v>28729.138744299227</v>
      </c>
      <c r="D59" s="184">
        <v>0.04106223932687669</v>
      </c>
      <c r="E59" s="242">
        <v>25959.296178037446</v>
      </c>
      <c r="F59" s="186">
        <v>0.08696518763950678</v>
      </c>
      <c r="G59" s="242">
        <v>28038.323011077544</v>
      </c>
      <c r="H59" s="187">
        <v>1.2004344028732987</v>
      </c>
      <c r="I59" s="231"/>
      <c r="J59" s="243">
        <v>31473.50798844486</v>
      </c>
      <c r="K59" s="187">
        <v>-0.5145252973000396</v>
      </c>
    </row>
    <row r="60" spans="1:11" ht="16.5" customHeight="1" thickBot="1">
      <c r="A60" s="386"/>
      <c r="B60" s="244" t="s">
        <v>37</v>
      </c>
      <c r="C60" s="245">
        <v>74209.27141759942</v>
      </c>
      <c r="D60" s="246">
        <v>1.3974265693105679</v>
      </c>
      <c r="E60" s="247">
        <v>84624.20627569842</v>
      </c>
      <c r="F60" s="248">
        <v>2.964196816125451</v>
      </c>
      <c r="G60" s="247">
        <v>81386.54266958425</v>
      </c>
      <c r="H60" s="249">
        <v>-0.3334767600992876</v>
      </c>
      <c r="I60" s="231"/>
      <c r="J60" s="250">
        <v>104391.66375007329</v>
      </c>
      <c r="K60" s="249">
        <v>4.05979718678806</v>
      </c>
    </row>
    <row r="61" spans="1:10" ht="15.75" customHeight="1">
      <c r="A61" s="251" t="s">
        <v>55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tabSelected="1" zoomScalePageLayoutView="0" workbookViewId="0" topLeftCell="A1">
      <selection activeCell="A1" sqref="A1:J1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14.25390625" style="155" customWidth="1"/>
    <col min="5" max="5" width="11.375" style="155" customWidth="1"/>
    <col min="6" max="6" width="14.25390625" style="155" customWidth="1"/>
    <col min="7" max="7" width="11.375" style="155" customWidth="1"/>
    <col min="8" max="8" width="14.25390625" style="155" customWidth="1"/>
    <col min="9" max="9" width="11.375" style="155" customWidth="1"/>
    <col min="10" max="10" width="2.125" style="155" customWidth="1"/>
    <col min="11" max="11" width="10.75390625" style="155" bestFit="1" customWidth="1"/>
    <col min="12" max="12" width="10.375" style="155" bestFit="1" customWidth="1"/>
    <col min="13" max="13" width="10.75390625" style="155" bestFit="1" customWidth="1"/>
    <col min="14" max="14" width="10.375" style="155" bestFit="1" customWidth="1"/>
    <col min="15" max="15" width="10.75390625" style="155" bestFit="1" customWidth="1"/>
    <col min="16" max="16" width="10.375" style="155" bestFit="1" customWidth="1"/>
    <col min="17" max="17" width="10.75390625" style="155" bestFit="1" customWidth="1"/>
    <col min="18" max="16384" width="10.25390625" style="155" customWidth="1"/>
  </cols>
  <sheetData>
    <row r="1" spans="2:10" s="152" customFormat="1" ht="15.75" customHeight="1">
      <c r="B1" s="395" t="s">
        <v>136</v>
      </c>
      <c r="C1" s="395"/>
      <c r="D1" s="395"/>
      <c r="E1" s="395"/>
      <c r="F1" s="395"/>
      <c r="G1" s="395"/>
      <c r="H1" s="395"/>
      <c r="I1" s="395"/>
      <c r="J1" s="395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56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29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57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133</v>
      </c>
      <c r="F6" s="163"/>
      <c r="G6" s="162" t="s">
        <v>133</v>
      </c>
      <c r="H6" s="163"/>
      <c r="I6" s="164" t="s">
        <v>133</v>
      </c>
    </row>
    <row r="7" spans="2:9" ht="15.75" customHeight="1">
      <c r="B7" s="389" t="s">
        <v>30</v>
      </c>
      <c r="C7" s="166" t="s">
        <v>31</v>
      </c>
      <c r="D7" s="167">
        <v>51117.69720147</v>
      </c>
      <c r="E7" s="168">
        <v>-0.41730703207542774</v>
      </c>
      <c r="F7" s="169">
        <v>30708.94175623</v>
      </c>
      <c r="G7" s="170">
        <v>0.053719554422372084</v>
      </c>
      <c r="H7" s="169">
        <v>74.39701229</v>
      </c>
      <c r="I7" s="171">
        <v>-80.32686627543296</v>
      </c>
    </row>
    <row r="8" spans="2:11" ht="15.75" customHeight="1">
      <c r="B8" s="390"/>
      <c r="C8" s="173" t="s">
        <v>32</v>
      </c>
      <c r="D8" s="167">
        <v>19050.9918282</v>
      </c>
      <c r="E8" s="168">
        <v>-1.4749196513776752</v>
      </c>
      <c r="F8" s="169">
        <v>11500.0452197</v>
      </c>
      <c r="G8" s="170">
        <v>-0.8912368331020701</v>
      </c>
      <c r="H8" s="169">
        <v>25.5519659</v>
      </c>
      <c r="I8" s="171">
        <v>-81.08730917404785</v>
      </c>
      <c r="K8" s="174"/>
    </row>
    <row r="9" spans="2:11" ht="15.75" customHeight="1">
      <c r="B9" s="390"/>
      <c r="C9" s="173" t="s">
        <v>33</v>
      </c>
      <c r="D9" s="167">
        <v>18143.3754459</v>
      </c>
      <c r="E9" s="168">
        <v>-0.11820626778120413</v>
      </c>
      <c r="F9" s="169">
        <v>11054.6613273</v>
      </c>
      <c r="G9" s="170">
        <v>0.46246295716065333</v>
      </c>
      <c r="H9" s="169">
        <v>27.6858685</v>
      </c>
      <c r="I9" s="171">
        <v>-80.49464404377497</v>
      </c>
      <c r="K9" s="174"/>
    </row>
    <row r="10" spans="2:9" ht="15.75" customHeight="1">
      <c r="B10" s="390"/>
      <c r="C10" s="173" t="s">
        <v>34</v>
      </c>
      <c r="D10" s="167">
        <v>3531.5134982</v>
      </c>
      <c r="E10" s="168">
        <v>-1.821428938604413</v>
      </c>
      <c r="F10" s="169">
        <v>1960.3015618</v>
      </c>
      <c r="G10" s="170">
        <v>-0.948799106180374</v>
      </c>
      <c r="H10" s="169">
        <v>5.4162087</v>
      </c>
      <c r="I10" s="171">
        <v>-78.9081205373468</v>
      </c>
    </row>
    <row r="11" spans="2:9" ht="15.75" customHeight="1">
      <c r="B11" s="390"/>
      <c r="C11" s="175" t="s">
        <v>35</v>
      </c>
      <c r="D11" s="176">
        <v>9072.3132318</v>
      </c>
      <c r="E11" s="177">
        <v>1.6147664387893457</v>
      </c>
      <c r="F11" s="178">
        <v>5576.3400746</v>
      </c>
      <c r="G11" s="179">
        <v>1.520681272736013</v>
      </c>
      <c r="H11" s="178">
        <v>13.885414</v>
      </c>
      <c r="I11" s="180">
        <v>-79.08018142071917</v>
      </c>
    </row>
    <row r="12" spans="2:9" ht="15.75" customHeight="1">
      <c r="B12" s="390"/>
      <c r="C12" s="182" t="s">
        <v>36</v>
      </c>
      <c r="D12" s="183">
        <v>934.37901861</v>
      </c>
      <c r="E12" s="184">
        <v>-3.040899457874488</v>
      </c>
      <c r="F12" s="185">
        <v>479.85025337</v>
      </c>
      <c r="G12" s="186">
        <v>-2.4452277764656714</v>
      </c>
      <c r="H12" s="185">
        <v>1.11368219</v>
      </c>
      <c r="I12" s="187">
        <v>-81.33246062099045</v>
      </c>
    </row>
    <row r="13" spans="2:9" ht="15.75" customHeight="1">
      <c r="B13" s="391"/>
      <c r="C13" s="173" t="s">
        <v>37</v>
      </c>
      <c r="D13" s="189">
        <v>385.12417876</v>
      </c>
      <c r="E13" s="168">
        <v>12.603702238522601</v>
      </c>
      <c r="F13" s="169">
        <v>137.74331946</v>
      </c>
      <c r="G13" s="170">
        <v>13.413153801707338</v>
      </c>
      <c r="H13" s="169">
        <v>0.743873</v>
      </c>
      <c r="I13" s="171">
        <v>-76.0149546494815</v>
      </c>
    </row>
    <row r="14" spans="2:11" ht="15.75" customHeight="1">
      <c r="B14" s="387" t="s">
        <v>38</v>
      </c>
      <c r="C14" s="190" t="s">
        <v>31</v>
      </c>
      <c r="D14" s="191">
        <v>22695.5985</v>
      </c>
      <c r="E14" s="192">
        <v>-1.6420060273593435</v>
      </c>
      <c r="F14" s="193">
        <v>13508.6763</v>
      </c>
      <c r="G14" s="194">
        <v>-1.4290373854054934</v>
      </c>
      <c r="H14" s="193">
        <v>33.7489</v>
      </c>
      <c r="I14" s="195">
        <v>-79.32080572443263</v>
      </c>
      <c r="K14" s="174"/>
    </row>
    <row r="15" spans="2:11" ht="15.75" customHeight="1">
      <c r="B15" s="392"/>
      <c r="C15" s="173" t="s">
        <v>39</v>
      </c>
      <c r="D15" s="167">
        <v>335.3141</v>
      </c>
      <c r="E15" s="168">
        <v>-3.1026929556626044</v>
      </c>
      <c r="F15" s="169">
        <v>191.3923</v>
      </c>
      <c r="G15" s="170">
        <v>-2.494190936689492</v>
      </c>
      <c r="H15" s="169">
        <v>0.4143</v>
      </c>
      <c r="I15" s="171">
        <v>-81.68758840169731</v>
      </c>
      <c r="K15" s="174"/>
    </row>
    <row r="16" spans="2:9" ht="15.75" customHeight="1">
      <c r="B16" s="392"/>
      <c r="C16" s="173" t="s">
        <v>127</v>
      </c>
      <c r="D16" s="167">
        <v>11837.6234</v>
      </c>
      <c r="E16" s="168">
        <v>-2.2650631209194785</v>
      </c>
      <c r="F16" s="169">
        <v>7112.1883</v>
      </c>
      <c r="G16" s="170">
        <v>-2.0766106869590004</v>
      </c>
      <c r="H16" s="169">
        <v>17.4861</v>
      </c>
      <c r="I16" s="171">
        <v>-79.5193649001449</v>
      </c>
    </row>
    <row r="17" spans="2:9" ht="15.75" customHeight="1">
      <c r="B17" s="392"/>
      <c r="C17" s="173" t="s">
        <v>40</v>
      </c>
      <c r="D17" s="167">
        <v>2794.1581</v>
      </c>
      <c r="E17" s="168">
        <v>0.23885560538117545</v>
      </c>
      <c r="F17" s="169">
        <v>1543.8698</v>
      </c>
      <c r="G17" s="170">
        <v>1.3377979986197488</v>
      </c>
      <c r="H17" s="169">
        <v>4.4417</v>
      </c>
      <c r="I17" s="171">
        <v>-78.06773685431983</v>
      </c>
    </row>
    <row r="18" spans="2:12" ht="15.75" customHeight="1">
      <c r="B18" s="392"/>
      <c r="C18" s="175" t="s">
        <v>35</v>
      </c>
      <c r="D18" s="176">
        <v>7676.5416</v>
      </c>
      <c r="E18" s="177">
        <v>-1.3576577062323736</v>
      </c>
      <c r="F18" s="178">
        <v>4644.9267</v>
      </c>
      <c r="G18" s="179">
        <v>-1.3175032921595289</v>
      </c>
      <c r="H18" s="178">
        <v>11.3154</v>
      </c>
      <c r="I18" s="180">
        <v>-79.40010267725481</v>
      </c>
      <c r="L18" s="197"/>
    </row>
    <row r="19" spans="2:9" ht="15.75" customHeight="1">
      <c r="B19" s="392"/>
      <c r="C19" s="182" t="s">
        <v>36</v>
      </c>
      <c r="D19" s="198">
        <v>319.4037</v>
      </c>
      <c r="E19" s="184">
        <v>-3.146754013495624</v>
      </c>
      <c r="F19" s="185">
        <v>183.7008</v>
      </c>
      <c r="G19" s="186">
        <v>-2.5791746259364174</v>
      </c>
      <c r="H19" s="185">
        <v>0.3972</v>
      </c>
      <c r="I19" s="187">
        <v>-81.5538940231273</v>
      </c>
    </row>
    <row r="20" spans="2:9" ht="15.75" customHeight="1">
      <c r="B20" s="393"/>
      <c r="C20" s="173" t="s">
        <v>37</v>
      </c>
      <c r="D20" s="167">
        <v>51.9613</v>
      </c>
      <c r="E20" s="168">
        <v>11.105337883491998</v>
      </c>
      <c r="F20" s="169">
        <v>16.2992</v>
      </c>
      <c r="G20" s="170">
        <v>10.213879516117032</v>
      </c>
      <c r="H20" s="169">
        <v>0.0914</v>
      </c>
      <c r="I20" s="171">
        <v>-75.93470247498684</v>
      </c>
    </row>
    <row r="21" spans="2:9" ht="15.75" customHeight="1">
      <c r="B21" s="387" t="s">
        <v>41</v>
      </c>
      <c r="C21" s="190" t="s">
        <v>31</v>
      </c>
      <c r="D21" s="191">
        <v>28877.2842</v>
      </c>
      <c r="E21" s="192">
        <v>-3.01995155532056</v>
      </c>
      <c r="F21" s="193">
        <v>16606.7306</v>
      </c>
      <c r="G21" s="194">
        <v>-2.8306345299361197</v>
      </c>
      <c r="H21" s="193">
        <v>41.72</v>
      </c>
      <c r="I21" s="195">
        <v>-79.9410154308018</v>
      </c>
    </row>
    <row r="22" spans="2:9" ht="15.75" customHeight="1">
      <c r="B22" s="394"/>
      <c r="C22" s="173" t="s">
        <v>39</v>
      </c>
      <c r="D22" s="167">
        <v>5343.1957</v>
      </c>
      <c r="E22" s="168">
        <v>-2.9485187176988177</v>
      </c>
      <c r="F22" s="169">
        <v>2762.5498</v>
      </c>
      <c r="G22" s="170">
        <v>-2.3874728054634886</v>
      </c>
      <c r="H22" s="169">
        <v>6.4074</v>
      </c>
      <c r="I22" s="171">
        <v>-81.48048592263737</v>
      </c>
    </row>
    <row r="23" spans="2:9" ht="15.75" customHeight="1">
      <c r="B23" s="394"/>
      <c r="C23" s="173" t="s">
        <v>127</v>
      </c>
      <c r="D23" s="167">
        <v>18188.3339</v>
      </c>
      <c r="E23" s="168">
        <v>-3.3844556060228115</v>
      </c>
      <c r="F23" s="169">
        <v>10919.5575</v>
      </c>
      <c r="G23" s="170">
        <v>-3.402558083533819</v>
      </c>
      <c r="H23" s="169">
        <v>26.7486</v>
      </c>
      <c r="I23" s="171">
        <v>-79.8970827073546</v>
      </c>
    </row>
    <row r="24" spans="2:9" ht="15.75" customHeight="1">
      <c r="B24" s="394"/>
      <c r="C24" s="173" t="s">
        <v>40</v>
      </c>
      <c r="D24" s="167">
        <v>5000.4189</v>
      </c>
      <c r="E24" s="168">
        <v>-2.6504030402925025</v>
      </c>
      <c r="F24" s="169">
        <v>2803.295</v>
      </c>
      <c r="G24" s="170">
        <v>-1.5648212065562603</v>
      </c>
      <c r="H24" s="169">
        <v>7.8968</v>
      </c>
      <c r="I24" s="171">
        <v>-78.97522597478667</v>
      </c>
    </row>
    <row r="25" spans="2:9" ht="15.75" customHeight="1">
      <c r="B25" s="199" t="s">
        <v>42</v>
      </c>
      <c r="C25" s="175" t="s">
        <v>35</v>
      </c>
      <c r="D25" s="176">
        <v>9211.0045</v>
      </c>
      <c r="E25" s="177">
        <v>-1.8585641210663084</v>
      </c>
      <c r="F25" s="178">
        <v>5491.3278</v>
      </c>
      <c r="G25" s="179">
        <v>-1.8535103005571614</v>
      </c>
      <c r="H25" s="178">
        <v>13.4519</v>
      </c>
      <c r="I25" s="180">
        <v>-79.47691058994404</v>
      </c>
    </row>
    <row r="26" spans="2:9" ht="15.75" customHeight="1">
      <c r="B26" s="200" t="s">
        <v>43</v>
      </c>
      <c r="C26" s="182" t="s">
        <v>36</v>
      </c>
      <c r="D26" s="198">
        <v>14042.5865</v>
      </c>
      <c r="E26" s="184">
        <v>-3.0212300533923724</v>
      </c>
      <c r="F26" s="185">
        <v>7117.7451</v>
      </c>
      <c r="G26" s="186">
        <v>-2.4527836337592817</v>
      </c>
      <c r="H26" s="185">
        <v>16.7819</v>
      </c>
      <c r="I26" s="187">
        <v>-81.30254581917441</v>
      </c>
    </row>
    <row r="27" spans="2:9" ht="15.75" customHeight="1">
      <c r="B27" s="201"/>
      <c r="C27" s="173" t="s">
        <v>37</v>
      </c>
      <c r="D27" s="167">
        <v>345.3357</v>
      </c>
      <c r="E27" s="168">
        <v>11.773088806562896</v>
      </c>
      <c r="F27" s="169">
        <v>121.3283</v>
      </c>
      <c r="G27" s="170">
        <v>11.99456126925871</v>
      </c>
      <c r="H27" s="169">
        <v>0.6672</v>
      </c>
      <c r="I27" s="171">
        <v>-75.91944274010177</v>
      </c>
    </row>
    <row r="28" spans="2:9" ht="15.75" customHeight="1" thickBot="1">
      <c r="B28" s="382" t="s">
        <v>14</v>
      </c>
      <c r="C28" s="383"/>
      <c r="D28" s="202">
        <v>2742.9136166666667</v>
      </c>
      <c r="E28" s="203">
        <v>-4.06771861880793</v>
      </c>
      <c r="F28" s="204">
        <v>1189.9989333333333</v>
      </c>
      <c r="G28" s="203">
        <v>-2.673006485459524</v>
      </c>
      <c r="H28" s="204">
        <v>3.3285</v>
      </c>
      <c r="I28" s="205">
        <v>-81.26154088664035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44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57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133</v>
      </c>
      <c r="F32" s="163"/>
      <c r="G32" s="162" t="s">
        <v>133</v>
      </c>
      <c r="H32" s="163"/>
      <c r="I32" s="164" t="s">
        <v>133</v>
      </c>
    </row>
    <row r="33" spans="2:9" ht="15.75" customHeight="1">
      <c r="B33" s="389" t="s">
        <v>45</v>
      </c>
      <c r="C33" s="190" t="s">
        <v>31</v>
      </c>
      <c r="D33" s="191">
        <v>186362.76728098685</v>
      </c>
      <c r="E33" s="192">
        <v>3.8051962636303784</v>
      </c>
      <c r="F33" s="193">
        <v>258058.56539896617</v>
      </c>
      <c r="G33" s="194">
        <v>2.801613346326718</v>
      </c>
      <c r="H33" s="193">
        <v>223515.13381403036</v>
      </c>
      <c r="I33" s="195">
        <v>4.988001444264967</v>
      </c>
    </row>
    <row r="34" spans="2:9" ht="15.75" customHeight="1">
      <c r="B34" s="390"/>
      <c r="C34" s="173" t="s">
        <v>32</v>
      </c>
      <c r="D34" s="167">
        <v>69455.310996457</v>
      </c>
      <c r="E34" s="168">
        <v>2.702738775832529</v>
      </c>
      <c r="F34" s="169">
        <v>96639.12208296657</v>
      </c>
      <c r="G34" s="170">
        <v>1.8307045024372144</v>
      </c>
      <c r="H34" s="169">
        <v>76767.21015472435</v>
      </c>
      <c r="I34" s="171">
        <v>0.9298081103599145</v>
      </c>
    </row>
    <row r="35" spans="2:9" ht="15.75" customHeight="1">
      <c r="B35" s="390"/>
      <c r="C35" s="173" t="s">
        <v>33</v>
      </c>
      <c r="D35" s="167">
        <v>66146.36106531414</v>
      </c>
      <c r="E35" s="168">
        <v>4.116979492370376</v>
      </c>
      <c r="F35" s="169">
        <v>92896.39694326896</v>
      </c>
      <c r="G35" s="170">
        <v>3.2215825532017135</v>
      </c>
      <c r="H35" s="169">
        <v>83178.21391016974</v>
      </c>
      <c r="I35" s="171">
        <v>4.092635569584331</v>
      </c>
    </row>
    <row r="36" spans="2:9" ht="15.75" customHeight="1">
      <c r="B36" s="390"/>
      <c r="C36" s="173" t="s">
        <v>34</v>
      </c>
      <c r="D36" s="167">
        <v>12875.044539286955</v>
      </c>
      <c r="E36" s="168">
        <v>2.3415368089473105</v>
      </c>
      <c r="F36" s="169">
        <v>16473.137133904434</v>
      </c>
      <c r="G36" s="170">
        <v>1.7715613284834149</v>
      </c>
      <c r="H36" s="169">
        <v>16272.220820189274</v>
      </c>
      <c r="I36" s="171">
        <v>12.559305624098343</v>
      </c>
    </row>
    <row r="37" spans="2:9" ht="15.75" customHeight="1">
      <c r="B37" s="390"/>
      <c r="C37" s="175" t="s">
        <v>35</v>
      </c>
      <c r="D37" s="176">
        <v>33075.46098671949</v>
      </c>
      <c r="E37" s="177">
        <v>5.9234336719436556</v>
      </c>
      <c r="F37" s="178">
        <v>46860.04263029031</v>
      </c>
      <c r="G37" s="179">
        <v>4.308863971606186</v>
      </c>
      <c r="H37" s="178">
        <v>41716.73126032748</v>
      </c>
      <c r="I37" s="180">
        <v>11.641082400238375</v>
      </c>
    </row>
    <row r="38" spans="2:9" ht="15.75" customHeight="1">
      <c r="B38" s="390"/>
      <c r="C38" s="182" t="s">
        <v>36</v>
      </c>
      <c r="D38" s="183">
        <v>3406.5200337789224</v>
      </c>
      <c r="E38" s="184">
        <v>1.070358325841653</v>
      </c>
      <c r="F38" s="185">
        <v>4032.3586847752913</v>
      </c>
      <c r="G38" s="186">
        <v>0.23403446543308348</v>
      </c>
      <c r="H38" s="185">
        <v>3345.8981222773023</v>
      </c>
      <c r="I38" s="187">
        <v>-0.3784715377132386</v>
      </c>
    </row>
    <row r="39" spans="2:9" ht="15.75" customHeight="1">
      <c r="B39" s="391"/>
      <c r="C39" s="173" t="s">
        <v>37</v>
      </c>
      <c r="D39" s="189">
        <v>1404.0696594303367</v>
      </c>
      <c r="E39" s="168">
        <v>17.378322101072257</v>
      </c>
      <c r="F39" s="169">
        <v>1157.507923760604</v>
      </c>
      <c r="G39" s="170">
        <v>16.527953557677307</v>
      </c>
      <c r="H39" s="169">
        <v>2234.859546342196</v>
      </c>
      <c r="I39" s="171">
        <v>27.999027056703255</v>
      </c>
    </row>
    <row r="40" spans="2:9" ht="15.75" customHeight="1">
      <c r="B40" s="387" t="s">
        <v>46</v>
      </c>
      <c r="C40" s="190" t="s">
        <v>31</v>
      </c>
      <c r="D40" s="212">
        <v>10.527959766772822</v>
      </c>
      <c r="E40" s="192">
        <v>1.092194460928141</v>
      </c>
      <c r="F40" s="213">
        <v>13.955248307225373</v>
      </c>
      <c r="G40" s="194">
        <v>-0.161957170138038</v>
      </c>
      <c r="H40" s="213">
        <v>12.534174553101998</v>
      </c>
      <c r="I40" s="195">
        <v>7.047140044172991</v>
      </c>
    </row>
    <row r="41" spans="2:9" ht="15.75" customHeight="1">
      <c r="B41" s="388"/>
      <c r="C41" s="173" t="s">
        <v>39</v>
      </c>
      <c r="D41" s="215">
        <v>1.947999990788384</v>
      </c>
      <c r="E41" s="168">
        <v>1.1666561922591114</v>
      </c>
      <c r="F41" s="216">
        <v>2.3214725010397768</v>
      </c>
      <c r="G41" s="170">
        <v>0.2933756296020533</v>
      </c>
      <c r="H41" s="216">
        <v>1.9250112663361876</v>
      </c>
      <c r="I41" s="171">
        <v>-1.1684260411835368</v>
      </c>
    </row>
    <row r="42" spans="2:9" ht="15.75" customHeight="1">
      <c r="B42" s="388"/>
      <c r="C42" s="173" t="s">
        <v>127</v>
      </c>
      <c r="D42" s="215">
        <v>6.631026872112518</v>
      </c>
      <c r="E42" s="168">
        <v>0.712234716977207</v>
      </c>
      <c r="F42" s="216">
        <v>9.17610696457767</v>
      </c>
      <c r="G42" s="170">
        <v>-0.7495881376067643</v>
      </c>
      <c r="H42" s="216">
        <v>8.03623253717891</v>
      </c>
      <c r="I42" s="171">
        <v>7.281592211138403</v>
      </c>
    </row>
    <row r="43" spans="2:9" ht="15.75" customHeight="1">
      <c r="B43" s="388"/>
      <c r="C43" s="173" t="s">
        <v>40</v>
      </c>
      <c r="D43" s="215">
        <v>1.823031855475191</v>
      </c>
      <c r="E43" s="168">
        <v>1.4774125644772909</v>
      </c>
      <c r="F43" s="216">
        <v>2.355712195596366</v>
      </c>
      <c r="G43" s="170">
        <v>1.1386206836212551</v>
      </c>
      <c r="H43" s="216">
        <v>2.372480096139402</v>
      </c>
      <c r="I43" s="171">
        <v>12.201189532300646</v>
      </c>
    </row>
    <row r="44" spans="2:9" ht="15.75" customHeight="1">
      <c r="B44" s="199" t="s">
        <v>47</v>
      </c>
      <c r="C44" s="175" t="s">
        <v>35</v>
      </c>
      <c r="D44" s="218">
        <v>3.3581095824642477</v>
      </c>
      <c r="E44" s="177">
        <v>2.3028270212436865</v>
      </c>
      <c r="F44" s="219">
        <v>4.61456531277563</v>
      </c>
      <c r="G44" s="179">
        <v>0.8420029791426344</v>
      </c>
      <c r="H44" s="219">
        <v>4.04143007360673</v>
      </c>
      <c r="I44" s="180">
        <v>9.523890336446854</v>
      </c>
    </row>
    <row r="45" spans="2:9" ht="15.75" customHeight="1">
      <c r="B45" s="200" t="s">
        <v>48</v>
      </c>
      <c r="C45" s="182" t="s">
        <v>36</v>
      </c>
      <c r="D45" s="221">
        <v>5.1195875855052595</v>
      </c>
      <c r="E45" s="184">
        <v>1.090861752007413</v>
      </c>
      <c r="F45" s="222">
        <v>5.981303764754075</v>
      </c>
      <c r="G45" s="186">
        <v>0.22627109268238144</v>
      </c>
      <c r="H45" s="222">
        <v>5.041880727054228</v>
      </c>
      <c r="I45" s="187">
        <v>-0.21882766499641093</v>
      </c>
    </row>
    <row r="46" spans="2:9" ht="15.75" customHeight="1">
      <c r="B46" s="224" t="s">
        <v>49</v>
      </c>
      <c r="C46" s="173" t="s">
        <v>37</v>
      </c>
      <c r="D46" s="225">
        <v>0.1259010483967301</v>
      </c>
      <c r="E46" s="168">
        <v>16.512489015482217</v>
      </c>
      <c r="F46" s="216">
        <v>0.10195664601155945</v>
      </c>
      <c r="G46" s="170">
        <v>15.070400538496969</v>
      </c>
      <c r="H46" s="216">
        <v>0.20045065344749888</v>
      </c>
      <c r="I46" s="171">
        <v>28.508737640705448</v>
      </c>
    </row>
    <row r="47" spans="2:9" ht="15.75" customHeight="1">
      <c r="B47" s="387" t="s">
        <v>50</v>
      </c>
      <c r="C47" s="190" t="s">
        <v>31</v>
      </c>
      <c r="D47" s="191">
        <v>17701.698278631757</v>
      </c>
      <c r="E47" s="192">
        <v>2.683690681727981</v>
      </c>
      <c r="F47" s="193">
        <v>18491.86483234093</v>
      </c>
      <c r="G47" s="194">
        <v>2.9683780175008962</v>
      </c>
      <c r="H47" s="193">
        <v>17832.457404122724</v>
      </c>
      <c r="I47" s="195">
        <v>-1.9235811429042542</v>
      </c>
    </row>
    <row r="48" spans="2:9" ht="15.75" customHeight="1">
      <c r="B48" s="388"/>
      <c r="C48" s="173" t="s">
        <v>32</v>
      </c>
      <c r="D48" s="167">
        <v>35654.67727150626</v>
      </c>
      <c r="E48" s="168">
        <v>1.5183684440990248</v>
      </c>
      <c r="F48" s="169">
        <v>41628.37252635229</v>
      </c>
      <c r="G48" s="170">
        <v>1.5328319175462894</v>
      </c>
      <c r="H48" s="169">
        <v>39878.836813684175</v>
      </c>
      <c r="I48" s="171">
        <v>2.12304030735946</v>
      </c>
    </row>
    <row r="49" spans="2:9" ht="15.75" customHeight="1">
      <c r="B49" s="388"/>
      <c r="C49" s="173" t="s">
        <v>33</v>
      </c>
      <c r="D49" s="167">
        <v>9975.281708403209</v>
      </c>
      <c r="E49" s="168">
        <v>3.3806664949509013</v>
      </c>
      <c r="F49" s="169">
        <v>10123.726467212613</v>
      </c>
      <c r="G49" s="170">
        <v>4.001162933524455</v>
      </c>
      <c r="H49" s="169">
        <v>10350.399086307321</v>
      </c>
      <c r="I49" s="171">
        <v>-2.9725105452181992</v>
      </c>
    </row>
    <row r="50" spans="2:9" ht="15.75" customHeight="1">
      <c r="B50" s="388"/>
      <c r="C50" s="173" t="s">
        <v>34</v>
      </c>
      <c r="D50" s="167">
        <v>7062.435305570099</v>
      </c>
      <c r="E50" s="168">
        <v>0.8515434347727222</v>
      </c>
      <c r="F50" s="169">
        <v>6992.847922890741</v>
      </c>
      <c r="G50" s="170">
        <v>0.6258149859904591</v>
      </c>
      <c r="H50" s="169">
        <v>6858.738602978422</v>
      </c>
      <c r="I50" s="171">
        <v>0.3191731685648733</v>
      </c>
    </row>
    <row r="51" spans="2:9" ht="15.75" customHeight="1">
      <c r="B51" s="199" t="s">
        <v>51</v>
      </c>
      <c r="C51" s="175" t="s">
        <v>35</v>
      </c>
      <c r="D51" s="176">
        <v>9849.42872604177</v>
      </c>
      <c r="E51" s="177">
        <v>3.53910713527803</v>
      </c>
      <c r="F51" s="178">
        <v>10154.811873732979</v>
      </c>
      <c r="G51" s="179">
        <v>3.4379136570508564</v>
      </c>
      <c r="H51" s="178">
        <v>10322.269716545617</v>
      </c>
      <c r="I51" s="180">
        <v>1.9330869797335595</v>
      </c>
    </row>
    <row r="52" spans="2:9" ht="15.75" customHeight="1">
      <c r="B52" s="200" t="s">
        <v>52</v>
      </c>
      <c r="C52" s="182" t="s">
        <v>36</v>
      </c>
      <c r="D52" s="183">
        <v>665.3895410293538</v>
      </c>
      <c r="E52" s="184">
        <v>-0.02028217566889623</v>
      </c>
      <c r="F52" s="185">
        <v>674.1604913190836</v>
      </c>
      <c r="G52" s="186">
        <v>0.007745846140011281</v>
      </c>
      <c r="H52" s="185">
        <v>663.6210381422842</v>
      </c>
      <c r="I52" s="187">
        <v>-0.15999398381576668</v>
      </c>
    </row>
    <row r="53" spans="2:9" ht="15.75" customHeight="1">
      <c r="B53" s="226" t="s">
        <v>53</v>
      </c>
      <c r="C53" s="175" t="s">
        <v>37</v>
      </c>
      <c r="D53" s="227">
        <v>11152.16812973579</v>
      </c>
      <c r="E53" s="177">
        <v>0.7431247009708812</v>
      </c>
      <c r="F53" s="178">
        <v>11352.9423440368</v>
      </c>
      <c r="G53" s="179">
        <v>1.2666619846279872</v>
      </c>
      <c r="H53" s="178">
        <v>11149.175659472423</v>
      </c>
      <c r="I53" s="180">
        <v>-0.3966349630071875</v>
      </c>
    </row>
    <row r="54" spans="2:17" ht="16.5" customHeight="1">
      <c r="B54" s="384" t="s">
        <v>54</v>
      </c>
      <c r="C54" s="228" t="s">
        <v>31</v>
      </c>
      <c r="D54" s="229">
        <v>22523.17655402214</v>
      </c>
      <c r="E54" s="192">
        <v>1.245144340402632</v>
      </c>
      <c r="F54" s="230">
        <v>22732.754175351733</v>
      </c>
      <c r="G54" s="194">
        <v>1.504253281593023</v>
      </c>
      <c r="H54" s="230">
        <v>22044.277677198366</v>
      </c>
      <c r="I54" s="195">
        <v>-4.865085832618718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5"/>
      <c r="C55" s="233" t="s">
        <v>32</v>
      </c>
      <c r="D55" s="207">
        <v>568153.6156159255</v>
      </c>
      <c r="E55" s="168">
        <v>1.6798952973379357</v>
      </c>
      <c r="F55" s="234">
        <v>600862.4808678301</v>
      </c>
      <c r="G55" s="170">
        <v>1.6439575436439924</v>
      </c>
      <c r="H55" s="234">
        <v>616750.3234371229</v>
      </c>
      <c r="I55" s="171">
        <v>3.277991128733177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5"/>
      <c r="C56" s="233" t="s">
        <v>33</v>
      </c>
      <c r="D56" s="207">
        <v>15326.873336669927</v>
      </c>
      <c r="E56" s="168">
        <v>2.1966114899059903</v>
      </c>
      <c r="F56" s="234">
        <v>15543.263002893216</v>
      </c>
      <c r="G56" s="170">
        <v>2.592918466090623</v>
      </c>
      <c r="H56" s="234">
        <v>15833.07226883067</v>
      </c>
      <c r="I56" s="171">
        <v>-4.761957521702982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5"/>
      <c r="C57" s="233" t="s">
        <v>34</v>
      </c>
      <c r="D57" s="207">
        <v>12638.91795600256</v>
      </c>
      <c r="E57" s="168">
        <v>-2.0553751651919185</v>
      </c>
      <c r="F57" s="234">
        <v>12697.324358569615</v>
      </c>
      <c r="G57" s="170">
        <v>-2.2564108851381093</v>
      </c>
      <c r="H57" s="234">
        <v>12193.999369610734</v>
      </c>
      <c r="I57" s="171">
        <v>-3.83172350908292</v>
      </c>
      <c r="J57" s="231"/>
      <c r="K57" s="207"/>
      <c r="L57" s="208"/>
    </row>
    <row r="58" spans="2:12" ht="16.5" customHeight="1">
      <c r="B58" s="385"/>
      <c r="C58" s="255" t="s">
        <v>35</v>
      </c>
      <c r="D58" s="237">
        <v>11818.229750490767</v>
      </c>
      <c r="E58" s="177">
        <v>3.0133349187608616</v>
      </c>
      <c r="F58" s="238">
        <v>12005.227282919233</v>
      </c>
      <c r="G58" s="179">
        <v>2.876076973709189</v>
      </c>
      <c r="H58" s="238">
        <v>12271.253336161337</v>
      </c>
      <c r="I58" s="180">
        <v>1.5530235492115452</v>
      </c>
      <c r="J58" s="231"/>
      <c r="K58" s="207"/>
      <c r="L58" s="208"/>
    </row>
    <row r="59" spans="2:12" ht="16.5" customHeight="1">
      <c r="B59" s="385"/>
      <c r="C59" s="256" t="s">
        <v>36</v>
      </c>
      <c r="D59" s="241">
        <v>29253.857065838623</v>
      </c>
      <c r="E59" s="184">
        <v>0.10929376144592595</v>
      </c>
      <c r="F59" s="242">
        <v>26121.293612765978</v>
      </c>
      <c r="G59" s="186">
        <v>0.1374930349403769</v>
      </c>
      <c r="H59" s="242">
        <v>28038.323011077544</v>
      </c>
      <c r="I59" s="187">
        <v>1.2004344028732987</v>
      </c>
      <c r="J59" s="231"/>
      <c r="K59" s="207"/>
      <c r="L59" s="208"/>
    </row>
    <row r="60" spans="2:12" ht="16.5" customHeight="1" thickBot="1">
      <c r="B60" s="386"/>
      <c r="C60" s="257" t="s">
        <v>37</v>
      </c>
      <c r="D60" s="245">
        <v>74117.50259520065</v>
      </c>
      <c r="E60" s="246">
        <v>1.3485979913960762</v>
      </c>
      <c r="F60" s="247">
        <v>84509.25165652302</v>
      </c>
      <c r="G60" s="248">
        <v>2.902787107791127</v>
      </c>
      <c r="H60" s="247">
        <v>81386.54266958425</v>
      </c>
      <c r="I60" s="249">
        <v>-0.3334767600992876</v>
      </c>
      <c r="J60" s="231"/>
      <c r="K60" s="207"/>
      <c r="L60" s="208"/>
    </row>
    <row r="61" ht="15.75" customHeight="1">
      <c r="B61" s="251" t="s">
        <v>55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tabSelected="1" zoomScalePageLayoutView="0" workbookViewId="0" topLeftCell="A1">
      <selection activeCell="A1" sqref="A1:J1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20.00390625" style="155" customWidth="1"/>
    <col min="5" max="5" width="15.75390625" style="155" customWidth="1"/>
    <col min="6" max="6" width="20.00390625" style="155" customWidth="1"/>
    <col min="7" max="7" width="15.75390625" style="155" customWidth="1"/>
    <col min="8" max="8" width="2.125" style="155" customWidth="1"/>
    <col min="9" max="16384" width="10.25390625" style="155" customWidth="1"/>
  </cols>
  <sheetData>
    <row r="1" spans="2:8" s="152" customFormat="1" ht="15.75" customHeight="1">
      <c r="B1" s="395" t="s">
        <v>136</v>
      </c>
      <c r="C1" s="395"/>
      <c r="D1" s="395"/>
      <c r="E1" s="395"/>
      <c r="F1" s="395"/>
      <c r="G1" s="395"/>
      <c r="H1" s="395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58</v>
      </c>
      <c r="C3" s="154"/>
      <c r="D3" s="154"/>
      <c r="E3" s="154"/>
      <c r="F3" s="154"/>
      <c r="G3" s="154"/>
    </row>
    <row r="4" spans="2:7" ht="15.75" customHeight="1" thickBot="1">
      <c r="B4" s="153" t="s">
        <v>29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59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133</v>
      </c>
      <c r="F6" s="163"/>
      <c r="G6" s="164" t="s">
        <v>133</v>
      </c>
    </row>
    <row r="7" spans="2:7" ht="15.75" customHeight="1">
      <c r="B7" s="389" t="s">
        <v>30</v>
      </c>
      <c r="C7" s="166" t="s">
        <v>31</v>
      </c>
      <c r="D7" s="167">
        <v>2706.50108722</v>
      </c>
      <c r="E7" s="168">
        <v>2.2762105403067068</v>
      </c>
      <c r="F7" s="169">
        <v>810.01332307</v>
      </c>
      <c r="G7" s="171">
        <v>1.727370098844915</v>
      </c>
    </row>
    <row r="8" spans="2:9" ht="15.75" customHeight="1">
      <c r="B8" s="390"/>
      <c r="C8" s="173" t="s">
        <v>32</v>
      </c>
      <c r="D8" s="258">
        <v>804.5300583</v>
      </c>
      <c r="E8" s="168">
        <v>0.19619296897694483</v>
      </c>
      <c r="F8" s="169">
        <v>286.9970584</v>
      </c>
      <c r="G8" s="171">
        <v>-0.4858178560543962</v>
      </c>
      <c r="I8" s="174"/>
    </row>
    <row r="9" spans="2:9" ht="15.75" customHeight="1">
      <c r="B9" s="390"/>
      <c r="C9" s="173" t="s">
        <v>33</v>
      </c>
      <c r="D9" s="258">
        <v>1070.4414703</v>
      </c>
      <c r="E9" s="168">
        <v>2.6291462899057194</v>
      </c>
      <c r="F9" s="169">
        <v>306.7090726</v>
      </c>
      <c r="G9" s="171">
        <v>2.5435481291746527</v>
      </c>
      <c r="I9" s="174"/>
    </row>
    <row r="10" spans="2:7" ht="15.75" customHeight="1">
      <c r="B10" s="390"/>
      <c r="C10" s="173" t="s">
        <v>34</v>
      </c>
      <c r="D10" s="258">
        <v>278.7842789</v>
      </c>
      <c r="E10" s="168">
        <v>1.397841926673621</v>
      </c>
      <c r="F10" s="169">
        <v>52.6831536</v>
      </c>
      <c r="G10" s="171">
        <v>1.3133631647943105</v>
      </c>
    </row>
    <row r="11" spans="2:7" ht="15.75" customHeight="1">
      <c r="B11" s="390"/>
      <c r="C11" s="175" t="s">
        <v>35</v>
      </c>
      <c r="D11" s="259">
        <v>521.5955169</v>
      </c>
      <c r="E11" s="177">
        <v>5.430238973267549</v>
      </c>
      <c r="F11" s="178">
        <v>152.848392</v>
      </c>
      <c r="G11" s="180">
        <v>4.549167141697197</v>
      </c>
    </row>
    <row r="12" spans="2:7" ht="15.75" customHeight="1">
      <c r="B12" s="390"/>
      <c r="C12" s="182" t="s">
        <v>36</v>
      </c>
      <c r="D12" s="260">
        <v>22.05796577</v>
      </c>
      <c r="E12" s="184">
        <v>-2.5585672446062944</v>
      </c>
      <c r="F12" s="185">
        <v>8.36181677</v>
      </c>
      <c r="G12" s="187">
        <v>-2.835710591916296</v>
      </c>
    </row>
    <row r="13" spans="2:7" ht="15.75" customHeight="1">
      <c r="B13" s="391"/>
      <c r="C13" s="173" t="s">
        <v>37</v>
      </c>
      <c r="D13" s="261">
        <v>9.09179705</v>
      </c>
      <c r="E13" s="168">
        <v>13.87326241704676</v>
      </c>
      <c r="F13" s="169">
        <v>2.4138297</v>
      </c>
      <c r="G13" s="171">
        <v>23.41437638620893</v>
      </c>
    </row>
    <row r="14" spans="2:9" ht="15.75" customHeight="1">
      <c r="B14" s="387" t="s">
        <v>38</v>
      </c>
      <c r="C14" s="190" t="s">
        <v>31</v>
      </c>
      <c r="D14" s="262">
        <v>1647.3316</v>
      </c>
      <c r="E14" s="192">
        <v>1.9076652481855376</v>
      </c>
      <c r="F14" s="193">
        <v>353.9702</v>
      </c>
      <c r="G14" s="195">
        <v>0.8115442923188425</v>
      </c>
      <c r="I14" s="174"/>
    </row>
    <row r="15" spans="2:7" ht="15.75" customHeight="1">
      <c r="B15" s="392"/>
      <c r="C15" s="173" t="s">
        <v>39</v>
      </c>
      <c r="D15" s="258">
        <v>14.9003</v>
      </c>
      <c r="E15" s="168">
        <v>-1.2950622027318843</v>
      </c>
      <c r="F15" s="169">
        <v>4.6117</v>
      </c>
      <c r="G15" s="171">
        <v>-0.5263044369189629</v>
      </c>
    </row>
    <row r="16" spans="2:7" ht="15.75" customHeight="1">
      <c r="B16" s="392"/>
      <c r="C16" s="173" t="s">
        <v>128</v>
      </c>
      <c r="D16" s="258">
        <v>864.7509</v>
      </c>
      <c r="E16" s="168">
        <v>1.3685175208222802</v>
      </c>
      <c r="F16" s="169">
        <v>188.5057</v>
      </c>
      <c r="G16" s="171">
        <v>0.20167302498374795</v>
      </c>
    </row>
    <row r="17" spans="2:7" ht="15.75" customHeight="1">
      <c r="B17" s="392"/>
      <c r="C17" s="173" t="s">
        <v>40</v>
      </c>
      <c r="D17" s="258">
        <v>232.0479</v>
      </c>
      <c r="E17" s="168">
        <v>3.0720684825815283</v>
      </c>
      <c r="F17" s="169">
        <v>40.4717</v>
      </c>
      <c r="G17" s="171">
        <v>3.396854026738481</v>
      </c>
    </row>
    <row r="18" spans="2:10" ht="15.75" customHeight="1">
      <c r="B18" s="392"/>
      <c r="C18" s="175" t="s">
        <v>35</v>
      </c>
      <c r="D18" s="259">
        <v>534.4716</v>
      </c>
      <c r="E18" s="177">
        <v>2.3627614937751673</v>
      </c>
      <c r="F18" s="178">
        <v>120.118</v>
      </c>
      <c r="G18" s="180">
        <v>0.948403010349665</v>
      </c>
      <c r="J18" s="197"/>
    </row>
    <row r="19" spans="2:7" ht="15.75" customHeight="1">
      <c r="B19" s="392"/>
      <c r="C19" s="182" t="s">
        <v>36</v>
      </c>
      <c r="D19" s="263">
        <v>13.5116</v>
      </c>
      <c r="E19" s="184">
        <v>-1.2100518384745413</v>
      </c>
      <c r="F19" s="185">
        <v>4.3675</v>
      </c>
      <c r="G19" s="187">
        <v>-0.7160718345078436</v>
      </c>
    </row>
    <row r="20" spans="2:7" ht="15.75" customHeight="1">
      <c r="B20" s="393"/>
      <c r="C20" s="173" t="s">
        <v>37</v>
      </c>
      <c r="D20" s="258">
        <v>1.1609</v>
      </c>
      <c r="E20" s="168">
        <v>9.975369458128071</v>
      </c>
      <c r="F20" s="169">
        <v>0.2631</v>
      </c>
      <c r="G20" s="171">
        <v>16.0564622849581</v>
      </c>
    </row>
    <row r="21" spans="2:7" ht="15.75" customHeight="1">
      <c r="B21" s="387" t="s">
        <v>41</v>
      </c>
      <c r="C21" s="190" t="s">
        <v>31</v>
      </c>
      <c r="D21" s="262">
        <v>1764.5415</v>
      </c>
      <c r="E21" s="192">
        <v>0.11167763765371319</v>
      </c>
      <c r="F21" s="193">
        <v>408.7231</v>
      </c>
      <c r="G21" s="195">
        <v>-1.0733910691287747</v>
      </c>
    </row>
    <row r="22" spans="2:7" ht="15.75" customHeight="1">
      <c r="B22" s="394"/>
      <c r="C22" s="173" t="s">
        <v>39</v>
      </c>
      <c r="D22" s="258">
        <v>144.07</v>
      </c>
      <c r="E22" s="168">
        <v>-2.3764527152247865</v>
      </c>
      <c r="F22" s="169">
        <v>51.4031</v>
      </c>
      <c r="G22" s="171">
        <v>-2.5267561192059986</v>
      </c>
    </row>
    <row r="23" spans="2:7" ht="15.75" customHeight="1">
      <c r="B23" s="394"/>
      <c r="C23" s="173" t="s">
        <v>128</v>
      </c>
      <c r="D23" s="258">
        <v>1223.4149</v>
      </c>
      <c r="E23" s="168">
        <v>0.35896308485618533</v>
      </c>
      <c r="F23" s="169">
        <v>281.2501</v>
      </c>
      <c r="G23" s="171">
        <v>-1.2877339567617554</v>
      </c>
    </row>
    <row r="24" spans="2:7" ht="15.75" customHeight="1">
      <c r="B24" s="394"/>
      <c r="C24" s="173" t="s">
        <v>40</v>
      </c>
      <c r="D24" s="258">
        <v>389.2772</v>
      </c>
      <c r="E24" s="168">
        <v>0.05297232305355237</v>
      </c>
      <c r="F24" s="169">
        <v>73.991</v>
      </c>
      <c r="G24" s="171">
        <v>0.28054862842891737</v>
      </c>
    </row>
    <row r="25" spans="2:7" ht="15.75" customHeight="1">
      <c r="B25" s="199" t="s">
        <v>42</v>
      </c>
      <c r="C25" s="175" t="s">
        <v>35</v>
      </c>
      <c r="D25" s="259">
        <v>636.1342</v>
      </c>
      <c r="E25" s="177">
        <v>1.8134984540737094</v>
      </c>
      <c r="F25" s="178">
        <v>141.2024</v>
      </c>
      <c r="G25" s="180">
        <v>0.3544327547889736</v>
      </c>
    </row>
    <row r="26" spans="2:7" ht="15.75" customHeight="1">
      <c r="B26" s="200" t="s">
        <v>43</v>
      </c>
      <c r="C26" s="182" t="s">
        <v>36</v>
      </c>
      <c r="D26" s="263">
        <v>331.3546</v>
      </c>
      <c r="E26" s="184">
        <v>-2.6465892551061643</v>
      </c>
      <c r="F26" s="185">
        <v>123.5094</v>
      </c>
      <c r="G26" s="187">
        <v>-2.9080558169370505</v>
      </c>
    </row>
    <row r="27" spans="2:7" ht="15.75" customHeight="1">
      <c r="B27" s="201"/>
      <c r="C27" s="173" t="s">
        <v>37</v>
      </c>
      <c r="D27" s="258">
        <v>7.7794</v>
      </c>
      <c r="E27" s="168">
        <v>12.975791109368416</v>
      </c>
      <c r="F27" s="169">
        <v>2.0789</v>
      </c>
      <c r="G27" s="171">
        <v>20.922522103303848</v>
      </c>
    </row>
    <row r="28" spans="2:7" ht="15.75" customHeight="1" thickBot="1">
      <c r="B28" s="382" t="s">
        <v>14</v>
      </c>
      <c r="C28" s="383"/>
      <c r="D28" s="202">
        <v>273.6185</v>
      </c>
      <c r="E28" s="203">
        <v>-0.905504068720191</v>
      </c>
      <c r="F28" s="204">
        <v>34.06298333333333</v>
      </c>
      <c r="G28" s="205">
        <v>-0.5912154767614055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44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59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133</v>
      </c>
      <c r="F32" s="163"/>
      <c r="G32" s="164" t="s">
        <v>133</v>
      </c>
    </row>
    <row r="33" spans="2:7" ht="15.75" customHeight="1">
      <c r="B33" s="389" t="s">
        <v>45</v>
      </c>
      <c r="C33" s="190" t="s">
        <v>31</v>
      </c>
      <c r="D33" s="262">
        <v>98915.13502266843</v>
      </c>
      <c r="E33" s="192">
        <v>3.210788428888492</v>
      </c>
      <c r="F33" s="193">
        <v>237798.70222856777</v>
      </c>
      <c r="G33" s="195">
        <v>2.3323749372112133</v>
      </c>
    </row>
    <row r="34" spans="2:7" ht="15.75" customHeight="1">
      <c r="B34" s="390"/>
      <c r="C34" s="173" t="s">
        <v>32</v>
      </c>
      <c r="D34" s="258">
        <v>29403.35022302951</v>
      </c>
      <c r="E34" s="168">
        <v>1.111764106919864</v>
      </c>
      <c r="F34" s="169">
        <v>84254.82160253139</v>
      </c>
      <c r="G34" s="171">
        <v>0.10602445368634505</v>
      </c>
    </row>
    <row r="35" spans="2:7" ht="15.75" customHeight="1">
      <c r="B35" s="390"/>
      <c r="C35" s="173" t="s">
        <v>33</v>
      </c>
      <c r="D35" s="258">
        <v>39121.67745601997</v>
      </c>
      <c r="E35" s="168">
        <v>3.5669492290238907</v>
      </c>
      <c r="F35" s="169">
        <v>90041.75283139714</v>
      </c>
      <c r="G35" s="171">
        <v>3.153407036380429</v>
      </c>
    </row>
    <row r="36" spans="2:7" ht="15.75" customHeight="1">
      <c r="B36" s="390"/>
      <c r="C36" s="173" t="s">
        <v>34</v>
      </c>
      <c r="D36" s="258">
        <v>10188.794942593428</v>
      </c>
      <c r="E36" s="168">
        <v>2.3243934728636333</v>
      </c>
      <c r="F36" s="169">
        <v>15466.394438929063</v>
      </c>
      <c r="G36" s="171">
        <v>1.915905773005889</v>
      </c>
    </row>
    <row r="37" spans="2:7" ht="15.75" customHeight="1">
      <c r="B37" s="390"/>
      <c r="C37" s="175" t="s">
        <v>35</v>
      </c>
      <c r="D37" s="259">
        <v>19062.874655770716</v>
      </c>
      <c r="E37" s="177">
        <v>6.393637691422811</v>
      </c>
      <c r="F37" s="178">
        <v>44872.28570212337</v>
      </c>
      <c r="G37" s="180">
        <v>5.170954099390428</v>
      </c>
    </row>
    <row r="38" spans="2:7" ht="15.75" customHeight="1">
      <c r="B38" s="390"/>
      <c r="C38" s="182" t="s">
        <v>36</v>
      </c>
      <c r="D38" s="260">
        <v>806.1576892644321</v>
      </c>
      <c r="E38" s="184">
        <v>-1.6681685096137642</v>
      </c>
      <c r="F38" s="185">
        <v>2454.810457490756</v>
      </c>
      <c r="G38" s="187">
        <v>-2.2578438373624863</v>
      </c>
    </row>
    <row r="39" spans="2:7" ht="15.75" customHeight="1">
      <c r="B39" s="391"/>
      <c r="C39" s="173" t="s">
        <v>37</v>
      </c>
      <c r="D39" s="261">
        <v>332.2800559903661</v>
      </c>
      <c r="E39" s="168">
        <v>14.91381165712346</v>
      </c>
      <c r="F39" s="169">
        <v>708.6371960960554</v>
      </c>
      <c r="G39" s="171">
        <v>24.148360708865297</v>
      </c>
    </row>
    <row r="40" spans="2:7" ht="15.75" customHeight="1">
      <c r="B40" s="387" t="s">
        <v>46</v>
      </c>
      <c r="C40" s="190" t="s">
        <v>31</v>
      </c>
      <c r="D40" s="268">
        <v>6.448911531932234</v>
      </c>
      <c r="E40" s="192">
        <v>1.026476492780489</v>
      </c>
      <c r="F40" s="213">
        <v>11.999040013621826</v>
      </c>
      <c r="G40" s="195">
        <v>-0.48504324308950686</v>
      </c>
    </row>
    <row r="41" spans="2:7" ht="15.75" customHeight="1">
      <c r="B41" s="388"/>
      <c r="C41" s="173" t="s">
        <v>39</v>
      </c>
      <c r="D41" s="269">
        <v>0.526536034661399</v>
      </c>
      <c r="E41" s="168">
        <v>-1.4843898570559304</v>
      </c>
      <c r="F41" s="216">
        <v>1.509060421894931</v>
      </c>
      <c r="G41" s="171">
        <v>-1.9470519147049004</v>
      </c>
    </row>
    <row r="42" spans="2:7" ht="15.75" customHeight="1">
      <c r="B42" s="388"/>
      <c r="C42" s="173" t="s">
        <v>128</v>
      </c>
      <c r="D42" s="269">
        <v>4.471243355255584</v>
      </c>
      <c r="E42" s="168">
        <v>1.2760215809092443</v>
      </c>
      <c r="F42" s="216">
        <v>8.256766509490507</v>
      </c>
      <c r="G42" s="171">
        <v>-0.7006608956550764</v>
      </c>
    </row>
    <row r="43" spans="2:7" ht="15.75" customHeight="1">
      <c r="B43" s="388"/>
      <c r="C43" s="173" t="s">
        <v>40</v>
      </c>
      <c r="D43" s="269">
        <v>1.4227005849385184</v>
      </c>
      <c r="E43" s="168">
        <v>0.967234741714023</v>
      </c>
      <c r="F43" s="216">
        <v>2.172182021637369</v>
      </c>
      <c r="G43" s="171">
        <v>0.8769487619945124</v>
      </c>
    </row>
    <row r="44" spans="2:7" ht="15.75" customHeight="1">
      <c r="B44" s="199" t="s">
        <v>47</v>
      </c>
      <c r="C44" s="175" t="s">
        <v>35</v>
      </c>
      <c r="D44" s="270">
        <v>2.3248946982751533</v>
      </c>
      <c r="E44" s="177">
        <v>2.743848179700592</v>
      </c>
      <c r="F44" s="219">
        <v>4.1453327390094525</v>
      </c>
      <c r="G44" s="180">
        <v>0.9512723006177595</v>
      </c>
    </row>
    <row r="45" spans="2:7" ht="15.75" customHeight="1">
      <c r="B45" s="200" t="s">
        <v>48</v>
      </c>
      <c r="C45" s="182" t="s">
        <v>36</v>
      </c>
      <c r="D45" s="271">
        <v>1.2110094894899286</v>
      </c>
      <c r="E45" s="184">
        <v>-1.756994846205572</v>
      </c>
      <c r="F45" s="222">
        <v>3.625912586439141</v>
      </c>
      <c r="G45" s="187">
        <v>-2.330619322313538</v>
      </c>
    </row>
    <row r="46" spans="2:7" ht="15.75" customHeight="1">
      <c r="B46" s="224" t="s">
        <v>49</v>
      </c>
      <c r="C46" s="173" t="s">
        <v>37</v>
      </c>
      <c r="D46" s="272">
        <v>0.028431557076732752</v>
      </c>
      <c r="E46" s="168">
        <v>14.008139450767288</v>
      </c>
      <c r="F46" s="216">
        <v>0.061031060599017806</v>
      </c>
      <c r="G46" s="171">
        <v>21.64168658056174</v>
      </c>
    </row>
    <row r="47" spans="2:7" ht="15.75" customHeight="1">
      <c r="B47" s="387" t="s">
        <v>50</v>
      </c>
      <c r="C47" s="190" t="s">
        <v>31</v>
      </c>
      <c r="D47" s="262">
        <v>15338.26825393452</v>
      </c>
      <c r="E47" s="192">
        <v>2.162118300012267</v>
      </c>
      <c r="F47" s="193">
        <v>19818.14394806655</v>
      </c>
      <c r="G47" s="195">
        <v>2.831150484427127</v>
      </c>
    </row>
    <row r="48" spans="2:7" ht="15.75" customHeight="1">
      <c r="B48" s="388"/>
      <c r="C48" s="173" t="s">
        <v>32</v>
      </c>
      <c r="D48" s="258">
        <v>55842.997036162975</v>
      </c>
      <c r="E48" s="168">
        <v>2.63527166934135</v>
      </c>
      <c r="F48" s="169">
        <v>55832.63624178308</v>
      </c>
      <c r="G48" s="171">
        <v>2.093844609960456</v>
      </c>
    </row>
    <row r="49" spans="2:7" ht="15.75" customHeight="1">
      <c r="B49" s="388"/>
      <c r="C49" s="173" t="s">
        <v>33</v>
      </c>
      <c r="D49" s="258">
        <v>8749.619367068359</v>
      </c>
      <c r="E49" s="168">
        <v>2.2620632330866357</v>
      </c>
      <c r="F49" s="169">
        <v>10905.207592815079</v>
      </c>
      <c r="G49" s="171">
        <v>3.8812624200706978</v>
      </c>
    </row>
    <row r="50" spans="2:7" ht="15.75" customHeight="1">
      <c r="B50" s="388"/>
      <c r="C50" s="173" t="s">
        <v>34</v>
      </c>
      <c r="D50" s="258">
        <v>7161.587652706092</v>
      </c>
      <c r="E50" s="168">
        <v>1.3441575721286227</v>
      </c>
      <c r="F50" s="169">
        <v>7120.2110526955985</v>
      </c>
      <c r="G50" s="171">
        <v>1.0299250956357326</v>
      </c>
    </row>
    <row r="51" spans="2:7" ht="15.75" customHeight="1">
      <c r="B51" s="199" t="s">
        <v>51</v>
      </c>
      <c r="C51" s="175" t="s">
        <v>35</v>
      </c>
      <c r="D51" s="259">
        <v>8199.457235595884</v>
      </c>
      <c r="E51" s="177">
        <v>3.55231926425283</v>
      </c>
      <c r="F51" s="178">
        <v>10824.772950034843</v>
      </c>
      <c r="G51" s="180">
        <v>4.179919383489377</v>
      </c>
    </row>
    <row r="52" spans="2:7" ht="15.75" customHeight="1">
      <c r="B52" s="200" t="s">
        <v>52</v>
      </c>
      <c r="C52" s="182" t="s">
        <v>36</v>
      </c>
      <c r="D52" s="260">
        <v>665.6906459122644</v>
      </c>
      <c r="E52" s="184">
        <v>0.09041492211355262</v>
      </c>
      <c r="F52" s="185">
        <v>677.0186536409375</v>
      </c>
      <c r="G52" s="187">
        <v>0.07451207783452674</v>
      </c>
    </row>
    <row r="53" spans="2:7" ht="15.75" customHeight="1">
      <c r="B53" s="226" t="s">
        <v>53</v>
      </c>
      <c r="C53" s="175" t="s">
        <v>37</v>
      </c>
      <c r="D53" s="273">
        <v>11687.01577242461</v>
      </c>
      <c r="E53" s="177">
        <v>0.7943925852305114</v>
      </c>
      <c r="F53" s="178">
        <v>11611.090961566213</v>
      </c>
      <c r="G53" s="180">
        <v>2.0607032003320853</v>
      </c>
    </row>
    <row r="54" spans="2:7" ht="15.75" customHeight="1">
      <c r="B54" s="384" t="s">
        <v>54</v>
      </c>
      <c r="C54" s="228" t="s">
        <v>31</v>
      </c>
      <c r="D54" s="274">
        <v>16429.607051913532</v>
      </c>
      <c r="E54" s="275">
        <v>0.36164629149695315</v>
      </c>
      <c r="F54" s="230">
        <v>22883.658654598607</v>
      </c>
      <c r="G54" s="195">
        <v>0.9084533055762734</v>
      </c>
    </row>
    <row r="55" spans="2:7" ht="15.75" customHeight="1">
      <c r="B55" s="385"/>
      <c r="C55" s="233" t="s">
        <v>32</v>
      </c>
      <c r="D55" s="264">
        <v>539942.1879425247</v>
      </c>
      <c r="E55" s="276">
        <v>1.5108212466247437</v>
      </c>
      <c r="F55" s="234">
        <v>622323.7816857124</v>
      </c>
      <c r="G55" s="171">
        <v>0.040700790933101416</v>
      </c>
    </row>
    <row r="56" spans="2:7" ht="15.75" customHeight="1">
      <c r="B56" s="385"/>
      <c r="C56" s="233" t="s">
        <v>33</v>
      </c>
      <c r="D56" s="264">
        <v>12378.6106530794</v>
      </c>
      <c r="E56" s="276">
        <v>1.243609751740209</v>
      </c>
      <c r="F56" s="234">
        <v>16270.546333612194</v>
      </c>
      <c r="G56" s="171">
        <v>2.3371616795330397</v>
      </c>
    </row>
    <row r="57" spans="2:7" ht="15.75" customHeight="1">
      <c r="B57" s="385"/>
      <c r="C57" s="233" t="s">
        <v>34</v>
      </c>
      <c r="D57" s="264">
        <v>12014.083251776896</v>
      </c>
      <c r="E57" s="276">
        <v>-1.6243261443723185</v>
      </c>
      <c r="F57" s="234">
        <v>13017.282100826009</v>
      </c>
      <c r="G57" s="171">
        <v>-2.015042799469853</v>
      </c>
    </row>
    <row r="58" spans="2:7" ht="15.75" customHeight="1">
      <c r="B58" s="385"/>
      <c r="C58" s="236" t="s">
        <v>35</v>
      </c>
      <c r="D58" s="277">
        <v>9759.087609145183</v>
      </c>
      <c r="E58" s="278">
        <v>2.9966732381276415</v>
      </c>
      <c r="F58" s="238">
        <v>12724.853227659469</v>
      </c>
      <c r="G58" s="180">
        <v>3.566935210434579</v>
      </c>
    </row>
    <row r="59" spans="2:7" ht="15.75" customHeight="1">
      <c r="B59" s="385"/>
      <c r="C59" s="240" t="s">
        <v>36</v>
      </c>
      <c r="D59" s="279">
        <v>16325.206319014773</v>
      </c>
      <c r="E59" s="280">
        <v>-1.3650330132038135</v>
      </c>
      <c r="F59" s="242">
        <v>19145.544979965656</v>
      </c>
      <c r="G59" s="187">
        <v>-2.1349263637870166</v>
      </c>
    </row>
    <row r="60" spans="2:7" ht="15.75" customHeight="1" thickBot="1">
      <c r="B60" s="386"/>
      <c r="C60" s="257" t="s">
        <v>37</v>
      </c>
      <c r="D60" s="281">
        <v>78316.79774313033</v>
      </c>
      <c r="E60" s="282">
        <v>3.5443326793303243</v>
      </c>
      <c r="F60" s="247">
        <v>91745.7126567845</v>
      </c>
      <c r="G60" s="249">
        <v>6.3399434692267675</v>
      </c>
    </row>
    <row r="61" ht="15.75" customHeight="1">
      <c r="B61" s="251" t="s">
        <v>55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37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5" t="s">
        <v>136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60</v>
      </c>
      <c r="K4" s="78"/>
    </row>
    <row r="5" spans="1:11" ht="18.75" customHeight="1">
      <c r="A5" s="286"/>
      <c r="B5" s="15" t="s">
        <v>61</v>
      </c>
      <c r="C5" s="11"/>
      <c r="D5" s="12" t="s">
        <v>62</v>
      </c>
      <c r="E5" s="11"/>
      <c r="F5" s="12" t="s">
        <v>4</v>
      </c>
      <c r="G5" s="13"/>
      <c r="H5" s="287"/>
      <c r="I5" s="15" t="s">
        <v>63</v>
      </c>
      <c r="J5" s="13"/>
      <c r="K5" s="78"/>
    </row>
    <row r="6" spans="1:11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  <c r="K6" s="78"/>
    </row>
    <row r="7" spans="1:11" ht="18.75" customHeight="1">
      <c r="A7" s="291" t="s">
        <v>64</v>
      </c>
      <c r="B7" s="292">
        <v>186362.767280987</v>
      </c>
      <c r="C7" s="293">
        <v>3.8051962636303784</v>
      </c>
      <c r="D7" s="295">
        <v>258058.56539896617</v>
      </c>
      <c r="E7" s="296">
        <v>2.801613346326718</v>
      </c>
      <c r="F7" s="295">
        <v>223515.13381403036</v>
      </c>
      <c r="G7" s="297">
        <v>4.988001444264967</v>
      </c>
      <c r="H7" s="78"/>
      <c r="I7" s="292">
        <v>471370.59886589216</v>
      </c>
      <c r="J7" s="298">
        <v>1.909798489590301</v>
      </c>
      <c r="K7" s="78"/>
    </row>
    <row r="8" spans="1:11" ht="12.75" customHeight="1">
      <c r="A8" s="299" t="s">
        <v>65</v>
      </c>
      <c r="B8" s="42">
        <v>204534.6977591329</v>
      </c>
      <c r="C8" s="300">
        <v>3.5731552820108305</v>
      </c>
      <c r="D8" s="38">
        <v>263289.1447439315</v>
      </c>
      <c r="E8" s="301">
        <v>2.555391080621945</v>
      </c>
      <c r="F8" s="38">
        <v>302481.47182662535</v>
      </c>
      <c r="G8" s="302">
        <v>12.248704358846467</v>
      </c>
      <c r="H8" s="78"/>
      <c r="I8" s="303">
        <v>548943.242176318</v>
      </c>
      <c r="J8" s="304">
        <v>1.3367579191935874</v>
      </c>
      <c r="K8" s="78"/>
    </row>
    <row r="9" spans="1:11" ht="12.75" customHeight="1">
      <c r="A9" s="299" t="s">
        <v>66</v>
      </c>
      <c r="B9" s="42">
        <v>182050.77127006472</v>
      </c>
      <c r="C9" s="300">
        <v>3.962059960166613</v>
      </c>
      <c r="D9" s="38">
        <v>230062.45651964215</v>
      </c>
      <c r="E9" s="301">
        <v>3.0059127991894883</v>
      </c>
      <c r="F9" s="38">
        <v>203913.54233025984</v>
      </c>
      <c r="G9" s="302">
        <v>0.05116329738675063</v>
      </c>
      <c r="H9" s="78"/>
      <c r="I9" s="305">
        <v>411888.7154808043</v>
      </c>
      <c r="J9" s="304">
        <v>0.8948910941502675</v>
      </c>
      <c r="K9" s="78"/>
    </row>
    <row r="10" spans="1:11" ht="12.75" customHeight="1">
      <c r="A10" s="299" t="s">
        <v>67</v>
      </c>
      <c r="B10" s="42">
        <v>191901.74870870393</v>
      </c>
      <c r="C10" s="300">
        <v>2.991330689063787</v>
      </c>
      <c r="D10" s="38">
        <v>231506.62996363078</v>
      </c>
      <c r="E10" s="301">
        <v>1.563562492174981</v>
      </c>
      <c r="F10" s="38">
        <v>167026.15011727912</v>
      </c>
      <c r="G10" s="302">
        <v>-1.9515523718605294</v>
      </c>
      <c r="H10" s="78"/>
      <c r="I10" s="305">
        <v>382604.1418397176</v>
      </c>
      <c r="J10" s="304">
        <v>1.6742314148834936</v>
      </c>
      <c r="K10" s="78"/>
    </row>
    <row r="11" spans="1:11" ht="12.75" customHeight="1">
      <c r="A11" s="299" t="s">
        <v>68</v>
      </c>
      <c r="B11" s="42">
        <v>190380.17395759112</v>
      </c>
      <c r="C11" s="300">
        <v>2.823694844343578</v>
      </c>
      <c r="D11" s="38">
        <v>259076.03003654638</v>
      </c>
      <c r="E11" s="301">
        <v>1.8466737312834027</v>
      </c>
      <c r="F11" s="38">
        <v>211551.14924749162</v>
      </c>
      <c r="G11" s="302">
        <v>3.0663259569728467</v>
      </c>
      <c r="H11" s="78"/>
      <c r="I11" s="305">
        <v>420976.58863323065</v>
      </c>
      <c r="J11" s="304">
        <v>2.2302096477105664</v>
      </c>
      <c r="K11" s="78"/>
    </row>
    <row r="12" spans="1:11" ht="12.75" customHeight="1">
      <c r="A12" s="299" t="s">
        <v>69</v>
      </c>
      <c r="B12" s="42">
        <v>205143.77484357983</v>
      </c>
      <c r="C12" s="300">
        <v>4.066403635721244</v>
      </c>
      <c r="D12" s="38">
        <v>244047.69997374763</v>
      </c>
      <c r="E12" s="301">
        <v>2.6032532040891</v>
      </c>
      <c r="F12" s="38">
        <v>149969.5979212254</v>
      </c>
      <c r="G12" s="302">
        <v>-22.40064310303306</v>
      </c>
      <c r="H12" s="78"/>
      <c r="I12" s="305">
        <v>404751.65904742095</v>
      </c>
      <c r="J12" s="304">
        <v>2.2855528584328226</v>
      </c>
      <c r="K12" s="78"/>
    </row>
    <row r="13" spans="1:11" ht="12.75" customHeight="1">
      <c r="A13" s="306" t="s">
        <v>70</v>
      </c>
      <c r="B13" s="307">
        <v>194018.183877873</v>
      </c>
      <c r="C13" s="308">
        <v>3.1786462884459468</v>
      </c>
      <c r="D13" s="50">
        <v>233484.52038800978</v>
      </c>
      <c r="E13" s="309">
        <v>1.4083576337224883</v>
      </c>
      <c r="F13" s="50">
        <v>187505.19879238273</v>
      </c>
      <c r="G13" s="310">
        <v>-5.741961066777151</v>
      </c>
      <c r="H13" s="78"/>
      <c r="I13" s="311">
        <v>421364.0406520395</v>
      </c>
      <c r="J13" s="312">
        <v>2.7544830018581195</v>
      </c>
      <c r="K13" s="78"/>
    </row>
    <row r="14" spans="1:11" ht="12.75" customHeight="1">
      <c r="A14" s="299" t="s">
        <v>71</v>
      </c>
      <c r="B14" s="42">
        <v>184767.92372916138</v>
      </c>
      <c r="C14" s="300">
        <v>4.15421090756594</v>
      </c>
      <c r="D14" s="38">
        <v>230471.435477193</v>
      </c>
      <c r="E14" s="301">
        <v>2.558228416244532</v>
      </c>
      <c r="F14" s="38">
        <v>169189.46653639473</v>
      </c>
      <c r="G14" s="302">
        <v>-10.321733074203792</v>
      </c>
      <c r="H14" s="78"/>
      <c r="I14" s="305">
        <v>418332.3642686478</v>
      </c>
      <c r="J14" s="304">
        <v>1.740420405274449</v>
      </c>
      <c r="K14" s="78"/>
    </row>
    <row r="15" spans="1:11" ht="12.75" customHeight="1">
      <c r="A15" s="299" t="s">
        <v>72</v>
      </c>
      <c r="B15" s="42">
        <v>163975.97803549425</v>
      </c>
      <c r="C15" s="300">
        <v>4.539424464844473</v>
      </c>
      <c r="D15" s="38">
        <v>218056.94800336802</v>
      </c>
      <c r="E15" s="301">
        <v>2.7599093130190653</v>
      </c>
      <c r="F15" s="38">
        <v>181338.29144542772</v>
      </c>
      <c r="G15" s="302">
        <v>-0.2431364681885384</v>
      </c>
      <c r="H15" s="78"/>
      <c r="I15" s="305">
        <v>424237.95190190064</v>
      </c>
      <c r="J15" s="304">
        <v>1.658126465214366</v>
      </c>
      <c r="K15" s="78"/>
    </row>
    <row r="16" spans="1:11" ht="12.75" customHeight="1">
      <c r="A16" s="299" t="s">
        <v>73</v>
      </c>
      <c r="B16" s="42">
        <v>175158.87668533964</v>
      </c>
      <c r="C16" s="300">
        <v>5.652814977592115</v>
      </c>
      <c r="D16" s="38">
        <v>234269.8449628001</v>
      </c>
      <c r="E16" s="301">
        <v>3.835044837305574</v>
      </c>
      <c r="F16" s="38">
        <v>190419.3905557005</v>
      </c>
      <c r="G16" s="302">
        <v>1.8417296075805325</v>
      </c>
      <c r="H16" s="78"/>
      <c r="I16" s="305">
        <v>414938.0960664949</v>
      </c>
      <c r="J16" s="304">
        <v>2.2411889223759687</v>
      </c>
      <c r="K16" s="78"/>
    </row>
    <row r="17" spans="1:11" ht="12.75" customHeight="1">
      <c r="A17" s="313" t="s">
        <v>74</v>
      </c>
      <c r="B17" s="44">
        <v>174512.65881052412</v>
      </c>
      <c r="C17" s="314">
        <v>4.59581251842576</v>
      </c>
      <c r="D17" s="68">
        <v>229543.43971758528</v>
      </c>
      <c r="E17" s="315">
        <v>3.187771889298503</v>
      </c>
      <c r="F17" s="68">
        <v>211184.88372093023</v>
      </c>
      <c r="G17" s="316">
        <v>9.824848913565987</v>
      </c>
      <c r="H17" s="78"/>
      <c r="I17" s="317">
        <v>431066.685780669</v>
      </c>
      <c r="J17" s="318">
        <v>1.6884060753765766</v>
      </c>
      <c r="K17" s="78"/>
    </row>
    <row r="18" spans="1:11" ht="12.75" customHeight="1">
      <c r="A18" s="299" t="s">
        <v>75</v>
      </c>
      <c r="B18" s="42">
        <v>169422.57394339665</v>
      </c>
      <c r="C18" s="300">
        <v>3.0973416897664805</v>
      </c>
      <c r="D18" s="38">
        <v>241442.93776919332</v>
      </c>
      <c r="E18" s="301">
        <v>2.2520750444000157</v>
      </c>
      <c r="F18" s="38">
        <v>217311.21598729488</v>
      </c>
      <c r="G18" s="302">
        <v>7.079151832773917</v>
      </c>
      <c r="H18" s="78"/>
      <c r="I18" s="305">
        <v>422700.7158043252</v>
      </c>
      <c r="J18" s="304">
        <v>2.643359610240026</v>
      </c>
      <c r="K18" s="78"/>
    </row>
    <row r="19" spans="1:11" ht="12.75" customHeight="1">
      <c r="A19" s="299" t="s">
        <v>76</v>
      </c>
      <c r="B19" s="42">
        <v>170894.3628070096</v>
      </c>
      <c r="C19" s="300">
        <v>3.352773373808134</v>
      </c>
      <c r="D19" s="38">
        <v>243200.09605031894</v>
      </c>
      <c r="E19" s="301">
        <v>2.509966537187182</v>
      </c>
      <c r="F19" s="38">
        <v>205773.65121300647</v>
      </c>
      <c r="G19" s="302">
        <v>5.168452996237676</v>
      </c>
      <c r="H19" s="78"/>
      <c r="I19" s="305">
        <v>411020.6335482451</v>
      </c>
      <c r="J19" s="304">
        <v>2.336552799004309</v>
      </c>
      <c r="K19" s="78"/>
    </row>
    <row r="20" spans="1:11" ht="12.75" customHeight="1">
      <c r="A20" s="299" t="s">
        <v>77</v>
      </c>
      <c r="B20" s="42">
        <v>161923.14399369125</v>
      </c>
      <c r="C20" s="300">
        <v>3.7549596792619155</v>
      </c>
      <c r="D20" s="38">
        <v>269917.7140501107</v>
      </c>
      <c r="E20" s="301">
        <v>3.160111715033608</v>
      </c>
      <c r="F20" s="38">
        <v>206482.18521315302</v>
      </c>
      <c r="G20" s="302">
        <v>-1.2901895422497063</v>
      </c>
      <c r="H20" s="78"/>
      <c r="I20" s="305">
        <v>465681.90188265825</v>
      </c>
      <c r="J20" s="304">
        <v>2.57823057387769</v>
      </c>
      <c r="K20" s="78"/>
    </row>
    <row r="21" spans="1:11" ht="12.75" customHeight="1">
      <c r="A21" s="299" t="s">
        <v>78</v>
      </c>
      <c r="B21" s="42">
        <v>178379.1163384545</v>
      </c>
      <c r="C21" s="300">
        <v>3.7794203103417345</v>
      </c>
      <c r="D21" s="38">
        <v>259368.9459583068</v>
      </c>
      <c r="E21" s="301">
        <v>3.332103782117528</v>
      </c>
      <c r="F21" s="38">
        <v>225271.2431478969</v>
      </c>
      <c r="G21" s="302">
        <v>1.13612845666853</v>
      </c>
      <c r="H21" s="78"/>
      <c r="I21" s="305">
        <v>432482.07133469114</v>
      </c>
      <c r="J21" s="304">
        <v>2.4533007441503543</v>
      </c>
      <c r="K21" s="78"/>
    </row>
    <row r="22" spans="1:11" ht="12.75" customHeight="1">
      <c r="A22" s="299" t="s">
        <v>79</v>
      </c>
      <c r="B22" s="42">
        <v>191135.36276885634</v>
      </c>
      <c r="C22" s="300">
        <v>4.429330475403859</v>
      </c>
      <c r="D22" s="38">
        <v>235001.10966918903</v>
      </c>
      <c r="E22" s="301">
        <v>3.6276690584469407</v>
      </c>
      <c r="F22" s="38">
        <v>213059.61984362363</v>
      </c>
      <c r="G22" s="302">
        <v>1.182682540554822</v>
      </c>
      <c r="H22" s="78"/>
      <c r="I22" s="305">
        <v>380323.27855900157</v>
      </c>
      <c r="J22" s="304">
        <v>1.4723272408730281</v>
      </c>
      <c r="K22" s="78"/>
    </row>
    <row r="23" spans="1:11" ht="12.75" customHeight="1">
      <c r="A23" s="306" t="s">
        <v>80</v>
      </c>
      <c r="B23" s="307">
        <v>195910.68121877534</v>
      </c>
      <c r="C23" s="308">
        <v>3.320610040000659</v>
      </c>
      <c r="D23" s="50">
        <v>227560.75682342518</v>
      </c>
      <c r="E23" s="309">
        <v>3.575696235743365</v>
      </c>
      <c r="F23" s="50">
        <v>201870.7000352485</v>
      </c>
      <c r="G23" s="310">
        <v>-10.936778448871209</v>
      </c>
      <c r="H23" s="78"/>
      <c r="I23" s="311">
        <v>461829.9592189131</v>
      </c>
      <c r="J23" s="312">
        <v>2.143526898863797</v>
      </c>
      <c r="K23" s="78"/>
    </row>
    <row r="24" spans="1:11" ht="12.75" customHeight="1">
      <c r="A24" s="299" t="s">
        <v>81</v>
      </c>
      <c r="B24" s="42">
        <v>209898.6535609534</v>
      </c>
      <c r="C24" s="300">
        <v>2.5210267633938344</v>
      </c>
      <c r="D24" s="38">
        <v>262873.83044841787</v>
      </c>
      <c r="E24" s="301">
        <v>1.0291195473837575</v>
      </c>
      <c r="F24" s="38">
        <v>248288.97577388966</v>
      </c>
      <c r="G24" s="302">
        <v>9.931345839910108</v>
      </c>
      <c r="H24" s="78"/>
      <c r="I24" s="305">
        <v>496119.8168109385</v>
      </c>
      <c r="J24" s="304">
        <v>2.1937404701206447</v>
      </c>
      <c r="K24" s="78"/>
    </row>
    <row r="25" spans="1:11" ht="12.75" customHeight="1">
      <c r="A25" s="299" t="s">
        <v>82</v>
      </c>
      <c r="B25" s="42">
        <v>206298.38354690134</v>
      </c>
      <c r="C25" s="300">
        <v>3.378269220402345</v>
      </c>
      <c r="D25" s="38">
        <v>263555.3347404678</v>
      </c>
      <c r="E25" s="301">
        <v>2.638675860147586</v>
      </c>
      <c r="F25" s="38">
        <v>301271.8176445758</v>
      </c>
      <c r="G25" s="302">
        <v>39.136007915186156</v>
      </c>
      <c r="H25" s="78"/>
      <c r="I25" s="305">
        <v>460618.7250645086</v>
      </c>
      <c r="J25" s="304">
        <v>1.798418530490295</v>
      </c>
      <c r="K25" s="78"/>
    </row>
    <row r="26" spans="1:11" ht="12.75" customHeight="1">
      <c r="A26" s="299" t="s">
        <v>83</v>
      </c>
      <c r="B26" s="42">
        <v>180230.57210202044</v>
      </c>
      <c r="C26" s="300">
        <v>4.33732992710047</v>
      </c>
      <c r="D26" s="38">
        <v>248076.64675211863</v>
      </c>
      <c r="E26" s="301">
        <v>2.441896383725563</v>
      </c>
      <c r="F26" s="38">
        <v>326873.7761836442</v>
      </c>
      <c r="G26" s="302">
        <v>65.65486042753301</v>
      </c>
      <c r="H26" s="78"/>
      <c r="I26" s="305">
        <v>423162.7087262129</v>
      </c>
      <c r="J26" s="304">
        <v>1.9826592763765518</v>
      </c>
      <c r="K26" s="78"/>
    </row>
    <row r="27" spans="1:11" ht="12.75" customHeight="1">
      <c r="A27" s="313" t="s">
        <v>84</v>
      </c>
      <c r="B27" s="44">
        <v>181703.2061813422</v>
      </c>
      <c r="C27" s="314">
        <v>3.474261216233714</v>
      </c>
      <c r="D27" s="68">
        <v>237990.64768106194</v>
      </c>
      <c r="E27" s="315">
        <v>2.9437590325665894</v>
      </c>
      <c r="F27" s="68">
        <v>241648.38193824736</v>
      </c>
      <c r="G27" s="316">
        <v>19.364177136137712</v>
      </c>
      <c r="H27" s="78"/>
      <c r="I27" s="317">
        <v>413560.3114649703</v>
      </c>
      <c r="J27" s="318">
        <v>1.6159952114173706</v>
      </c>
      <c r="K27" s="78"/>
    </row>
    <row r="28" spans="1:11" ht="12.75" customHeight="1">
      <c r="A28" s="299" t="s">
        <v>85</v>
      </c>
      <c r="B28" s="42">
        <v>189826.15293824795</v>
      </c>
      <c r="C28" s="300">
        <v>4.150258818291903</v>
      </c>
      <c r="D28" s="38">
        <v>253622.69192409702</v>
      </c>
      <c r="E28" s="301">
        <v>2.6874755526371814</v>
      </c>
      <c r="F28" s="38">
        <v>154247.3167561458</v>
      </c>
      <c r="G28" s="302">
        <v>-19.696995648893136</v>
      </c>
      <c r="H28" s="78"/>
      <c r="I28" s="305">
        <v>430051.1636318386</v>
      </c>
      <c r="J28" s="304">
        <v>1.151170287775912</v>
      </c>
      <c r="K28" s="78"/>
    </row>
    <row r="29" spans="1:11" ht="12.75" customHeight="1">
      <c r="A29" s="299" t="s">
        <v>86</v>
      </c>
      <c r="B29" s="42">
        <v>182490.24618960984</v>
      </c>
      <c r="C29" s="300">
        <v>3.9636316716833875</v>
      </c>
      <c r="D29" s="38">
        <v>242354.9189563086</v>
      </c>
      <c r="E29" s="301">
        <v>2.6486515706187532</v>
      </c>
      <c r="F29" s="38">
        <v>165020.41248900615</v>
      </c>
      <c r="G29" s="302">
        <v>-15.88959445496674</v>
      </c>
      <c r="H29" s="78"/>
      <c r="I29" s="305">
        <v>406874.0396969637</v>
      </c>
      <c r="J29" s="304">
        <v>2.033331935791736</v>
      </c>
      <c r="K29" s="78"/>
    </row>
    <row r="30" spans="1:11" ht="12.75" customHeight="1">
      <c r="A30" s="299" t="s">
        <v>87</v>
      </c>
      <c r="B30" s="42">
        <v>169479.7172909519</v>
      </c>
      <c r="C30" s="300">
        <v>4.038944136271041</v>
      </c>
      <c r="D30" s="38">
        <v>225072.2654982033</v>
      </c>
      <c r="E30" s="301">
        <v>2.605108923210892</v>
      </c>
      <c r="F30" s="38">
        <v>224338.49746324963</v>
      </c>
      <c r="G30" s="302">
        <v>3.119460415653947</v>
      </c>
      <c r="H30" s="78"/>
      <c r="I30" s="305">
        <v>469050.17534124287</v>
      </c>
      <c r="J30" s="304">
        <v>1.9941658531940334</v>
      </c>
      <c r="K30" s="78"/>
    </row>
    <row r="31" spans="1:11" ht="12.75" customHeight="1">
      <c r="A31" s="299" t="s">
        <v>88</v>
      </c>
      <c r="B31" s="42">
        <v>197681.10308958383</v>
      </c>
      <c r="C31" s="300">
        <v>4.3955384413400225</v>
      </c>
      <c r="D31" s="38">
        <v>259072.39730016567</v>
      </c>
      <c r="E31" s="301">
        <v>3.617610897009712</v>
      </c>
      <c r="F31" s="38">
        <v>232596.61429381737</v>
      </c>
      <c r="G31" s="302">
        <v>12.967479792967637</v>
      </c>
      <c r="H31" s="78"/>
      <c r="I31" s="305">
        <v>425448.9859182514</v>
      </c>
      <c r="J31" s="304">
        <v>2.6186304945742904</v>
      </c>
      <c r="K31" s="78"/>
    </row>
    <row r="32" spans="1:11" ht="12.75" customHeight="1">
      <c r="A32" s="299" t="s">
        <v>89</v>
      </c>
      <c r="B32" s="42">
        <v>189852.9281645953</v>
      </c>
      <c r="C32" s="300">
        <v>4.823954687379441</v>
      </c>
      <c r="D32" s="38">
        <v>257098.05398167958</v>
      </c>
      <c r="E32" s="301">
        <v>3.3025298685448945</v>
      </c>
      <c r="F32" s="38">
        <v>194643.07165389817</v>
      </c>
      <c r="G32" s="302">
        <v>-0.9234013619614814</v>
      </c>
      <c r="H32" s="78"/>
      <c r="I32" s="305">
        <v>461241.1750202281</v>
      </c>
      <c r="J32" s="304">
        <v>0.811730773894098</v>
      </c>
      <c r="K32" s="78"/>
    </row>
    <row r="33" spans="1:11" ht="12.75" customHeight="1">
      <c r="A33" s="306" t="s">
        <v>90</v>
      </c>
      <c r="B33" s="307">
        <v>190990.6401203371</v>
      </c>
      <c r="C33" s="308">
        <v>4.272520431893881</v>
      </c>
      <c r="D33" s="50">
        <v>276983.52623453777</v>
      </c>
      <c r="E33" s="309">
        <v>2.8031372399291143</v>
      </c>
      <c r="F33" s="50">
        <v>226730.32592592592</v>
      </c>
      <c r="G33" s="310">
        <v>4.940412229841783</v>
      </c>
      <c r="H33" s="78"/>
      <c r="I33" s="311">
        <v>509227.85356750985</v>
      </c>
      <c r="J33" s="312">
        <v>2.5534195523189567</v>
      </c>
      <c r="K33" s="78"/>
    </row>
    <row r="34" spans="1:11" ht="12.75" customHeight="1">
      <c r="A34" s="299" t="s">
        <v>91</v>
      </c>
      <c r="B34" s="42">
        <v>191545.38961516772</v>
      </c>
      <c r="C34" s="300">
        <v>3.836112998882399</v>
      </c>
      <c r="D34" s="38">
        <v>292478.39822093956</v>
      </c>
      <c r="E34" s="301">
        <v>3.5226070479243816</v>
      </c>
      <c r="F34" s="38">
        <v>331482.0039143199</v>
      </c>
      <c r="G34" s="302">
        <v>36.61796770163406</v>
      </c>
      <c r="H34" s="78"/>
      <c r="I34" s="305">
        <v>529078.0004551472</v>
      </c>
      <c r="J34" s="304">
        <v>1.9895616400987564</v>
      </c>
      <c r="K34" s="78"/>
    </row>
    <row r="35" spans="1:11" ht="12.75" customHeight="1">
      <c r="A35" s="299" t="s">
        <v>92</v>
      </c>
      <c r="B35" s="42">
        <v>196543.99624456195</v>
      </c>
      <c r="C35" s="300">
        <v>4.013290117394462</v>
      </c>
      <c r="D35" s="38">
        <v>268454.3310047583</v>
      </c>
      <c r="E35" s="301">
        <v>2.973552270507554</v>
      </c>
      <c r="F35" s="38">
        <v>237462.4829777576</v>
      </c>
      <c r="G35" s="302">
        <v>7.038949043608227</v>
      </c>
      <c r="H35" s="78"/>
      <c r="I35" s="305">
        <v>511882.13779318985</v>
      </c>
      <c r="J35" s="304">
        <v>1.8032469832041613</v>
      </c>
      <c r="K35" s="78"/>
    </row>
    <row r="36" spans="1:11" ht="12.75" customHeight="1">
      <c r="A36" s="299" t="s">
        <v>93</v>
      </c>
      <c r="B36" s="42">
        <v>186434.54499669545</v>
      </c>
      <c r="C36" s="300">
        <v>3.830203058519217</v>
      </c>
      <c r="D36" s="38">
        <v>252980.83169122747</v>
      </c>
      <c r="E36" s="301">
        <v>2.4167265351269407</v>
      </c>
      <c r="F36" s="38">
        <v>219183.83772819472</v>
      </c>
      <c r="G36" s="302">
        <v>13.362538236953085</v>
      </c>
      <c r="H36" s="78"/>
      <c r="I36" s="305">
        <v>470017.49444657646</v>
      </c>
      <c r="J36" s="304">
        <v>1.7671885348646867</v>
      </c>
      <c r="K36" s="78"/>
    </row>
    <row r="37" spans="1:11" ht="12.75" customHeight="1">
      <c r="A37" s="313" t="s">
        <v>94</v>
      </c>
      <c r="B37" s="44">
        <v>189152.46161871005</v>
      </c>
      <c r="C37" s="314">
        <v>5.88800722320957</v>
      </c>
      <c r="D37" s="68">
        <v>255809.83518192772</v>
      </c>
      <c r="E37" s="315">
        <v>4.4562306438183725</v>
      </c>
      <c r="F37" s="68">
        <v>258467.20045558084</v>
      </c>
      <c r="G37" s="316">
        <v>36.01787176055626</v>
      </c>
      <c r="H37" s="78"/>
      <c r="I37" s="317">
        <v>478428.1550321455</v>
      </c>
      <c r="J37" s="318">
        <v>3.1922261871005304</v>
      </c>
      <c r="K37" s="78"/>
    </row>
    <row r="38" spans="1:11" ht="12.75" customHeight="1">
      <c r="A38" s="299" t="s">
        <v>95</v>
      </c>
      <c r="B38" s="42">
        <v>202158.6943677768</v>
      </c>
      <c r="C38" s="300">
        <v>2.0655762183947672</v>
      </c>
      <c r="D38" s="38">
        <v>256279.170193555</v>
      </c>
      <c r="E38" s="301">
        <v>2.021158801954968</v>
      </c>
      <c r="F38" s="38">
        <v>267916.7554858934</v>
      </c>
      <c r="G38" s="302">
        <v>34.9802463457514</v>
      </c>
      <c r="H38" s="78"/>
      <c r="I38" s="305">
        <v>462434.8346324564</v>
      </c>
      <c r="J38" s="304">
        <v>2.2364104499736044</v>
      </c>
      <c r="K38" s="78"/>
    </row>
    <row r="39" spans="1:11" ht="12.75" customHeight="1">
      <c r="A39" s="299" t="s">
        <v>96</v>
      </c>
      <c r="B39" s="42">
        <v>233499.7773523074</v>
      </c>
      <c r="C39" s="300">
        <v>4.3126437791257075</v>
      </c>
      <c r="D39" s="38">
        <v>275186.98834737897</v>
      </c>
      <c r="E39" s="301">
        <v>3.0974206220814295</v>
      </c>
      <c r="F39" s="38">
        <v>260749.481305638</v>
      </c>
      <c r="G39" s="302">
        <v>14.989418978589654</v>
      </c>
      <c r="H39" s="78"/>
      <c r="I39" s="305">
        <v>474206.61582733813</v>
      </c>
      <c r="J39" s="304">
        <v>3.991840905162533</v>
      </c>
      <c r="K39" s="78"/>
    </row>
    <row r="40" spans="1:11" ht="12.75" customHeight="1">
      <c r="A40" s="299" t="s">
        <v>97</v>
      </c>
      <c r="B40" s="42">
        <v>213338.77341578907</v>
      </c>
      <c r="C40" s="300">
        <v>3.7380362179815734</v>
      </c>
      <c r="D40" s="38">
        <v>282099.0031113987</v>
      </c>
      <c r="E40" s="301">
        <v>3.587004573713486</v>
      </c>
      <c r="F40" s="38">
        <v>255084.9517381033</v>
      </c>
      <c r="G40" s="302">
        <v>7.5751449870789</v>
      </c>
      <c r="H40" s="78"/>
      <c r="I40" s="305">
        <v>492487.48657129635</v>
      </c>
      <c r="J40" s="304">
        <v>2.1100341614851885</v>
      </c>
      <c r="K40" s="78"/>
    </row>
    <row r="41" spans="1:11" ht="12.75" customHeight="1">
      <c r="A41" s="299" t="s">
        <v>98</v>
      </c>
      <c r="B41" s="42">
        <v>206370.81755114684</v>
      </c>
      <c r="C41" s="300">
        <v>3.0825360967229756</v>
      </c>
      <c r="D41" s="38">
        <v>265056.1597396036</v>
      </c>
      <c r="E41" s="301">
        <v>1.7190442513862223</v>
      </c>
      <c r="F41" s="38">
        <v>273627.43983509403</v>
      </c>
      <c r="G41" s="302">
        <v>8.941247128304823</v>
      </c>
      <c r="H41" s="78"/>
      <c r="I41" s="305">
        <v>524282.9358318594</v>
      </c>
      <c r="J41" s="304">
        <v>0.846487363821069</v>
      </c>
      <c r="K41" s="78"/>
    </row>
    <row r="42" spans="1:11" ht="12.75" customHeight="1">
      <c r="A42" s="299" t="s">
        <v>99</v>
      </c>
      <c r="B42" s="42">
        <v>229713.9740025771</v>
      </c>
      <c r="C42" s="300">
        <v>3.7392036595498723</v>
      </c>
      <c r="D42" s="38">
        <v>278690.74696324987</v>
      </c>
      <c r="E42" s="301">
        <v>3.1054272933361347</v>
      </c>
      <c r="F42" s="38">
        <v>240126.52467532468</v>
      </c>
      <c r="G42" s="302">
        <v>2.2071899894456948</v>
      </c>
      <c r="H42" s="78"/>
      <c r="I42" s="305">
        <v>516936.3035004873</v>
      </c>
      <c r="J42" s="304">
        <v>1.463688811305829</v>
      </c>
      <c r="K42" s="78"/>
    </row>
    <row r="43" spans="1:11" ht="12.75" customHeight="1">
      <c r="A43" s="306" t="s">
        <v>100</v>
      </c>
      <c r="B43" s="307">
        <v>211374.84479470318</v>
      </c>
      <c r="C43" s="308">
        <v>3.4292568598013986</v>
      </c>
      <c r="D43" s="50">
        <v>254236.1559800609</v>
      </c>
      <c r="E43" s="309">
        <v>3.1450467924045</v>
      </c>
      <c r="F43" s="50">
        <v>226116.54003506718</v>
      </c>
      <c r="G43" s="310">
        <v>14.223576073731678</v>
      </c>
      <c r="H43" s="78"/>
      <c r="I43" s="311">
        <v>527356.2784777234</v>
      </c>
      <c r="J43" s="312">
        <v>1.8266364800384025</v>
      </c>
      <c r="K43" s="78"/>
    </row>
    <row r="44" spans="1:11" ht="12.75" customHeight="1">
      <c r="A44" s="299" t="s">
        <v>101</v>
      </c>
      <c r="B44" s="42">
        <v>225446.70190788637</v>
      </c>
      <c r="C44" s="300">
        <v>3.467995061448036</v>
      </c>
      <c r="D44" s="38">
        <v>290814.6793082679</v>
      </c>
      <c r="E44" s="301">
        <v>3.6566783464575536</v>
      </c>
      <c r="F44" s="38">
        <v>207874.57749879285</v>
      </c>
      <c r="G44" s="302">
        <v>-11.551724239332415</v>
      </c>
      <c r="H44" s="78"/>
      <c r="I44" s="305">
        <v>490535.6853799659</v>
      </c>
      <c r="J44" s="304">
        <v>2.237865765099386</v>
      </c>
      <c r="K44" s="78"/>
    </row>
    <row r="45" spans="1:11" ht="12.75" customHeight="1">
      <c r="A45" s="299" t="s">
        <v>102</v>
      </c>
      <c r="B45" s="42">
        <v>206307.0738224932</v>
      </c>
      <c r="C45" s="300">
        <v>4.018279027632559</v>
      </c>
      <c r="D45" s="38">
        <v>267141.063904935</v>
      </c>
      <c r="E45" s="301">
        <v>3.8582271962082046</v>
      </c>
      <c r="F45" s="38">
        <v>251422.41529287968</v>
      </c>
      <c r="G45" s="302">
        <v>9.512124524783715</v>
      </c>
      <c r="H45" s="78"/>
      <c r="I45" s="305">
        <v>484067.87583775533</v>
      </c>
      <c r="J45" s="304">
        <v>2.026802590042351</v>
      </c>
      <c r="K45" s="78"/>
    </row>
    <row r="46" spans="1:11" ht="12.75" customHeight="1">
      <c r="A46" s="299" t="s">
        <v>103</v>
      </c>
      <c r="B46" s="42">
        <v>217182.02569016124</v>
      </c>
      <c r="C46" s="300">
        <v>1.9539628110480294</v>
      </c>
      <c r="D46" s="38">
        <v>287926.11768454104</v>
      </c>
      <c r="E46" s="301">
        <v>1.2793583782328568</v>
      </c>
      <c r="F46" s="38">
        <v>165392.30953569646</v>
      </c>
      <c r="G46" s="302">
        <v>-23.353718721531905</v>
      </c>
      <c r="H46" s="78"/>
      <c r="I46" s="305">
        <v>586498.6666465676</v>
      </c>
      <c r="J46" s="304">
        <v>0.1555770800699463</v>
      </c>
      <c r="K46" s="78"/>
    </row>
    <row r="47" spans="1:11" ht="12.75" customHeight="1">
      <c r="A47" s="313" t="s">
        <v>104</v>
      </c>
      <c r="B47" s="44">
        <v>192520.64185084024</v>
      </c>
      <c r="C47" s="314">
        <v>2.621519121031767</v>
      </c>
      <c r="D47" s="68">
        <v>264877.6386178782</v>
      </c>
      <c r="E47" s="315">
        <v>1.7487535856008236</v>
      </c>
      <c r="F47" s="68">
        <v>223361.2125984252</v>
      </c>
      <c r="G47" s="316">
        <v>21.34124430564978</v>
      </c>
      <c r="H47" s="78"/>
      <c r="I47" s="317">
        <v>587126.8420439684</v>
      </c>
      <c r="J47" s="318">
        <v>1.174642542751286</v>
      </c>
      <c r="K47" s="78"/>
    </row>
    <row r="48" spans="1:11" ht="12.75" customHeight="1">
      <c r="A48" s="306" t="s">
        <v>105</v>
      </c>
      <c r="B48" s="307">
        <v>226248.81150339262</v>
      </c>
      <c r="C48" s="308">
        <v>3.338455398676558</v>
      </c>
      <c r="D48" s="50">
        <v>296628.8175565641</v>
      </c>
      <c r="E48" s="309">
        <v>1.8416331921882403</v>
      </c>
      <c r="F48" s="50">
        <v>261356.10333333333</v>
      </c>
      <c r="G48" s="310">
        <v>2.2479231023374098</v>
      </c>
      <c r="H48" s="78"/>
      <c r="I48" s="311">
        <v>537981.4257649552</v>
      </c>
      <c r="J48" s="312">
        <v>1.3964552126748373</v>
      </c>
      <c r="K48" s="78"/>
    </row>
    <row r="49" spans="1:11" ht="12.75" customHeight="1">
      <c r="A49" s="299" t="s">
        <v>106</v>
      </c>
      <c r="B49" s="42">
        <v>219824.55189109783</v>
      </c>
      <c r="C49" s="300">
        <v>3.247782115048949</v>
      </c>
      <c r="D49" s="38">
        <v>298474.15718216967</v>
      </c>
      <c r="E49" s="301">
        <v>1.7152110182670839</v>
      </c>
      <c r="F49" s="38">
        <v>215776.25007478314</v>
      </c>
      <c r="G49" s="302">
        <v>-11.074110983119397</v>
      </c>
      <c r="H49" s="78"/>
      <c r="I49" s="305">
        <v>547075.3886523369</v>
      </c>
      <c r="J49" s="304">
        <v>0.6447535178090789</v>
      </c>
      <c r="K49" s="78"/>
    </row>
    <row r="50" spans="1:11" ht="12.75" customHeight="1">
      <c r="A50" s="299" t="s">
        <v>107</v>
      </c>
      <c r="B50" s="42">
        <v>212325.2092911687</v>
      </c>
      <c r="C50" s="300">
        <v>4.319494284634558</v>
      </c>
      <c r="D50" s="38">
        <v>285872.13498520746</v>
      </c>
      <c r="E50" s="301">
        <v>2.7176072443434833</v>
      </c>
      <c r="F50" s="38">
        <v>206196.01943544653</v>
      </c>
      <c r="G50" s="302">
        <v>0.5193186055083743</v>
      </c>
      <c r="H50" s="78"/>
      <c r="I50" s="305">
        <v>536605.7882428551</v>
      </c>
      <c r="J50" s="304">
        <v>2.299014844176355</v>
      </c>
      <c r="K50" s="78"/>
    </row>
    <row r="51" spans="1:11" ht="12.75" customHeight="1">
      <c r="A51" s="299" t="s">
        <v>108</v>
      </c>
      <c r="B51" s="42">
        <v>224102.53428713806</v>
      </c>
      <c r="C51" s="300">
        <v>3.788574444217076</v>
      </c>
      <c r="D51" s="38">
        <v>291047.02484851796</v>
      </c>
      <c r="E51" s="301">
        <v>2.457892109447826</v>
      </c>
      <c r="F51" s="38">
        <v>382356.7295660949</v>
      </c>
      <c r="G51" s="302">
        <v>26.19751666100261</v>
      </c>
      <c r="H51" s="78"/>
      <c r="I51" s="305">
        <v>528676.4225559388</v>
      </c>
      <c r="J51" s="304">
        <v>1.2186113814382225</v>
      </c>
      <c r="K51" s="78"/>
    </row>
    <row r="52" spans="1:11" ht="12.75" customHeight="1">
      <c r="A52" s="313" t="s">
        <v>109</v>
      </c>
      <c r="B52" s="44">
        <v>200355.0145117131</v>
      </c>
      <c r="C52" s="314">
        <v>4.442761315277522</v>
      </c>
      <c r="D52" s="68">
        <v>263886.50356748496</v>
      </c>
      <c r="E52" s="315">
        <v>3.2512592382937413</v>
      </c>
      <c r="F52" s="68">
        <v>211400.84738955824</v>
      </c>
      <c r="G52" s="316">
        <v>3.647783548684558</v>
      </c>
      <c r="H52" s="78"/>
      <c r="I52" s="317">
        <v>457066.1229880267</v>
      </c>
      <c r="J52" s="318">
        <v>1.5834313760615828</v>
      </c>
      <c r="K52" s="78"/>
    </row>
    <row r="53" spans="1:11" ht="12.75" customHeight="1">
      <c r="A53" s="299" t="s">
        <v>110</v>
      </c>
      <c r="B53" s="42">
        <v>226890.56091016027</v>
      </c>
      <c r="C53" s="300">
        <v>4.550323146752987</v>
      </c>
      <c r="D53" s="38">
        <v>300738.03775806655</v>
      </c>
      <c r="E53" s="301">
        <v>3.670294777189696</v>
      </c>
      <c r="F53" s="38">
        <v>209302.01827465737</v>
      </c>
      <c r="G53" s="302">
        <v>-15.942891962421982</v>
      </c>
      <c r="H53" s="78"/>
      <c r="I53" s="305">
        <v>555728.3630298065</v>
      </c>
      <c r="J53" s="304">
        <v>2.7830996919663704</v>
      </c>
      <c r="K53" s="78"/>
    </row>
    <row r="54" spans="1:11" ht="12.75" customHeight="1" thickBot="1">
      <c r="A54" s="299" t="s">
        <v>111</v>
      </c>
      <c r="B54" s="42">
        <v>168454.4975989131</v>
      </c>
      <c r="C54" s="300">
        <v>5.245476911487643</v>
      </c>
      <c r="D54" s="38">
        <v>288499.30609618785</v>
      </c>
      <c r="E54" s="301">
        <v>1.9554574820948858</v>
      </c>
      <c r="F54" s="38">
        <v>197279.2148968294</v>
      </c>
      <c r="G54" s="302">
        <v>-20.297740299790803</v>
      </c>
      <c r="H54" s="78"/>
      <c r="I54" s="305">
        <v>518457.6554414183</v>
      </c>
      <c r="J54" s="304">
        <v>0.8655096850122845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3.5">
      <c r="A56" s="322" t="s">
        <v>112</v>
      </c>
      <c r="B56" s="343">
        <f>LARGE(B8:B54,1)</f>
        <v>233499.7773523074</v>
      </c>
      <c r="C56" s="361" t="str">
        <f>INDEX(A8:A54,MATCH(B56,$B$8:$B$54,0))</f>
        <v>島根県</v>
      </c>
      <c r="D56" s="372">
        <f>LARGE(D8:D54,1)</f>
        <v>300738.03775806655</v>
      </c>
      <c r="E56" s="323" t="str">
        <f>INDEX(A8:A54,MATCH(D56,$D$8:$D$54,0))</f>
        <v>鹿児島県</v>
      </c>
      <c r="F56" s="366">
        <f>LARGE(F8:F54,1)</f>
        <v>382356.7295660949</v>
      </c>
      <c r="G56" s="324" t="str">
        <f>INDEX(A8:A54,MATCH(F56,$F$8:$F$54,0))</f>
        <v>大分県</v>
      </c>
      <c r="I56" s="343">
        <f>LARGE(I8:I54,1)</f>
        <v>587126.8420439684</v>
      </c>
      <c r="J56" s="324" t="str">
        <f>INDEX(A8:A54,MATCH(I56,$I$8:$I$54,0))</f>
        <v>福岡県</v>
      </c>
    </row>
    <row r="57" spans="1:10" ht="13.5">
      <c r="A57" s="325" t="s">
        <v>113</v>
      </c>
      <c r="B57" s="327">
        <f>LARGE(B8:B54,2)</f>
        <v>229713.9740025771</v>
      </c>
      <c r="C57" s="362" t="str">
        <f>INDEX(A8:A54,MATCH(B57,$B$8:$B$54,0))</f>
        <v>山口県</v>
      </c>
      <c r="D57" s="373">
        <f>LARGE(D8:D54,2)</f>
        <v>298474.15718216967</v>
      </c>
      <c r="E57" s="326" t="str">
        <f>INDEX(A8:A54,MATCH(D57,$D$8:$D$54,0))</f>
        <v>長崎県</v>
      </c>
      <c r="F57" s="367">
        <f>LARGE(F8:F54,2)</f>
        <v>331482.0039143199</v>
      </c>
      <c r="G57" s="328" t="str">
        <f>INDEX(A8:A54,MATCH(F57,$F$8:$F$54,0))</f>
        <v>大阪府</v>
      </c>
      <c r="I57" s="327">
        <f>LARGE(I8:I54,2)</f>
        <v>586498.6666465676</v>
      </c>
      <c r="J57" s="328" t="str">
        <f>INDEX(A8:A54,MATCH(I57,$I$8:$I$54,0))</f>
        <v>高知県</v>
      </c>
    </row>
    <row r="58" spans="1:10" ht="13.5">
      <c r="A58" s="325" t="s">
        <v>114</v>
      </c>
      <c r="B58" s="344">
        <f>LARGE(B8:B54,3)</f>
        <v>226890.56091016027</v>
      </c>
      <c r="C58" s="362" t="str">
        <f>INDEX(A8:A54,MATCH(B58,$B$8:$B$54,0))</f>
        <v>鹿児島県</v>
      </c>
      <c r="D58" s="374">
        <f>LARGE(D8:D54,3)</f>
        <v>296628.8175565641</v>
      </c>
      <c r="E58" s="326" t="str">
        <f>INDEX(A8:A54,MATCH(D58,$D$8:$D$54,0))</f>
        <v>佐賀県</v>
      </c>
      <c r="F58" s="368">
        <f>LARGE(F8:F54,3)</f>
        <v>326873.7761836442</v>
      </c>
      <c r="G58" s="336" t="str">
        <f>INDEX(A8:A54,MATCH(F58,$F$8:$F$54,0))</f>
        <v>山梨県</v>
      </c>
      <c r="I58" s="344">
        <f>LARGE(I8:I54,3)</f>
        <v>555728.3630298065</v>
      </c>
      <c r="J58" s="328" t="str">
        <f>INDEX(A8:A54,MATCH(I58,$I$8:$I$54,0))</f>
        <v>鹿児島県</v>
      </c>
    </row>
    <row r="59" spans="1:10" ht="13.5">
      <c r="A59" s="329" t="s">
        <v>115</v>
      </c>
      <c r="B59" s="345">
        <f>SMALL(B8:B54,3)</f>
        <v>168454.4975989131</v>
      </c>
      <c r="C59" s="363" t="str">
        <f>INDEX(A8:A54,MATCH(B59,$B$8:$B$54,0))</f>
        <v>沖縄県</v>
      </c>
      <c r="D59" s="375">
        <f>SMALL(D8:D54,3)</f>
        <v>227560.75682342518</v>
      </c>
      <c r="E59" s="331" t="str">
        <f>INDEX(A8:A54,MATCH(D59,$D$8:$D$54,0))</f>
        <v>富山県</v>
      </c>
      <c r="F59" s="369">
        <f>SMALL(F8:F54,3)</f>
        <v>165020.41248900615</v>
      </c>
      <c r="G59" s="332" t="str">
        <f>INDEX(A8:A54,MATCH(F59,$F$8:$F$54,0))</f>
        <v>静岡県</v>
      </c>
      <c r="I59" s="345">
        <f>SMALL(I8:I54,3)</f>
        <v>404751.65904742095</v>
      </c>
      <c r="J59" s="332" t="str">
        <f>INDEX(A8:A54,MATCH(I59,$I$8:$I$54,0))</f>
        <v>秋田県</v>
      </c>
    </row>
    <row r="60" spans="1:10" ht="13.5">
      <c r="A60" s="325" t="s">
        <v>116</v>
      </c>
      <c r="B60" s="344">
        <f>SMALL(B8:B54,2)</f>
        <v>163975.97803549425</v>
      </c>
      <c r="C60" s="362" t="str">
        <f>INDEX(A8:A54,MATCH(B60,$B$8:$B$54,0))</f>
        <v>茨城県</v>
      </c>
      <c r="D60" s="374">
        <f>SMALL(D8:D54,2)</f>
        <v>225072.2654982033</v>
      </c>
      <c r="E60" s="326" t="str">
        <f>INDEX(A8:A54,MATCH(D60,$D$8:$D$54,0))</f>
        <v>愛知県</v>
      </c>
      <c r="F60" s="368">
        <f>SMALL(F8:F54,2)</f>
        <v>154247.3167561458</v>
      </c>
      <c r="G60" s="328" t="str">
        <f>INDEX(A8:A54,MATCH(F60,$F$8:$F$54,0))</f>
        <v>岐阜県</v>
      </c>
      <c r="I60" s="344">
        <f>SMALL(I8:I54,2)</f>
        <v>382604.1418397176</v>
      </c>
      <c r="J60" s="328" t="str">
        <f>INDEX(A8:A54,MATCH(I60,$I$8:$I$54,0))</f>
        <v>岩手県</v>
      </c>
    </row>
    <row r="61" spans="1:10" ht="13.5">
      <c r="A61" s="333" t="s">
        <v>117</v>
      </c>
      <c r="B61" s="347">
        <f>SMALL(B8:B54,1)</f>
        <v>161923.14399369125</v>
      </c>
      <c r="C61" s="364" t="str">
        <f>INDEX(A8:A54,MATCH(B61,$B$8:$B$54,0))</f>
        <v>東京都</v>
      </c>
      <c r="D61" s="376">
        <f>SMALL(D8:D54,1)</f>
        <v>218056.94800336802</v>
      </c>
      <c r="E61" s="335" t="str">
        <f>INDEX(A8:A54,MATCH(D61,$D$8:$D$54,0))</f>
        <v>茨城県</v>
      </c>
      <c r="F61" s="370">
        <f>SMALL(F8:F54,1)</f>
        <v>149969.5979212254</v>
      </c>
      <c r="G61" s="328" t="str">
        <f>INDEX(A8:A54,MATCH(F61,$F$8:$F$54,0))</f>
        <v>秋田県</v>
      </c>
      <c r="I61" s="347">
        <f>SMALL(I8:I54,1)</f>
        <v>380323.27855900157</v>
      </c>
      <c r="J61" s="336" t="str">
        <f>INDEX(A8:A54,MATCH(I61,$I$8:$I$54,0))</f>
        <v>新潟県</v>
      </c>
    </row>
    <row r="62" spans="1:11" ht="14.25" thickBot="1">
      <c r="A62" s="337" t="s">
        <v>118</v>
      </c>
      <c r="B62" s="338">
        <f>IF(B61=0,0,B56/B61)</f>
        <v>1.4420407830112592</v>
      </c>
      <c r="C62" s="365"/>
      <c r="D62" s="377">
        <f>IF(D61=0,0,D56/D61)</f>
        <v>1.379172003055924</v>
      </c>
      <c r="E62" s="339"/>
      <c r="F62" s="371">
        <f>IF(F61=0,0,F56/F61)</f>
        <v>2.5495616102600716</v>
      </c>
      <c r="G62" s="378"/>
      <c r="H62" s="340"/>
      <c r="I62" s="338">
        <f>IF(I61=0,0,I56/I61)</f>
        <v>1.543757311591655</v>
      </c>
      <c r="J62" s="341"/>
      <c r="K62" s="78"/>
    </row>
    <row r="63" spans="1:11" ht="13.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5" t="s">
        <v>136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119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60</v>
      </c>
    </row>
    <row r="5" spans="1:10" ht="18.75" customHeight="1">
      <c r="A5" s="286"/>
      <c r="B5" s="15" t="s">
        <v>61</v>
      </c>
      <c r="C5" s="11"/>
      <c r="D5" s="12" t="s">
        <v>3</v>
      </c>
      <c r="E5" s="11"/>
      <c r="F5" s="12" t="s">
        <v>4</v>
      </c>
      <c r="G5" s="13"/>
      <c r="H5" s="287"/>
      <c r="I5" s="15" t="s">
        <v>63</v>
      </c>
      <c r="J5" s="13"/>
    </row>
    <row r="6" spans="1:10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</row>
    <row r="7" spans="1:10" ht="18.75" customHeight="1">
      <c r="A7" s="291" t="s">
        <v>64</v>
      </c>
      <c r="B7" s="292">
        <v>69455.310996457</v>
      </c>
      <c r="C7" s="293">
        <v>2.702738775832529</v>
      </c>
      <c r="D7" s="295">
        <v>96639.12208296657</v>
      </c>
      <c r="E7" s="296">
        <v>1.8307045024372144</v>
      </c>
      <c r="F7" s="295">
        <v>76767.21015472435</v>
      </c>
      <c r="G7" s="297">
        <v>0.9298081103599145</v>
      </c>
      <c r="H7" s="78"/>
      <c r="I7" s="292">
        <v>223734.58499628628</v>
      </c>
      <c r="J7" s="298">
        <v>1.122202441859102</v>
      </c>
    </row>
    <row r="8" spans="1:10" ht="12.75" customHeight="1">
      <c r="A8" s="299" t="s">
        <v>65</v>
      </c>
      <c r="B8" s="42">
        <v>83726.38164888698</v>
      </c>
      <c r="C8" s="300">
        <v>2.135413498420064</v>
      </c>
      <c r="D8" s="38">
        <v>109190.92170116505</v>
      </c>
      <c r="E8" s="301">
        <v>1.1985943953114315</v>
      </c>
      <c r="F8" s="38">
        <v>120003.95665634674</v>
      </c>
      <c r="G8" s="302">
        <v>2.689471130834704</v>
      </c>
      <c r="H8" s="78"/>
      <c r="I8" s="303">
        <v>291842.4793624741</v>
      </c>
      <c r="J8" s="304">
        <v>0.24322630547237623</v>
      </c>
    </row>
    <row r="9" spans="1:10" ht="12.75" customHeight="1">
      <c r="A9" s="299" t="s">
        <v>66</v>
      </c>
      <c r="B9" s="42">
        <v>66540.01552465624</v>
      </c>
      <c r="C9" s="300">
        <v>4.9794225125228735</v>
      </c>
      <c r="D9" s="38">
        <v>83154.92365013144</v>
      </c>
      <c r="E9" s="301">
        <v>5.186994133905841</v>
      </c>
      <c r="F9" s="38">
        <v>46760.82145850796</v>
      </c>
      <c r="G9" s="302">
        <v>-34.49436146378186</v>
      </c>
      <c r="H9" s="78"/>
      <c r="I9" s="305">
        <v>180772.8037710574</v>
      </c>
      <c r="J9" s="304">
        <v>0.07553600170990649</v>
      </c>
    </row>
    <row r="10" spans="1:10" ht="12.75" customHeight="1">
      <c r="A10" s="299" t="s">
        <v>67</v>
      </c>
      <c r="B10" s="42">
        <v>71233.15680687047</v>
      </c>
      <c r="C10" s="300">
        <v>1.0406075015764884</v>
      </c>
      <c r="D10" s="38">
        <v>80875.13810060445</v>
      </c>
      <c r="E10" s="301">
        <v>-1.2819307214963516</v>
      </c>
      <c r="F10" s="38">
        <v>46997.40422204848</v>
      </c>
      <c r="G10" s="302">
        <v>-5.006397831886943</v>
      </c>
      <c r="H10" s="78"/>
      <c r="I10" s="305">
        <v>169037.52333147454</v>
      </c>
      <c r="J10" s="304">
        <v>1.3446792132224061</v>
      </c>
    </row>
    <row r="11" spans="1:10" ht="12.75" customHeight="1">
      <c r="A11" s="299" t="s">
        <v>68</v>
      </c>
      <c r="B11" s="42">
        <v>68492.3986354769</v>
      </c>
      <c r="C11" s="300">
        <v>1.0200754580871774</v>
      </c>
      <c r="D11" s="38">
        <v>92132.81062848489</v>
      </c>
      <c r="E11" s="301">
        <v>0.5865722059589302</v>
      </c>
      <c r="F11" s="38">
        <v>83584.15133779263</v>
      </c>
      <c r="G11" s="302">
        <v>13.707988910473489</v>
      </c>
      <c r="H11" s="78"/>
      <c r="I11" s="305">
        <v>186149.3320916796</v>
      </c>
      <c r="J11" s="304">
        <v>2.3122772437998265</v>
      </c>
    </row>
    <row r="12" spans="1:10" ht="12.75" customHeight="1">
      <c r="A12" s="299" t="s">
        <v>69</v>
      </c>
      <c r="B12" s="42">
        <v>79502.63326904735</v>
      </c>
      <c r="C12" s="300">
        <v>2.0769386333907818</v>
      </c>
      <c r="D12" s="38">
        <v>89389.912541259</v>
      </c>
      <c r="E12" s="301">
        <v>-0.2627275601574439</v>
      </c>
      <c r="F12" s="38">
        <v>32756.389496717722</v>
      </c>
      <c r="G12" s="302">
        <v>-50.55921768029125</v>
      </c>
      <c r="H12" s="78"/>
      <c r="I12" s="305">
        <v>184921.02589434278</v>
      </c>
      <c r="J12" s="304">
        <v>2.175171001832595</v>
      </c>
    </row>
    <row r="13" spans="1:10" ht="12.75" customHeight="1">
      <c r="A13" s="306" t="s">
        <v>70</v>
      </c>
      <c r="B13" s="307">
        <v>73128.92995178029</v>
      </c>
      <c r="C13" s="308">
        <v>2.459929286065858</v>
      </c>
      <c r="D13" s="50">
        <v>84078.92695309721</v>
      </c>
      <c r="E13" s="309">
        <v>0.33946161788654194</v>
      </c>
      <c r="F13" s="50">
        <v>58783.47422201579</v>
      </c>
      <c r="G13" s="310">
        <v>-14.672299259042347</v>
      </c>
      <c r="H13" s="78"/>
      <c r="I13" s="311">
        <v>198254.21654133522</v>
      </c>
      <c r="J13" s="312">
        <v>2.6896556760406867</v>
      </c>
    </row>
    <row r="14" spans="1:10" ht="12.75" customHeight="1">
      <c r="A14" s="299" t="s">
        <v>71</v>
      </c>
      <c r="B14" s="42">
        <v>69010.30801916971</v>
      </c>
      <c r="C14" s="300">
        <v>3.8689868946787556</v>
      </c>
      <c r="D14" s="38">
        <v>85381.2058006338</v>
      </c>
      <c r="E14" s="301">
        <v>2.180073771511431</v>
      </c>
      <c r="F14" s="38">
        <v>50257.89936492428</v>
      </c>
      <c r="G14" s="302">
        <v>-20.11666375886395</v>
      </c>
      <c r="H14" s="78"/>
      <c r="I14" s="305">
        <v>189923.6759035059</v>
      </c>
      <c r="J14" s="304">
        <v>1.2176410215878093</v>
      </c>
    </row>
    <row r="15" spans="1:10" ht="12.75" customHeight="1">
      <c r="A15" s="299" t="s">
        <v>72</v>
      </c>
      <c r="B15" s="42">
        <v>57329.64262468954</v>
      </c>
      <c r="C15" s="300">
        <v>4.228892903685406</v>
      </c>
      <c r="D15" s="38">
        <v>76065.46294432165</v>
      </c>
      <c r="E15" s="301">
        <v>1.8664759981157317</v>
      </c>
      <c r="F15" s="38">
        <v>55822.666666666664</v>
      </c>
      <c r="G15" s="302">
        <v>-4.135673431882594</v>
      </c>
      <c r="H15" s="78"/>
      <c r="I15" s="305">
        <v>186567.47993022855</v>
      </c>
      <c r="J15" s="304">
        <v>0.37925584658043476</v>
      </c>
    </row>
    <row r="16" spans="1:10" ht="12.75" customHeight="1">
      <c r="A16" s="299" t="s">
        <v>73</v>
      </c>
      <c r="B16" s="42">
        <v>63051.50843010729</v>
      </c>
      <c r="C16" s="300">
        <v>5.865828357213971</v>
      </c>
      <c r="D16" s="38">
        <v>83995.24395869732</v>
      </c>
      <c r="E16" s="301">
        <v>4.776875106937183</v>
      </c>
      <c r="F16" s="38">
        <v>64142.64544743021</v>
      </c>
      <c r="G16" s="302">
        <v>14.801010749158294</v>
      </c>
      <c r="H16" s="78"/>
      <c r="I16" s="305">
        <v>184538.43417464657</v>
      </c>
      <c r="J16" s="304">
        <v>1.2922812620839181</v>
      </c>
    </row>
    <row r="17" spans="1:10" ht="12.75" customHeight="1">
      <c r="A17" s="313" t="s">
        <v>74</v>
      </c>
      <c r="B17" s="44">
        <v>66674.88398760768</v>
      </c>
      <c r="C17" s="314">
        <v>4.334612139767842</v>
      </c>
      <c r="D17" s="68">
        <v>86234.77594840023</v>
      </c>
      <c r="E17" s="315">
        <v>2.557752246767592</v>
      </c>
      <c r="F17" s="68">
        <v>67064.5953488372</v>
      </c>
      <c r="G17" s="316">
        <v>-8.331278941752004</v>
      </c>
      <c r="H17" s="78"/>
      <c r="I17" s="317">
        <v>207395.86086481495</v>
      </c>
      <c r="J17" s="318">
        <v>0.9671697301435245</v>
      </c>
    </row>
    <row r="18" spans="1:10" ht="12.75" customHeight="1">
      <c r="A18" s="299" t="s">
        <v>75</v>
      </c>
      <c r="B18" s="42">
        <v>58176.455819939234</v>
      </c>
      <c r="C18" s="300">
        <v>1.437407720748027</v>
      </c>
      <c r="D18" s="38">
        <v>83927.57121577584</v>
      </c>
      <c r="E18" s="301">
        <v>0.46517628963680124</v>
      </c>
      <c r="F18" s="38">
        <v>64155.30968766544</v>
      </c>
      <c r="G18" s="302">
        <v>-3.6873034556019064</v>
      </c>
      <c r="H18" s="78"/>
      <c r="I18" s="305">
        <v>188683.5339021626</v>
      </c>
      <c r="J18" s="304">
        <v>2.108758203383985</v>
      </c>
    </row>
    <row r="19" spans="1:10" ht="12.75" customHeight="1">
      <c r="A19" s="299" t="s">
        <v>76</v>
      </c>
      <c r="B19" s="42">
        <v>60102.368773256385</v>
      </c>
      <c r="C19" s="300">
        <v>2.3259547235558813</v>
      </c>
      <c r="D19" s="38">
        <v>86626.78183675134</v>
      </c>
      <c r="E19" s="301">
        <v>1.3922749656180713</v>
      </c>
      <c r="F19" s="38">
        <v>67001.7934713578</v>
      </c>
      <c r="G19" s="302">
        <v>3.4532974475337994</v>
      </c>
      <c r="H19" s="78"/>
      <c r="I19" s="305">
        <v>186278.97482158232</v>
      </c>
      <c r="J19" s="304">
        <v>1.787561743356676</v>
      </c>
    </row>
    <row r="20" spans="1:10" ht="12.75" customHeight="1">
      <c r="A20" s="299" t="s">
        <v>77</v>
      </c>
      <c r="B20" s="42">
        <v>54671.129767396385</v>
      </c>
      <c r="C20" s="300">
        <v>2.733555176757335</v>
      </c>
      <c r="D20" s="38">
        <v>96716.73211916325</v>
      </c>
      <c r="E20" s="301">
        <v>2.291474590830262</v>
      </c>
      <c r="F20" s="38">
        <v>56296.94103109768</v>
      </c>
      <c r="G20" s="302">
        <v>-19.27082980472747</v>
      </c>
      <c r="H20" s="78"/>
      <c r="I20" s="305">
        <v>207076.44415256885</v>
      </c>
      <c r="J20" s="304">
        <v>2.096219468650176</v>
      </c>
    </row>
    <row r="21" spans="1:10" ht="12.75" customHeight="1">
      <c r="A21" s="299" t="s">
        <v>78</v>
      </c>
      <c r="B21" s="42">
        <v>61316.50754416699</v>
      </c>
      <c r="C21" s="300">
        <v>2.72754956509047</v>
      </c>
      <c r="D21" s="38">
        <v>90962.16489130301</v>
      </c>
      <c r="E21" s="301">
        <v>2.1024479989126803</v>
      </c>
      <c r="F21" s="38">
        <v>67085.14518317503</v>
      </c>
      <c r="G21" s="302">
        <v>-10.174142387732331</v>
      </c>
      <c r="H21" s="78"/>
      <c r="I21" s="305">
        <v>185491.56185945185</v>
      </c>
      <c r="J21" s="304">
        <v>1.705350700918146</v>
      </c>
    </row>
    <row r="22" spans="1:10" ht="12.75" customHeight="1">
      <c r="A22" s="299" t="s">
        <v>79</v>
      </c>
      <c r="B22" s="42">
        <v>71778.74263747272</v>
      </c>
      <c r="C22" s="300">
        <v>4.634152513349619</v>
      </c>
      <c r="D22" s="38">
        <v>84441.80278214437</v>
      </c>
      <c r="E22" s="301">
        <v>4.232663436444682</v>
      </c>
      <c r="F22" s="38">
        <v>76325.47586950661</v>
      </c>
      <c r="G22" s="302">
        <v>7.49885016751837</v>
      </c>
      <c r="H22" s="78"/>
      <c r="I22" s="305">
        <v>172329.6702054004</v>
      </c>
      <c r="J22" s="304">
        <v>0.6559547430903194</v>
      </c>
    </row>
    <row r="23" spans="1:10" ht="12.75" customHeight="1">
      <c r="A23" s="306" t="s">
        <v>80</v>
      </c>
      <c r="B23" s="307">
        <v>79355.67427356703</v>
      </c>
      <c r="C23" s="308">
        <v>1.7973701279897085</v>
      </c>
      <c r="D23" s="50">
        <v>88694.5526543977</v>
      </c>
      <c r="E23" s="309">
        <v>1.8137037755042087</v>
      </c>
      <c r="F23" s="50">
        <v>81132.11843496651</v>
      </c>
      <c r="G23" s="310">
        <v>-15.936689692347628</v>
      </c>
      <c r="H23" s="78"/>
      <c r="I23" s="311">
        <v>243653.0511137762</v>
      </c>
      <c r="J23" s="312">
        <v>1.8498314447989372</v>
      </c>
    </row>
    <row r="24" spans="1:10" ht="12.75" customHeight="1">
      <c r="A24" s="299" t="s">
        <v>81</v>
      </c>
      <c r="B24" s="42">
        <v>88694.48287715571</v>
      </c>
      <c r="C24" s="300">
        <v>1.2419135375960195</v>
      </c>
      <c r="D24" s="38">
        <v>109466.84340311326</v>
      </c>
      <c r="E24" s="301">
        <v>-0.4709818741681602</v>
      </c>
      <c r="F24" s="38">
        <v>99115.45760430687</v>
      </c>
      <c r="G24" s="302">
        <v>24.948485774865347</v>
      </c>
      <c r="H24" s="78"/>
      <c r="I24" s="305">
        <v>259121.15948824043</v>
      </c>
      <c r="J24" s="304">
        <v>1.2072945184735033</v>
      </c>
    </row>
    <row r="25" spans="1:10" ht="12.75" customHeight="1">
      <c r="A25" s="299" t="s">
        <v>82</v>
      </c>
      <c r="B25" s="42">
        <v>84198.29577272105</v>
      </c>
      <c r="C25" s="300">
        <v>2.832743663109639</v>
      </c>
      <c r="D25" s="38">
        <v>107291.71037265586</v>
      </c>
      <c r="E25" s="301">
        <v>2.170933891196597</v>
      </c>
      <c r="F25" s="38">
        <v>120514.62220346137</v>
      </c>
      <c r="G25" s="302">
        <v>70.3024011886651</v>
      </c>
      <c r="H25" s="78"/>
      <c r="I25" s="305">
        <v>235496.0855643839</v>
      </c>
      <c r="J25" s="304">
        <v>0.9936636124366913</v>
      </c>
    </row>
    <row r="26" spans="1:10" ht="12.75" customHeight="1">
      <c r="A26" s="299" t="s">
        <v>83</v>
      </c>
      <c r="B26" s="42">
        <v>66651.64778566497</v>
      </c>
      <c r="C26" s="300">
        <v>4.444435835804498</v>
      </c>
      <c r="D26" s="38">
        <v>90843.47764174837</v>
      </c>
      <c r="E26" s="301">
        <v>0.9635170168325544</v>
      </c>
      <c r="F26" s="38">
        <v>197752.51076040172</v>
      </c>
      <c r="G26" s="302">
        <v>201.94290553881552</v>
      </c>
      <c r="H26" s="78"/>
      <c r="I26" s="305">
        <v>199014.00687558085</v>
      </c>
      <c r="J26" s="304">
        <v>1.491869945075237</v>
      </c>
    </row>
    <row r="27" spans="1:10" ht="12.75" customHeight="1">
      <c r="A27" s="313" t="s">
        <v>84</v>
      </c>
      <c r="B27" s="44">
        <v>67526.2010261735</v>
      </c>
      <c r="C27" s="314">
        <v>2.0386519987159772</v>
      </c>
      <c r="D27" s="68">
        <v>86932.28645904057</v>
      </c>
      <c r="E27" s="315">
        <v>1.7920804937522519</v>
      </c>
      <c r="F27" s="68">
        <v>75024.55470283776</v>
      </c>
      <c r="G27" s="316">
        <v>5.719764983801895</v>
      </c>
      <c r="H27" s="78"/>
      <c r="I27" s="317">
        <v>194668.86616384564</v>
      </c>
      <c r="J27" s="318">
        <v>0.2519140785407217</v>
      </c>
    </row>
    <row r="28" spans="1:10" ht="12.75" customHeight="1">
      <c r="A28" s="299" t="s">
        <v>85</v>
      </c>
      <c r="B28" s="42">
        <v>66292.33015293826</v>
      </c>
      <c r="C28" s="300">
        <v>2.3751854354746342</v>
      </c>
      <c r="D28" s="38">
        <v>87965.4506779125</v>
      </c>
      <c r="E28" s="301">
        <v>0.40813598220921676</v>
      </c>
      <c r="F28" s="38">
        <v>40686.71376094942</v>
      </c>
      <c r="G28" s="302">
        <v>-40.9455621246277</v>
      </c>
      <c r="H28" s="78"/>
      <c r="I28" s="305">
        <v>186560.82731285528</v>
      </c>
      <c r="J28" s="304">
        <v>-0.8989595319350343</v>
      </c>
    </row>
    <row r="29" spans="1:10" ht="12.75" customHeight="1">
      <c r="A29" s="299" t="s">
        <v>86</v>
      </c>
      <c r="B29" s="42">
        <v>63955.04900064594</v>
      </c>
      <c r="C29" s="300">
        <v>2.615768461466999</v>
      </c>
      <c r="D29" s="38">
        <v>83829.42112645239</v>
      </c>
      <c r="E29" s="301">
        <v>1.7007261020535651</v>
      </c>
      <c r="F29" s="38">
        <v>38549.076517150395</v>
      </c>
      <c r="G29" s="302">
        <v>-43.586526718793216</v>
      </c>
      <c r="H29" s="78"/>
      <c r="I29" s="305">
        <v>177449.18998842142</v>
      </c>
      <c r="J29" s="304">
        <v>1.136866368096264</v>
      </c>
    </row>
    <row r="30" spans="1:10" ht="12.75" customHeight="1">
      <c r="A30" s="299" t="s">
        <v>87</v>
      </c>
      <c r="B30" s="42">
        <v>56087.84042901741</v>
      </c>
      <c r="C30" s="300">
        <v>2.4935494815087935</v>
      </c>
      <c r="D30" s="38">
        <v>74665.96993767869</v>
      </c>
      <c r="E30" s="301">
        <v>1.2082703787233697</v>
      </c>
      <c r="F30" s="38">
        <v>55423.405749967475</v>
      </c>
      <c r="G30" s="302">
        <v>-23.944233291922927</v>
      </c>
      <c r="H30" s="78"/>
      <c r="I30" s="305">
        <v>201070.2711551743</v>
      </c>
      <c r="J30" s="304">
        <v>1.0377659143331073</v>
      </c>
    </row>
    <row r="31" spans="1:10" ht="12.75" customHeight="1">
      <c r="A31" s="299" t="s">
        <v>88</v>
      </c>
      <c r="B31" s="42">
        <v>73559.06650095731</v>
      </c>
      <c r="C31" s="300">
        <v>4.203542564005275</v>
      </c>
      <c r="D31" s="38">
        <v>95058.64178105495</v>
      </c>
      <c r="E31" s="301">
        <v>4.399171006602856</v>
      </c>
      <c r="F31" s="38">
        <v>88149.5802609189</v>
      </c>
      <c r="G31" s="302">
        <v>23.693702664098907</v>
      </c>
      <c r="H31" s="78"/>
      <c r="I31" s="305">
        <v>193170.7379330774</v>
      </c>
      <c r="J31" s="304">
        <v>2.022162723160534</v>
      </c>
    </row>
    <row r="32" spans="1:10" ht="12.75" customHeight="1">
      <c r="A32" s="299" t="s">
        <v>89</v>
      </c>
      <c r="B32" s="42">
        <v>71669.73702350797</v>
      </c>
      <c r="C32" s="300">
        <v>4.179276667515381</v>
      </c>
      <c r="D32" s="38">
        <v>97362.69276659304</v>
      </c>
      <c r="E32" s="301">
        <v>2.7114811581826643</v>
      </c>
      <c r="F32" s="38">
        <v>78853.87111311402</v>
      </c>
      <c r="G32" s="302">
        <v>12.13557665206919</v>
      </c>
      <c r="H32" s="78"/>
      <c r="I32" s="305">
        <v>228296.48828986599</v>
      </c>
      <c r="J32" s="304">
        <v>-0.40036451720369826</v>
      </c>
    </row>
    <row r="33" spans="1:10" ht="12.75" customHeight="1">
      <c r="A33" s="306" t="s">
        <v>90</v>
      </c>
      <c r="B33" s="307">
        <v>71759.50766882054</v>
      </c>
      <c r="C33" s="308">
        <v>3.4612501489406498</v>
      </c>
      <c r="D33" s="50">
        <v>106571.7721979723</v>
      </c>
      <c r="E33" s="309">
        <v>1.3672941546046786</v>
      </c>
      <c r="F33" s="50">
        <v>72985.38888888889</v>
      </c>
      <c r="G33" s="310">
        <v>-5.054168374634884</v>
      </c>
      <c r="H33" s="78"/>
      <c r="I33" s="311">
        <v>254899.425150906</v>
      </c>
      <c r="J33" s="312">
        <v>2.2384752092525133</v>
      </c>
    </row>
    <row r="34" spans="1:10" ht="12.75" customHeight="1">
      <c r="A34" s="299" t="s">
        <v>91</v>
      </c>
      <c r="B34" s="42">
        <v>69725.14818651899</v>
      </c>
      <c r="C34" s="300">
        <v>2.5078136559016855</v>
      </c>
      <c r="D34" s="38">
        <v>110747.32628882347</v>
      </c>
      <c r="E34" s="301">
        <v>2.8665080980693176</v>
      </c>
      <c r="F34" s="38">
        <v>129006.85005980212</v>
      </c>
      <c r="G34" s="302">
        <v>48.50276253446145</v>
      </c>
      <c r="H34" s="78"/>
      <c r="I34" s="305">
        <v>248204.1243358102</v>
      </c>
      <c r="J34" s="304">
        <v>1.4204310825935096</v>
      </c>
    </row>
    <row r="35" spans="1:10" ht="12.75" customHeight="1">
      <c r="A35" s="299" t="s">
        <v>92</v>
      </c>
      <c r="B35" s="42">
        <v>72309.17747972163</v>
      </c>
      <c r="C35" s="300">
        <v>2.865533111214887</v>
      </c>
      <c r="D35" s="38">
        <v>98881.59966785167</v>
      </c>
      <c r="E35" s="301">
        <v>2.1696926031497696</v>
      </c>
      <c r="F35" s="38">
        <v>84888.96050839763</v>
      </c>
      <c r="G35" s="302">
        <v>17.23121449149403</v>
      </c>
      <c r="H35" s="78"/>
      <c r="I35" s="305">
        <v>241642.7259367176</v>
      </c>
      <c r="J35" s="304">
        <v>0.7816350620421133</v>
      </c>
    </row>
    <row r="36" spans="1:10" ht="12.75" customHeight="1">
      <c r="A36" s="299" t="s">
        <v>93</v>
      </c>
      <c r="B36" s="42">
        <v>68891.31608172637</v>
      </c>
      <c r="C36" s="300">
        <v>2.0439327756070185</v>
      </c>
      <c r="D36" s="38">
        <v>93923.02501380218</v>
      </c>
      <c r="E36" s="301">
        <v>1.0657742904590606</v>
      </c>
      <c r="F36" s="38">
        <v>79765.03042596349</v>
      </c>
      <c r="G36" s="302">
        <v>17.127646613672624</v>
      </c>
      <c r="H36" s="78"/>
      <c r="I36" s="305">
        <v>222052.54207464756</v>
      </c>
      <c r="J36" s="304">
        <v>0.3314002665055824</v>
      </c>
    </row>
    <row r="37" spans="1:10" ht="12.75" customHeight="1">
      <c r="A37" s="313" t="s">
        <v>94</v>
      </c>
      <c r="B37" s="44">
        <v>71627.33179083634</v>
      </c>
      <c r="C37" s="314">
        <v>6.882777548684999</v>
      </c>
      <c r="D37" s="68">
        <v>98546.67003961386</v>
      </c>
      <c r="E37" s="315">
        <v>5.990358893223615</v>
      </c>
      <c r="F37" s="68">
        <v>90809.58997722095</v>
      </c>
      <c r="G37" s="316">
        <v>52.317220108304326</v>
      </c>
      <c r="H37" s="78"/>
      <c r="I37" s="317">
        <v>228851.73334594344</v>
      </c>
      <c r="J37" s="318">
        <v>3.9330092975533972</v>
      </c>
    </row>
    <row r="38" spans="1:10" ht="12.75" customHeight="1">
      <c r="A38" s="299" t="s">
        <v>95</v>
      </c>
      <c r="B38" s="42">
        <v>83112.04284975748</v>
      </c>
      <c r="C38" s="300">
        <v>-0.14732917569489246</v>
      </c>
      <c r="D38" s="38">
        <v>104449.36424575259</v>
      </c>
      <c r="E38" s="301">
        <v>0.679086929620226</v>
      </c>
      <c r="F38" s="38">
        <v>78447.24137931035</v>
      </c>
      <c r="G38" s="302">
        <v>32.07861321756607</v>
      </c>
      <c r="H38" s="78"/>
      <c r="I38" s="305">
        <v>237994.13868139006</v>
      </c>
      <c r="J38" s="304">
        <v>2.008553043118553</v>
      </c>
    </row>
    <row r="39" spans="1:10" ht="12.75" customHeight="1">
      <c r="A39" s="299" t="s">
        <v>96</v>
      </c>
      <c r="B39" s="42">
        <v>97639.75547097273</v>
      </c>
      <c r="C39" s="300">
        <v>3.333992178585717</v>
      </c>
      <c r="D39" s="38">
        <v>111661.37562184437</v>
      </c>
      <c r="E39" s="301">
        <v>1.9142956819269585</v>
      </c>
      <c r="F39" s="38">
        <v>115717.31750741841</v>
      </c>
      <c r="G39" s="302">
        <v>44.50399007428979</v>
      </c>
      <c r="H39" s="78"/>
      <c r="I39" s="305">
        <v>238860.06416812795</v>
      </c>
      <c r="J39" s="304">
        <v>4.385794969080649</v>
      </c>
    </row>
    <row r="40" spans="1:10" ht="12.75" customHeight="1">
      <c r="A40" s="299" t="s">
        <v>97</v>
      </c>
      <c r="B40" s="42">
        <v>84424.79848371154</v>
      </c>
      <c r="C40" s="300">
        <v>2.052547409358098</v>
      </c>
      <c r="D40" s="38">
        <v>112189.1084557357</v>
      </c>
      <c r="E40" s="301">
        <v>2.7313905878842917</v>
      </c>
      <c r="F40" s="38">
        <v>99066.15592305096</v>
      </c>
      <c r="G40" s="302">
        <v>3.2112575895384623</v>
      </c>
      <c r="H40" s="78"/>
      <c r="I40" s="305">
        <v>248703.7309872265</v>
      </c>
      <c r="J40" s="304">
        <v>1.7375579798757883</v>
      </c>
    </row>
    <row r="41" spans="1:10" ht="12.75" customHeight="1">
      <c r="A41" s="299" t="s">
        <v>98</v>
      </c>
      <c r="B41" s="42">
        <v>77372.61104397944</v>
      </c>
      <c r="C41" s="300">
        <v>1.8046129083104887</v>
      </c>
      <c r="D41" s="38">
        <v>97572.8630193613</v>
      </c>
      <c r="E41" s="301">
        <v>0.3298783897635218</v>
      </c>
      <c r="F41" s="38">
        <v>103741.1131151765</v>
      </c>
      <c r="G41" s="302">
        <v>6.2532540661566</v>
      </c>
      <c r="H41" s="78"/>
      <c r="I41" s="305">
        <v>244210.5256960376</v>
      </c>
      <c r="J41" s="304">
        <v>-0.17539196225850162</v>
      </c>
    </row>
    <row r="42" spans="1:10" ht="12.75" customHeight="1">
      <c r="A42" s="299" t="s">
        <v>99</v>
      </c>
      <c r="B42" s="42">
        <v>95312.05870695764</v>
      </c>
      <c r="C42" s="300">
        <v>3.198363119501323</v>
      </c>
      <c r="D42" s="38">
        <v>112911.96481123417</v>
      </c>
      <c r="E42" s="301">
        <v>2.3024487498795736</v>
      </c>
      <c r="F42" s="38">
        <v>91594.67532467532</v>
      </c>
      <c r="G42" s="302">
        <v>-5.381256090711929</v>
      </c>
      <c r="H42" s="78"/>
      <c r="I42" s="305">
        <v>272661.8420937032</v>
      </c>
      <c r="J42" s="304">
        <v>0.7286082771668703</v>
      </c>
    </row>
    <row r="43" spans="1:10" ht="12.75" customHeight="1">
      <c r="A43" s="306" t="s">
        <v>100</v>
      </c>
      <c r="B43" s="307">
        <v>87820.56559484095</v>
      </c>
      <c r="C43" s="308">
        <v>2.040324139765957</v>
      </c>
      <c r="D43" s="50">
        <v>102602.68321568365</v>
      </c>
      <c r="E43" s="309">
        <v>2.7614925392303036</v>
      </c>
      <c r="F43" s="50">
        <v>90458.04792518994</v>
      </c>
      <c r="G43" s="310">
        <v>46.957183334092605</v>
      </c>
      <c r="H43" s="78"/>
      <c r="I43" s="311">
        <v>268255.7013251311</v>
      </c>
      <c r="J43" s="312">
        <v>1.6967745493954993</v>
      </c>
    </row>
    <row r="44" spans="1:10" ht="12.75" customHeight="1">
      <c r="A44" s="299" t="s">
        <v>101</v>
      </c>
      <c r="B44" s="42">
        <v>88792.55334055051</v>
      </c>
      <c r="C44" s="300">
        <v>1.7557394717293278</v>
      </c>
      <c r="D44" s="38">
        <v>112885.29969096242</v>
      </c>
      <c r="E44" s="301">
        <v>2.152780531066483</v>
      </c>
      <c r="F44" s="38">
        <v>87201.38097537421</v>
      </c>
      <c r="G44" s="302">
        <v>-8.003334321764726</v>
      </c>
      <c r="H44" s="78"/>
      <c r="I44" s="305">
        <v>226298.19130219598</v>
      </c>
      <c r="J44" s="304">
        <v>2.1936724397816363</v>
      </c>
    </row>
    <row r="45" spans="1:10" ht="12.75" customHeight="1">
      <c r="A45" s="299" t="s">
        <v>102</v>
      </c>
      <c r="B45" s="42">
        <v>83458.11557363339</v>
      </c>
      <c r="C45" s="300">
        <v>3.031498194581843</v>
      </c>
      <c r="D45" s="38">
        <v>108812.81639534715</v>
      </c>
      <c r="E45" s="301">
        <v>3.0432865032266676</v>
      </c>
      <c r="F45" s="38">
        <v>114648.42511399508</v>
      </c>
      <c r="G45" s="302">
        <v>35.15042297971277</v>
      </c>
      <c r="H45" s="78"/>
      <c r="I45" s="305">
        <v>237659.37596986926</v>
      </c>
      <c r="J45" s="304">
        <v>1.5050381034816382</v>
      </c>
    </row>
    <row r="46" spans="1:10" ht="12.75" customHeight="1">
      <c r="A46" s="299" t="s">
        <v>103</v>
      </c>
      <c r="B46" s="42">
        <v>94454.8729374561</v>
      </c>
      <c r="C46" s="300">
        <v>-0.12204948177210895</v>
      </c>
      <c r="D46" s="38">
        <v>126149.74463884097</v>
      </c>
      <c r="E46" s="301">
        <v>-0.5183241708989925</v>
      </c>
      <c r="F46" s="38">
        <v>46521.05841238143</v>
      </c>
      <c r="G46" s="302">
        <v>-44.89699853353638</v>
      </c>
      <c r="H46" s="78"/>
      <c r="I46" s="305">
        <v>339767.67120163277</v>
      </c>
      <c r="J46" s="304">
        <v>-0.7482201999565916</v>
      </c>
    </row>
    <row r="47" spans="1:10" ht="12.75" customHeight="1">
      <c r="A47" s="313" t="s">
        <v>104</v>
      </c>
      <c r="B47" s="44">
        <v>79459.30632310879</v>
      </c>
      <c r="C47" s="314">
        <v>0.7369735325817288</v>
      </c>
      <c r="D47" s="68">
        <v>109533.91617560678</v>
      </c>
      <c r="E47" s="315">
        <v>-0.09768223395695941</v>
      </c>
      <c r="F47" s="68">
        <v>91447.38499792789</v>
      </c>
      <c r="G47" s="316">
        <v>28.41920712879042</v>
      </c>
      <c r="H47" s="78"/>
      <c r="I47" s="317">
        <v>308660.04003769974</v>
      </c>
      <c r="J47" s="318">
        <v>0.4485213110982045</v>
      </c>
    </row>
    <row r="48" spans="1:10" ht="12.75" customHeight="1">
      <c r="A48" s="306" t="s">
        <v>105</v>
      </c>
      <c r="B48" s="307">
        <v>94609.03522587639</v>
      </c>
      <c r="C48" s="308">
        <v>1.7708001937257478</v>
      </c>
      <c r="D48" s="50">
        <v>117688.40605212064</v>
      </c>
      <c r="E48" s="309">
        <v>-0.7786706691770036</v>
      </c>
      <c r="F48" s="50">
        <v>84729.6</v>
      </c>
      <c r="G48" s="310">
        <v>-9.49828584179508</v>
      </c>
      <c r="H48" s="78"/>
      <c r="I48" s="311">
        <v>273815.36084034265</v>
      </c>
      <c r="J48" s="312">
        <v>0.16068869678400688</v>
      </c>
    </row>
    <row r="49" spans="1:10" ht="12.75" customHeight="1">
      <c r="A49" s="299" t="s">
        <v>106</v>
      </c>
      <c r="B49" s="42">
        <v>95988.83506578705</v>
      </c>
      <c r="C49" s="300">
        <v>1.973558041735913</v>
      </c>
      <c r="D49" s="38">
        <v>128922.84632830044</v>
      </c>
      <c r="E49" s="301">
        <v>1.7745033244933097</v>
      </c>
      <c r="F49" s="38">
        <v>68385.24678432546</v>
      </c>
      <c r="G49" s="302">
        <v>-34.67866763264004</v>
      </c>
      <c r="H49" s="78"/>
      <c r="I49" s="305">
        <v>289815.22820847214</v>
      </c>
      <c r="J49" s="304">
        <v>-0.4636387549361416</v>
      </c>
    </row>
    <row r="50" spans="1:10" ht="12.75" customHeight="1">
      <c r="A50" s="299" t="s">
        <v>107</v>
      </c>
      <c r="B50" s="42">
        <v>89493.57671248789</v>
      </c>
      <c r="C50" s="300">
        <v>3.6028336859267256</v>
      </c>
      <c r="D50" s="38">
        <v>118171.79847824265</v>
      </c>
      <c r="E50" s="301">
        <v>2.0738927825303364</v>
      </c>
      <c r="F50" s="38">
        <v>74620.4534937529</v>
      </c>
      <c r="G50" s="302">
        <v>2.846258262261813</v>
      </c>
      <c r="H50" s="78"/>
      <c r="I50" s="305">
        <v>289451.28395999555</v>
      </c>
      <c r="J50" s="304">
        <v>1.6395313792652217</v>
      </c>
    </row>
    <row r="51" spans="1:10" ht="12.75" customHeight="1">
      <c r="A51" s="299" t="s">
        <v>108</v>
      </c>
      <c r="B51" s="42">
        <v>96753.3772990273</v>
      </c>
      <c r="C51" s="300">
        <v>2.699350446438629</v>
      </c>
      <c r="D51" s="38">
        <v>124464.29338391834</v>
      </c>
      <c r="E51" s="301">
        <v>0.9906139439883788</v>
      </c>
      <c r="F51" s="38">
        <v>164130.66599394553</v>
      </c>
      <c r="G51" s="302">
        <v>30.29905848785637</v>
      </c>
      <c r="H51" s="78"/>
      <c r="I51" s="305">
        <v>282598.10235148907</v>
      </c>
      <c r="J51" s="304">
        <v>0.5597025980581094</v>
      </c>
    </row>
    <row r="52" spans="1:10" ht="12.75" customHeight="1">
      <c r="A52" s="313" t="s">
        <v>109</v>
      </c>
      <c r="B52" s="44">
        <v>82675.64375753385</v>
      </c>
      <c r="C52" s="314">
        <v>3.3611501102289765</v>
      </c>
      <c r="D52" s="68">
        <v>107741.31126775235</v>
      </c>
      <c r="E52" s="315">
        <v>2.1911852436823835</v>
      </c>
      <c r="F52" s="68">
        <v>79224.578313253</v>
      </c>
      <c r="G52" s="316">
        <v>-3.86051312686439</v>
      </c>
      <c r="H52" s="78"/>
      <c r="I52" s="317">
        <v>220115.54421450463</v>
      </c>
      <c r="J52" s="318">
        <v>0.9933868086543924</v>
      </c>
    </row>
    <row r="53" spans="1:10" ht="12.75" customHeight="1">
      <c r="A53" s="299" t="s">
        <v>110</v>
      </c>
      <c r="B53" s="42">
        <v>101180.40107162796</v>
      </c>
      <c r="C53" s="300">
        <v>4.331278289820318</v>
      </c>
      <c r="D53" s="38">
        <v>131854.5092513054</v>
      </c>
      <c r="E53" s="301">
        <v>3.644517406128301</v>
      </c>
      <c r="F53" s="38">
        <v>78212.99113141629</v>
      </c>
      <c r="G53" s="302">
        <v>-29.739855290563895</v>
      </c>
      <c r="H53" s="78"/>
      <c r="I53" s="305">
        <v>309204.05794989434</v>
      </c>
      <c r="J53" s="304">
        <v>3.200979489746331</v>
      </c>
    </row>
    <row r="54" spans="1:10" ht="12.75" customHeight="1" thickBot="1">
      <c r="A54" s="299" t="s">
        <v>111</v>
      </c>
      <c r="B54" s="42">
        <v>73650.7144715715</v>
      </c>
      <c r="C54" s="300">
        <v>3.533457781093901</v>
      </c>
      <c r="D54" s="38">
        <v>126772.30497024288</v>
      </c>
      <c r="E54" s="301">
        <v>-0.3823303391065025</v>
      </c>
      <c r="F54" s="38">
        <v>87818.77201811776</v>
      </c>
      <c r="G54" s="302">
        <v>-13.69961628753687</v>
      </c>
      <c r="H54" s="78"/>
      <c r="I54" s="305">
        <v>290731.58046150056</v>
      </c>
      <c r="J54" s="304">
        <v>-0.9766524676407329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112</v>
      </c>
      <c r="B56" s="343">
        <f>LARGE(B8:B54,1)</f>
        <v>101180.40107162796</v>
      </c>
      <c r="C56" s="361" t="str">
        <f>INDEX(A8:A54,MATCH(B56,$B$8:$B$54,0))</f>
        <v>鹿児島県</v>
      </c>
      <c r="D56" s="372">
        <f>LARGE(D8:D54,1)</f>
        <v>131854.5092513054</v>
      </c>
      <c r="E56" s="323" t="str">
        <f>INDEX(A8:A54,MATCH(D56,$D$8:$D$54,0))</f>
        <v>鹿児島県</v>
      </c>
      <c r="F56" s="366">
        <f>LARGE(F8:F54,1)</f>
        <v>197752.51076040172</v>
      </c>
      <c r="G56" s="324" t="str">
        <f>INDEX(A8:A54,MATCH(F56,$F$8:$F$54,0))</f>
        <v>山梨県</v>
      </c>
      <c r="I56" s="343">
        <f>LARGE(I8:I54,1)</f>
        <v>339767.67120163277</v>
      </c>
      <c r="J56" s="324" t="str">
        <f>INDEX(A8:A54,MATCH(I56,$I$8:$I$54,0))</f>
        <v>高知県</v>
      </c>
    </row>
    <row r="57" spans="1:10" ht="13.5">
      <c r="A57" s="325" t="s">
        <v>113</v>
      </c>
      <c r="B57" s="327">
        <f>LARGE(B8:B54,2)</f>
        <v>97639.75547097273</v>
      </c>
      <c r="C57" s="362" t="str">
        <f>INDEX(A8:A54,MATCH(B57,$B$8:$B$54,0))</f>
        <v>島根県</v>
      </c>
      <c r="D57" s="373">
        <f>LARGE(D8:D54,2)</f>
        <v>128922.84632830044</v>
      </c>
      <c r="E57" s="326" t="str">
        <f>INDEX(A8:A54,MATCH(D57,$D$8:$D$54,0))</f>
        <v>長崎県</v>
      </c>
      <c r="F57" s="367">
        <f>LARGE(F8:F54,2)</f>
        <v>164130.66599394553</v>
      </c>
      <c r="G57" s="328" t="str">
        <f>INDEX(A8:A54,MATCH(F57,$F$8:$F$54,0))</f>
        <v>大分県</v>
      </c>
      <c r="I57" s="327">
        <f>LARGE(I8:I54,2)</f>
        <v>309204.05794989434</v>
      </c>
      <c r="J57" s="328" t="str">
        <f>INDEX(A8:A54,MATCH(I57,$I$8:$I$54,0))</f>
        <v>鹿児島県</v>
      </c>
    </row>
    <row r="58" spans="1:10" ht="13.5">
      <c r="A58" s="325" t="s">
        <v>114</v>
      </c>
      <c r="B58" s="344">
        <f>LARGE(B8:B54,3)</f>
        <v>96753.3772990273</v>
      </c>
      <c r="C58" s="362" t="str">
        <f>INDEX(A8:A54,MATCH(B58,$B$8:$B$54,0))</f>
        <v>大分県</v>
      </c>
      <c r="D58" s="374">
        <f>LARGE(D8:D54,3)</f>
        <v>126772.30497024288</v>
      </c>
      <c r="E58" s="326" t="str">
        <f>INDEX(A8:A54,MATCH(D58,$D$8:$D$54,0))</f>
        <v>沖縄県</v>
      </c>
      <c r="F58" s="368">
        <f>LARGE(F8:F54,3)</f>
        <v>129006.85005980212</v>
      </c>
      <c r="G58" s="336" t="str">
        <f>INDEX(A8:A54,MATCH(F58,$F$8:$F$54,0))</f>
        <v>大阪府</v>
      </c>
      <c r="I58" s="344">
        <f>LARGE(I8:I54,3)</f>
        <v>308660.04003769974</v>
      </c>
      <c r="J58" s="328" t="str">
        <f>INDEX(A8:A54,MATCH(I58,$I$8:$I$54,0))</f>
        <v>福岡県</v>
      </c>
    </row>
    <row r="59" spans="1:10" ht="13.5">
      <c r="A59" s="329" t="s">
        <v>115</v>
      </c>
      <c r="B59" s="345">
        <f>SMALL(B8:B54,3)</f>
        <v>57329.64262468954</v>
      </c>
      <c r="C59" s="363" t="str">
        <f>INDEX(A8:A54,MATCH(B59,$B$8:$B$54,0))</f>
        <v>茨城県</v>
      </c>
      <c r="D59" s="375">
        <f>SMALL(D8:D54,3)</f>
        <v>80875.13810060445</v>
      </c>
      <c r="E59" s="331" t="str">
        <f>INDEX(A8:A54,MATCH(D59,$D$8:$D$54,0))</f>
        <v>岩手県</v>
      </c>
      <c r="F59" s="369">
        <f>SMALL(F8:F54,3)</f>
        <v>40686.71376094942</v>
      </c>
      <c r="G59" s="332" t="str">
        <f>INDEX(A8:A54,MATCH(F59,$F$8:$F$54,0))</f>
        <v>岐阜県</v>
      </c>
      <c r="I59" s="345">
        <f>SMALL(I8:I54,3)</f>
        <v>177449.18998842142</v>
      </c>
      <c r="J59" s="332" t="str">
        <f>INDEX(A8:A54,MATCH(I59,$I$8:$I$54,0))</f>
        <v>静岡県</v>
      </c>
    </row>
    <row r="60" spans="1:10" ht="13.5">
      <c r="A60" s="325" t="s">
        <v>116</v>
      </c>
      <c r="B60" s="344">
        <f>SMALL(B8:B54,2)</f>
        <v>56087.84042901741</v>
      </c>
      <c r="C60" s="362" t="str">
        <f>INDEX(A8:A54,MATCH(B60,$B$8:$B$54,0))</f>
        <v>愛知県</v>
      </c>
      <c r="D60" s="374">
        <f>SMALL(D8:D54,2)</f>
        <v>76065.46294432165</v>
      </c>
      <c r="E60" s="326" t="str">
        <f>INDEX(A8:A54,MATCH(D60,$D$8:$D$54,0))</f>
        <v>茨城県</v>
      </c>
      <c r="F60" s="368">
        <f>SMALL(F8:F54,2)</f>
        <v>38549.076517150395</v>
      </c>
      <c r="G60" s="328" t="str">
        <f>INDEX(A8:A54,MATCH(F60,$F$8:$F$54,0))</f>
        <v>静岡県</v>
      </c>
      <c r="I60" s="344">
        <f>SMALL(I8:I54,2)</f>
        <v>172329.6702054004</v>
      </c>
      <c r="J60" s="328" t="str">
        <f>INDEX(A8:A54,MATCH(I60,$I$8:$I$54,0))</f>
        <v>新潟県</v>
      </c>
    </row>
    <row r="61" spans="1:10" ht="13.5">
      <c r="A61" s="346" t="s">
        <v>117</v>
      </c>
      <c r="B61" s="347">
        <f>SMALL(B8:B54,1)</f>
        <v>54671.129767396385</v>
      </c>
      <c r="C61" s="364" t="str">
        <f>INDEX(A8:A54,MATCH(B61,$B$8:$B$54,0))</f>
        <v>東京都</v>
      </c>
      <c r="D61" s="376">
        <f>SMALL(D8:D54,1)</f>
        <v>74665.96993767869</v>
      </c>
      <c r="E61" s="335" t="str">
        <f>INDEX(A8:A54,MATCH(D61,$D$8:$D$54,0))</f>
        <v>愛知県</v>
      </c>
      <c r="F61" s="370">
        <f>SMALL(F8:F54,1)</f>
        <v>32756.389496717722</v>
      </c>
      <c r="G61" s="328" t="str">
        <f>INDEX(A8:A54,MATCH(F61,$F$8:$F$54,0))</f>
        <v>秋田県</v>
      </c>
      <c r="I61" s="347">
        <f>SMALL(I8:I54,1)</f>
        <v>169037.52333147454</v>
      </c>
      <c r="J61" s="336" t="str">
        <f>INDEX(A8:A54,MATCH(I61,$I$8:$I$54,0))</f>
        <v>岩手県</v>
      </c>
    </row>
    <row r="62" spans="1:10" ht="14.25" thickBot="1">
      <c r="A62" s="337" t="s">
        <v>118</v>
      </c>
      <c r="B62" s="338">
        <f>IF(B61=0,0,B56/B61)</f>
        <v>1.8507098993949782</v>
      </c>
      <c r="C62" s="365"/>
      <c r="D62" s="377">
        <f>IF(D61=0,0,D56/D61)</f>
        <v>1.7659250842299399</v>
      </c>
      <c r="E62" s="339"/>
      <c r="F62" s="371">
        <f>IF(F61=0,0,F56/F61)</f>
        <v>6.037066776856377</v>
      </c>
      <c r="G62" s="378"/>
      <c r="H62" s="340"/>
      <c r="I62" s="338">
        <f>IF(I61=0,0,I56/I61)</f>
        <v>2.0100133065447516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5" t="s">
        <v>136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129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60</v>
      </c>
    </row>
    <row r="5" spans="1:10" ht="18.75" customHeight="1">
      <c r="A5" s="286"/>
      <c r="B5" s="15" t="s">
        <v>61</v>
      </c>
      <c r="C5" s="11"/>
      <c r="D5" s="12" t="s">
        <v>3</v>
      </c>
      <c r="E5" s="11"/>
      <c r="F5" s="12" t="s">
        <v>4</v>
      </c>
      <c r="G5" s="13"/>
      <c r="H5" s="287"/>
      <c r="I5" s="15" t="s">
        <v>63</v>
      </c>
      <c r="J5" s="13"/>
    </row>
    <row r="6" spans="1:10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</row>
    <row r="7" spans="1:10" ht="18.75" customHeight="1">
      <c r="A7" s="291" t="s">
        <v>64</v>
      </c>
      <c r="B7" s="292">
        <v>66146.36106531414</v>
      </c>
      <c r="C7" s="293">
        <v>4.116979492370376</v>
      </c>
      <c r="D7" s="295">
        <v>92896.39694326896</v>
      </c>
      <c r="E7" s="296">
        <v>3.2215825532017135</v>
      </c>
      <c r="F7" s="295">
        <v>83178.21391016974</v>
      </c>
      <c r="G7" s="297">
        <v>4.092635569584331</v>
      </c>
      <c r="H7" s="78"/>
      <c r="I7" s="292">
        <v>137140.06719864518</v>
      </c>
      <c r="J7" s="298">
        <v>2.1741433058199107</v>
      </c>
    </row>
    <row r="8" spans="1:10" ht="12.75" customHeight="1">
      <c r="A8" s="299" t="s">
        <v>65</v>
      </c>
      <c r="B8" s="42">
        <v>64533.937918577634</v>
      </c>
      <c r="C8" s="300">
        <v>4.333687764157219</v>
      </c>
      <c r="D8" s="38">
        <v>82393.93585433952</v>
      </c>
      <c r="E8" s="301">
        <v>3.4027448748677784</v>
      </c>
      <c r="F8" s="38">
        <v>72245.93498452012</v>
      </c>
      <c r="G8" s="302">
        <v>-14.578096472318421</v>
      </c>
      <c r="H8" s="78"/>
      <c r="I8" s="303">
        <v>134905.49855577704</v>
      </c>
      <c r="J8" s="304">
        <v>2.6819825571578093</v>
      </c>
    </row>
    <row r="9" spans="1:10" ht="12.75" customHeight="1">
      <c r="A9" s="299" t="s">
        <v>66</v>
      </c>
      <c r="B9" s="42">
        <v>62060.48438213154</v>
      </c>
      <c r="C9" s="300">
        <v>3.263061722682423</v>
      </c>
      <c r="D9" s="38">
        <v>77307.08370511493</v>
      </c>
      <c r="E9" s="301">
        <v>1.5918603137794491</v>
      </c>
      <c r="F9" s="38">
        <v>82675.59094719196</v>
      </c>
      <c r="G9" s="302">
        <v>12.874153124949572</v>
      </c>
      <c r="H9" s="78"/>
      <c r="I9" s="305">
        <v>121919.55025348358</v>
      </c>
      <c r="J9" s="304">
        <v>1.3696523968468597</v>
      </c>
    </row>
    <row r="10" spans="1:10" ht="12.75" customHeight="1">
      <c r="A10" s="299" t="s">
        <v>67</v>
      </c>
      <c r="B10" s="42">
        <v>64832.58036756372</v>
      </c>
      <c r="C10" s="300">
        <v>4.580760575118958</v>
      </c>
      <c r="D10" s="38">
        <v>79750.32135539393</v>
      </c>
      <c r="E10" s="301">
        <v>3.5108221231877224</v>
      </c>
      <c r="F10" s="38">
        <v>67284.2064112588</v>
      </c>
      <c r="G10" s="302">
        <v>2.979389995776316</v>
      </c>
      <c r="H10" s="78"/>
      <c r="I10" s="305">
        <v>105734.15480884952</v>
      </c>
      <c r="J10" s="304">
        <v>1.2863264950787396</v>
      </c>
    </row>
    <row r="11" spans="1:10" ht="12.75" customHeight="1">
      <c r="A11" s="299" t="s">
        <v>68</v>
      </c>
      <c r="B11" s="42">
        <v>68791.56393707797</v>
      </c>
      <c r="C11" s="300">
        <v>3.4079580734374133</v>
      </c>
      <c r="D11" s="38">
        <v>95159.72008235448</v>
      </c>
      <c r="E11" s="301">
        <v>1.9909490663677474</v>
      </c>
      <c r="F11" s="38">
        <v>76162.11120401337</v>
      </c>
      <c r="G11" s="302">
        <v>1.329700925886712</v>
      </c>
      <c r="H11" s="78"/>
      <c r="I11" s="305">
        <v>126410.9061909665</v>
      </c>
      <c r="J11" s="304">
        <v>1.2980745948630812</v>
      </c>
    </row>
    <row r="12" spans="1:10" ht="12.75" customHeight="1">
      <c r="A12" s="299" t="s">
        <v>69</v>
      </c>
      <c r="B12" s="42">
        <v>64600.62143638369</v>
      </c>
      <c r="C12" s="300">
        <v>5.353821322184999</v>
      </c>
      <c r="D12" s="38">
        <v>80100.78695168678</v>
      </c>
      <c r="E12" s="301">
        <v>4.683537889839258</v>
      </c>
      <c r="F12" s="38">
        <v>56430.049234135666</v>
      </c>
      <c r="G12" s="302">
        <v>-10.294342509917584</v>
      </c>
      <c r="H12" s="78"/>
      <c r="I12" s="305">
        <v>105396.95351497504</v>
      </c>
      <c r="J12" s="304">
        <v>1.831364730633851</v>
      </c>
    </row>
    <row r="13" spans="1:10" ht="12.75" customHeight="1">
      <c r="A13" s="306" t="s">
        <v>70</v>
      </c>
      <c r="B13" s="307">
        <v>66853.34366366189</v>
      </c>
      <c r="C13" s="308">
        <v>2.4973457345017493</v>
      </c>
      <c r="D13" s="50">
        <v>83406.43294346517</v>
      </c>
      <c r="E13" s="309">
        <v>0.7093843766896128</v>
      </c>
      <c r="F13" s="50">
        <v>73683.66465397121</v>
      </c>
      <c r="G13" s="310">
        <v>-1.0403526719133538</v>
      </c>
      <c r="H13" s="78"/>
      <c r="I13" s="311">
        <v>121658.80281829773</v>
      </c>
      <c r="J13" s="312">
        <v>2.1236443417112127</v>
      </c>
    </row>
    <row r="14" spans="1:10" ht="12.75" customHeight="1">
      <c r="A14" s="299" t="s">
        <v>71</v>
      </c>
      <c r="B14" s="42">
        <v>63751.60612754862</v>
      </c>
      <c r="C14" s="300">
        <v>4.22867353974145</v>
      </c>
      <c r="D14" s="38">
        <v>79098.08575959502</v>
      </c>
      <c r="E14" s="301">
        <v>2.701479763188928</v>
      </c>
      <c r="F14" s="38">
        <v>65799.89252564729</v>
      </c>
      <c r="G14" s="302">
        <v>-6.624961013861395</v>
      </c>
      <c r="H14" s="78"/>
      <c r="I14" s="305">
        <v>124223.98646337034</v>
      </c>
      <c r="J14" s="304">
        <v>1.5823626593278561</v>
      </c>
    </row>
    <row r="15" spans="1:10" ht="12.75" customHeight="1">
      <c r="A15" s="299" t="s">
        <v>72</v>
      </c>
      <c r="B15" s="42">
        <v>58680.94139951964</v>
      </c>
      <c r="C15" s="300">
        <v>4.509705791999451</v>
      </c>
      <c r="D15" s="38">
        <v>77875.91353656515</v>
      </c>
      <c r="E15" s="301">
        <v>3.2232472682575377</v>
      </c>
      <c r="F15" s="38">
        <v>66977.8407079646</v>
      </c>
      <c r="G15" s="302">
        <v>-4.92275103172345</v>
      </c>
      <c r="H15" s="78"/>
      <c r="I15" s="305">
        <v>131623.96502880126</v>
      </c>
      <c r="J15" s="304">
        <v>2.3327812002964237</v>
      </c>
    </row>
    <row r="16" spans="1:10" ht="12.75" customHeight="1">
      <c r="A16" s="299" t="s">
        <v>73</v>
      </c>
      <c r="B16" s="42">
        <v>68079.52994310837</v>
      </c>
      <c r="C16" s="300">
        <v>6.0995230218736936</v>
      </c>
      <c r="D16" s="38">
        <v>91295.15792779882</v>
      </c>
      <c r="E16" s="301">
        <v>3.8880129900085194</v>
      </c>
      <c r="F16" s="38">
        <v>78374.21340986172</v>
      </c>
      <c r="G16" s="302">
        <v>-5.395408292040045</v>
      </c>
      <c r="H16" s="78"/>
      <c r="I16" s="305">
        <v>138010.45096340307</v>
      </c>
      <c r="J16" s="304">
        <v>3.1684496731831473</v>
      </c>
    </row>
    <row r="17" spans="1:10" ht="12.75" customHeight="1">
      <c r="A17" s="313" t="s">
        <v>74</v>
      </c>
      <c r="B17" s="44">
        <v>64385.02197323685</v>
      </c>
      <c r="C17" s="314">
        <v>4.421162882624444</v>
      </c>
      <c r="D17" s="68">
        <v>86908.48696622904</v>
      </c>
      <c r="E17" s="315">
        <v>3.7102304723392194</v>
      </c>
      <c r="F17" s="68">
        <v>94738.00930232558</v>
      </c>
      <c r="G17" s="316">
        <v>25.074854997521356</v>
      </c>
      <c r="H17" s="78"/>
      <c r="I17" s="317">
        <v>133990.25887746582</v>
      </c>
      <c r="J17" s="318">
        <v>1.8728025131394332</v>
      </c>
    </row>
    <row r="18" spans="1:10" ht="12.75" customHeight="1">
      <c r="A18" s="299" t="s">
        <v>75</v>
      </c>
      <c r="B18" s="42">
        <v>62941.29067738373</v>
      </c>
      <c r="C18" s="300">
        <v>3.614920948938206</v>
      </c>
      <c r="D18" s="38">
        <v>90880.83074047245</v>
      </c>
      <c r="E18" s="301">
        <v>3.4118642955415908</v>
      </c>
      <c r="F18" s="38">
        <v>86673.99417681314</v>
      </c>
      <c r="G18" s="302">
        <v>7.196585735516308</v>
      </c>
      <c r="H18" s="78"/>
      <c r="I18" s="305">
        <v>129190.34022759215</v>
      </c>
      <c r="J18" s="304">
        <v>3.137810780477807</v>
      </c>
    </row>
    <row r="19" spans="1:10" ht="12.75" customHeight="1">
      <c r="A19" s="299" t="s">
        <v>76</v>
      </c>
      <c r="B19" s="42">
        <v>62389.43523782316</v>
      </c>
      <c r="C19" s="300">
        <v>3.697525627400637</v>
      </c>
      <c r="D19" s="38">
        <v>89583.9280183324</v>
      </c>
      <c r="E19" s="301">
        <v>3.1942109253118502</v>
      </c>
      <c r="F19" s="38">
        <v>78348.64473517083</v>
      </c>
      <c r="G19" s="302">
        <v>0.950907155678621</v>
      </c>
      <c r="H19" s="78"/>
      <c r="I19" s="305">
        <v>122041.863943413</v>
      </c>
      <c r="J19" s="304">
        <v>2.535681036449162</v>
      </c>
    </row>
    <row r="20" spans="1:10" ht="12.75" customHeight="1">
      <c r="A20" s="299" t="s">
        <v>77</v>
      </c>
      <c r="B20" s="42">
        <v>59474.3795652076</v>
      </c>
      <c r="C20" s="300">
        <v>4.19321747841272</v>
      </c>
      <c r="D20" s="38">
        <v>98708.80404235302</v>
      </c>
      <c r="E20" s="301">
        <v>3.6921357159228165</v>
      </c>
      <c r="F20" s="38">
        <v>83109.47346742637</v>
      </c>
      <c r="G20" s="302">
        <v>6.804723881015121</v>
      </c>
      <c r="H20" s="78"/>
      <c r="I20" s="305">
        <v>139923.5903826439</v>
      </c>
      <c r="J20" s="304">
        <v>2.689490358883347</v>
      </c>
    </row>
    <row r="21" spans="1:10" ht="12.75" customHeight="1">
      <c r="A21" s="299" t="s">
        <v>78</v>
      </c>
      <c r="B21" s="42">
        <v>64066.442638437926</v>
      </c>
      <c r="C21" s="300">
        <v>3.8098118904950127</v>
      </c>
      <c r="D21" s="38">
        <v>94739.03908232374</v>
      </c>
      <c r="E21" s="301">
        <v>3.7636061148274393</v>
      </c>
      <c r="F21" s="38">
        <v>88519.8236092266</v>
      </c>
      <c r="G21" s="302">
        <v>6.70785145769382</v>
      </c>
      <c r="H21" s="78"/>
      <c r="I21" s="305">
        <v>132392.98118715614</v>
      </c>
      <c r="J21" s="304">
        <v>2.9714946681054926</v>
      </c>
    </row>
    <row r="22" spans="1:10" ht="12.75" customHeight="1">
      <c r="A22" s="299" t="s">
        <v>79</v>
      </c>
      <c r="B22" s="42">
        <v>66559.57138491639</v>
      </c>
      <c r="C22" s="300">
        <v>4.0204055181718275</v>
      </c>
      <c r="D22" s="38">
        <v>84571.6278158668</v>
      </c>
      <c r="E22" s="301">
        <v>3.5137213468814537</v>
      </c>
      <c r="F22" s="38">
        <v>72802.38878403883</v>
      </c>
      <c r="G22" s="302">
        <v>-10.297514770547096</v>
      </c>
      <c r="H22" s="78"/>
      <c r="I22" s="305">
        <v>108816.22802641623</v>
      </c>
      <c r="J22" s="304">
        <v>1.463878677631314</v>
      </c>
    </row>
    <row r="23" spans="1:10" ht="12.75" customHeight="1">
      <c r="A23" s="306" t="s">
        <v>80</v>
      </c>
      <c r="B23" s="307">
        <v>68314.32877055743</v>
      </c>
      <c r="C23" s="308">
        <v>4.055547776108952</v>
      </c>
      <c r="D23" s="50">
        <v>80909.02848950229</v>
      </c>
      <c r="E23" s="309">
        <v>4.154131354193822</v>
      </c>
      <c r="F23" s="50">
        <v>69864.38491364117</v>
      </c>
      <c r="G23" s="310">
        <v>-6.494575510979587</v>
      </c>
      <c r="H23" s="78"/>
      <c r="I23" s="311">
        <v>125020.38471361628</v>
      </c>
      <c r="J23" s="312">
        <v>1.4221463787909414</v>
      </c>
    </row>
    <row r="24" spans="1:10" ht="12.75" customHeight="1">
      <c r="A24" s="299" t="s">
        <v>81</v>
      </c>
      <c r="B24" s="42">
        <v>68826.28141197059</v>
      </c>
      <c r="C24" s="300">
        <v>2.884292851582231</v>
      </c>
      <c r="D24" s="38">
        <v>88361.75907963207</v>
      </c>
      <c r="E24" s="301">
        <v>1.4573966474122955</v>
      </c>
      <c r="F24" s="38">
        <v>97411.23149394347</v>
      </c>
      <c r="G24" s="302">
        <v>13.201376170807748</v>
      </c>
      <c r="H24" s="78"/>
      <c r="I24" s="305">
        <v>128890.07859248537</v>
      </c>
      <c r="J24" s="304">
        <v>2.719140071999803</v>
      </c>
    </row>
    <row r="25" spans="1:10" ht="12.75" customHeight="1">
      <c r="A25" s="299" t="s">
        <v>82</v>
      </c>
      <c r="B25" s="42">
        <v>73201.75637283962</v>
      </c>
      <c r="C25" s="300">
        <v>1.4489579620755393</v>
      </c>
      <c r="D25" s="38">
        <v>96424.45264894192</v>
      </c>
      <c r="E25" s="301">
        <v>1.1570061921943022</v>
      </c>
      <c r="F25" s="38">
        <v>105623.4022794428</v>
      </c>
      <c r="G25" s="302">
        <v>12.372595451038706</v>
      </c>
      <c r="H25" s="78"/>
      <c r="I25" s="305">
        <v>136621.3648427053</v>
      </c>
      <c r="J25" s="304">
        <v>2.0561624926581175</v>
      </c>
    </row>
    <row r="26" spans="1:10" ht="12.75" customHeight="1">
      <c r="A26" s="299" t="s">
        <v>83</v>
      </c>
      <c r="B26" s="42">
        <v>63852.88091078748</v>
      </c>
      <c r="C26" s="300">
        <v>5.647729893418003</v>
      </c>
      <c r="D26" s="38">
        <v>89427.73141142476</v>
      </c>
      <c r="E26" s="301">
        <v>4.856919253011284</v>
      </c>
      <c r="F26" s="38">
        <v>73503.5294117647</v>
      </c>
      <c r="G26" s="302">
        <v>-5.5607634529192325</v>
      </c>
      <c r="H26" s="78"/>
      <c r="I26" s="305">
        <v>117878.24060408177</v>
      </c>
      <c r="J26" s="304">
        <v>2.9667385549302168</v>
      </c>
    </row>
    <row r="27" spans="1:10" ht="12.75" customHeight="1">
      <c r="A27" s="313" t="s">
        <v>84</v>
      </c>
      <c r="B27" s="44">
        <v>63282.48729433727</v>
      </c>
      <c r="C27" s="314">
        <v>4.263264426278155</v>
      </c>
      <c r="D27" s="68">
        <v>84771.72382938543</v>
      </c>
      <c r="E27" s="315">
        <v>3.8490516474976744</v>
      </c>
      <c r="F27" s="68">
        <v>89149.55916473317</v>
      </c>
      <c r="G27" s="316">
        <v>22.017658773881436</v>
      </c>
      <c r="H27" s="78"/>
      <c r="I27" s="317">
        <v>118857.33041338263</v>
      </c>
      <c r="J27" s="318">
        <v>2.3033246339297193</v>
      </c>
    </row>
    <row r="28" spans="1:10" ht="12.75" customHeight="1">
      <c r="A28" s="299" t="s">
        <v>85</v>
      </c>
      <c r="B28" s="42">
        <v>72182.632948205</v>
      </c>
      <c r="C28" s="300">
        <v>4.798743714925635</v>
      </c>
      <c r="D28" s="38">
        <v>98689.59594672207</v>
      </c>
      <c r="E28" s="301">
        <v>3.7370457837665754</v>
      </c>
      <c r="F28" s="38">
        <v>64788.94602995196</v>
      </c>
      <c r="G28" s="302">
        <v>-15.072990108851542</v>
      </c>
      <c r="H28" s="78"/>
      <c r="I28" s="305">
        <v>139523.77519974223</v>
      </c>
      <c r="J28" s="304">
        <v>2.0440472973697723</v>
      </c>
    </row>
    <row r="29" spans="1:10" ht="12.75" customHeight="1">
      <c r="A29" s="299" t="s">
        <v>86</v>
      </c>
      <c r="B29" s="42">
        <v>70777.27817375194</v>
      </c>
      <c r="C29" s="300">
        <v>4.472119932037401</v>
      </c>
      <c r="D29" s="38">
        <v>95745.436168831</v>
      </c>
      <c r="E29" s="301">
        <v>2.994030063143498</v>
      </c>
      <c r="F29" s="38">
        <v>73212.93755496922</v>
      </c>
      <c r="G29" s="302">
        <v>-4.0201122813083146</v>
      </c>
      <c r="H29" s="78"/>
      <c r="I29" s="305">
        <v>132809.98447129</v>
      </c>
      <c r="J29" s="304">
        <v>2.7326803860906637</v>
      </c>
    </row>
    <row r="30" spans="1:10" ht="12.75" customHeight="1">
      <c r="A30" s="299" t="s">
        <v>87</v>
      </c>
      <c r="B30" s="42">
        <v>66250.57532843566</v>
      </c>
      <c r="C30" s="300">
        <v>4.424687425342768</v>
      </c>
      <c r="D30" s="38">
        <v>89716.77181342409</v>
      </c>
      <c r="E30" s="301">
        <v>3.132096897871307</v>
      </c>
      <c r="F30" s="38">
        <v>113840.0676466762</v>
      </c>
      <c r="G30" s="302">
        <v>25.809546305131477</v>
      </c>
      <c r="H30" s="78"/>
      <c r="I30" s="305">
        <v>158840.87185711577</v>
      </c>
      <c r="J30" s="304">
        <v>1.9702561770522635</v>
      </c>
    </row>
    <row r="31" spans="1:10" ht="12.75" customHeight="1">
      <c r="A31" s="299" t="s">
        <v>88</v>
      </c>
      <c r="B31" s="42">
        <v>73432.56465688086</v>
      </c>
      <c r="C31" s="300">
        <v>4.099782562841796</v>
      </c>
      <c r="D31" s="38">
        <v>98965.86449427567</v>
      </c>
      <c r="E31" s="301">
        <v>2.809761148372232</v>
      </c>
      <c r="F31" s="38">
        <v>90610.1247872944</v>
      </c>
      <c r="G31" s="302">
        <v>10.921499072248821</v>
      </c>
      <c r="H31" s="78"/>
      <c r="I31" s="305">
        <v>136568.76875281535</v>
      </c>
      <c r="J31" s="304">
        <v>2.2889670138593914</v>
      </c>
    </row>
    <row r="32" spans="1:10" ht="12.75" customHeight="1">
      <c r="A32" s="299" t="s">
        <v>89</v>
      </c>
      <c r="B32" s="42">
        <v>66043.72987605244</v>
      </c>
      <c r="C32" s="300">
        <v>4.849469315113609</v>
      </c>
      <c r="D32" s="38">
        <v>90887.50661471234</v>
      </c>
      <c r="E32" s="301">
        <v>2.988536602121144</v>
      </c>
      <c r="F32" s="38">
        <v>67017.53943217667</v>
      </c>
      <c r="G32" s="302">
        <v>-2.8026637176182305</v>
      </c>
      <c r="H32" s="78"/>
      <c r="I32" s="305">
        <v>126208.40901785616</v>
      </c>
      <c r="J32" s="304">
        <v>1.1403111504927068</v>
      </c>
    </row>
    <row r="33" spans="1:10" ht="12.75" customHeight="1">
      <c r="A33" s="306" t="s">
        <v>90</v>
      </c>
      <c r="B33" s="307">
        <v>69539.00885720405</v>
      </c>
      <c r="C33" s="308">
        <v>3.644375932309245</v>
      </c>
      <c r="D33" s="50">
        <v>102245.13627679306</v>
      </c>
      <c r="E33" s="309">
        <v>2.867802042525483</v>
      </c>
      <c r="F33" s="50">
        <v>94122.24074074074</v>
      </c>
      <c r="G33" s="310">
        <v>14.17266060107309</v>
      </c>
      <c r="H33" s="78"/>
      <c r="I33" s="311">
        <v>147547.8758226027</v>
      </c>
      <c r="J33" s="312">
        <v>1.760215953812633</v>
      </c>
    </row>
    <row r="34" spans="1:10" ht="12.75" customHeight="1">
      <c r="A34" s="299" t="s">
        <v>91</v>
      </c>
      <c r="B34" s="42">
        <v>70054.05758104738</v>
      </c>
      <c r="C34" s="300">
        <v>3.8457618677103085</v>
      </c>
      <c r="D34" s="38">
        <v>108207.54507685854</v>
      </c>
      <c r="E34" s="301">
        <v>3.4985293896136795</v>
      </c>
      <c r="F34" s="38">
        <v>120462.41817984126</v>
      </c>
      <c r="G34" s="302">
        <v>29.33101241703244</v>
      </c>
      <c r="H34" s="78"/>
      <c r="I34" s="305">
        <v>159026.10988727087</v>
      </c>
      <c r="J34" s="304">
        <v>1.6192262607009695</v>
      </c>
    </row>
    <row r="35" spans="1:10" ht="12.75" customHeight="1">
      <c r="A35" s="299" t="s">
        <v>92</v>
      </c>
      <c r="B35" s="42">
        <v>69833.60796170174</v>
      </c>
      <c r="C35" s="300">
        <v>4.243568575060522</v>
      </c>
      <c r="D35" s="38">
        <v>97531.9449070852</v>
      </c>
      <c r="E35" s="301">
        <v>3.3605581196219987</v>
      </c>
      <c r="F35" s="38">
        <v>86767.66227871085</v>
      </c>
      <c r="G35" s="302">
        <v>-3.3404057352030208</v>
      </c>
      <c r="H35" s="78"/>
      <c r="I35" s="305">
        <v>151423.17046209957</v>
      </c>
      <c r="J35" s="304">
        <v>2.527089715575272</v>
      </c>
    </row>
    <row r="36" spans="1:10" ht="12.75" customHeight="1">
      <c r="A36" s="299" t="s">
        <v>93</v>
      </c>
      <c r="B36" s="42">
        <v>73293.68112422361</v>
      </c>
      <c r="C36" s="300">
        <v>4.502165118175554</v>
      </c>
      <c r="D36" s="38">
        <v>101201.98015316884</v>
      </c>
      <c r="E36" s="301">
        <v>2.9422602899824852</v>
      </c>
      <c r="F36" s="38">
        <v>88606.69371196754</v>
      </c>
      <c r="G36" s="302">
        <v>13.492356900269797</v>
      </c>
      <c r="H36" s="78"/>
      <c r="I36" s="305">
        <v>150981.3457836179</v>
      </c>
      <c r="J36" s="304">
        <v>2.645546865612957</v>
      </c>
    </row>
    <row r="37" spans="1:10" ht="12.75" customHeight="1">
      <c r="A37" s="313" t="s">
        <v>94</v>
      </c>
      <c r="B37" s="44">
        <v>70369.76936965689</v>
      </c>
      <c r="C37" s="314">
        <v>3.8364598093696145</v>
      </c>
      <c r="D37" s="68">
        <v>95473.40931340685</v>
      </c>
      <c r="E37" s="315">
        <v>2.0882672347725304</v>
      </c>
      <c r="F37" s="68">
        <v>102268.39407744874</v>
      </c>
      <c r="G37" s="316">
        <v>24.343704247027915</v>
      </c>
      <c r="H37" s="78"/>
      <c r="I37" s="317">
        <v>148706.34578099975</v>
      </c>
      <c r="J37" s="318">
        <v>1.0780272832522542</v>
      </c>
    </row>
    <row r="38" spans="1:10" ht="12.75" customHeight="1">
      <c r="A38" s="299" t="s">
        <v>95</v>
      </c>
      <c r="B38" s="42">
        <v>65505.80389907933</v>
      </c>
      <c r="C38" s="300">
        <v>3.575115103069564</v>
      </c>
      <c r="D38" s="38">
        <v>84745.10712101903</v>
      </c>
      <c r="E38" s="301">
        <v>3.043749890631048</v>
      </c>
      <c r="F38" s="38">
        <v>78044.45141065831</v>
      </c>
      <c r="G38" s="302">
        <v>8.466361547589003</v>
      </c>
      <c r="H38" s="78"/>
      <c r="I38" s="305">
        <v>120814.24975641441</v>
      </c>
      <c r="J38" s="304">
        <v>2.3264805696436355</v>
      </c>
    </row>
    <row r="39" spans="1:10" ht="12.75" customHeight="1">
      <c r="A39" s="299" t="s">
        <v>96</v>
      </c>
      <c r="B39" s="42">
        <v>74273.26673500324</v>
      </c>
      <c r="C39" s="300">
        <v>4.801462917157835</v>
      </c>
      <c r="D39" s="38">
        <v>90571.17431133057</v>
      </c>
      <c r="E39" s="301">
        <v>2.994865386005884</v>
      </c>
      <c r="F39" s="38">
        <v>75694.75370919882</v>
      </c>
      <c r="G39" s="302">
        <v>-10.143308826212873</v>
      </c>
      <c r="H39" s="78"/>
      <c r="I39" s="305">
        <v>124376.54524239736</v>
      </c>
      <c r="J39" s="304">
        <v>2.9028729269894598</v>
      </c>
    </row>
    <row r="40" spans="1:10" ht="12.75" customHeight="1">
      <c r="A40" s="299" t="s">
        <v>97</v>
      </c>
      <c r="B40" s="42">
        <v>79225.80262374828</v>
      </c>
      <c r="C40" s="300">
        <v>4.773287247876624</v>
      </c>
      <c r="D40" s="38">
        <v>106467.30116743933</v>
      </c>
      <c r="E40" s="301">
        <v>4.186054035653683</v>
      </c>
      <c r="F40" s="38">
        <v>101459.61525480932</v>
      </c>
      <c r="G40" s="302">
        <v>15.812617047794646</v>
      </c>
      <c r="H40" s="78"/>
      <c r="I40" s="305">
        <v>142730.5543211546</v>
      </c>
      <c r="J40" s="304">
        <v>2.033744185124135</v>
      </c>
    </row>
    <row r="41" spans="1:10" ht="12.75" customHeight="1">
      <c r="A41" s="299" t="s">
        <v>98</v>
      </c>
      <c r="B41" s="42">
        <v>72225.88194035202</v>
      </c>
      <c r="C41" s="300">
        <v>3.5691489707964337</v>
      </c>
      <c r="D41" s="38">
        <v>95527.19142382087</v>
      </c>
      <c r="E41" s="301">
        <v>2.6561292681007274</v>
      </c>
      <c r="F41" s="38">
        <v>104583.43210512753</v>
      </c>
      <c r="G41" s="302">
        <v>14.890134556707508</v>
      </c>
      <c r="H41" s="78"/>
      <c r="I41" s="305">
        <v>156292.85273608193</v>
      </c>
      <c r="J41" s="304">
        <v>1.1103437192665524</v>
      </c>
    </row>
    <row r="42" spans="1:10" ht="12.75" customHeight="1">
      <c r="A42" s="299" t="s">
        <v>99</v>
      </c>
      <c r="B42" s="42">
        <v>74303.87459743628</v>
      </c>
      <c r="C42" s="300">
        <v>3.8235047947234193</v>
      </c>
      <c r="D42" s="38">
        <v>92002.85137509345</v>
      </c>
      <c r="E42" s="301">
        <v>2.9224888095868096</v>
      </c>
      <c r="F42" s="38">
        <v>84928.96103896105</v>
      </c>
      <c r="G42" s="302">
        <v>8.012100463173908</v>
      </c>
      <c r="H42" s="78"/>
      <c r="I42" s="305">
        <v>127267.77207022937</v>
      </c>
      <c r="J42" s="304">
        <v>1.3753296784096705</v>
      </c>
    </row>
    <row r="43" spans="1:10" ht="12.75" customHeight="1">
      <c r="A43" s="306" t="s">
        <v>100</v>
      </c>
      <c r="B43" s="307">
        <v>72116.13568662971</v>
      </c>
      <c r="C43" s="308">
        <v>3.617511929051261</v>
      </c>
      <c r="D43" s="50">
        <v>89063.014686695</v>
      </c>
      <c r="E43" s="309">
        <v>2.755665335401389</v>
      </c>
      <c r="F43" s="50">
        <v>79148.31092928111</v>
      </c>
      <c r="G43" s="310">
        <v>-12.601557837586924</v>
      </c>
      <c r="H43" s="78"/>
      <c r="I43" s="311">
        <v>155848.05939557054</v>
      </c>
      <c r="J43" s="312">
        <v>1.4631968932789334</v>
      </c>
    </row>
    <row r="44" spans="1:10" ht="12.75" customHeight="1">
      <c r="A44" s="299" t="s">
        <v>101</v>
      </c>
      <c r="B44" s="42">
        <v>77368.36810886684</v>
      </c>
      <c r="C44" s="300">
        <v>3.6417339318117286</v>
      </c>
      <c r="D44" s="38">
        <v>102368.13082317568</v>
      </c>
      <c r="E44" s="301">
        <v>4.4067641685389844</v>
      </c>
      <c r="F44" s="38">
        <v>65472.486721390625</v>
      </c>
      <c r="G44" s="302">
        <v>-20.312964327348013</v>
      </c>
      <c r="H44" s="78"/>
      <c r="I44" s="305">
        <v>145355.80851763536</v>
      </c>
      <c r="J44" s="304">
        <v>0.8374507606285277</v>
      </c>
    </row>
    <row r="45" spans="1:10" ht="12.75" customHeight="1">
      <c r="A45" s="299" t="s">
        <v>102</v>
      </c>
      <c r="B45" s="42">
        <v>72459.61188165644</v>
      </c>
      <c r="C45" s="300">
        <v>3.9021286990275144</v>
      </c>
      <c r="D45" s="38">
        <v>94277.32707060453</v>
      </c>
      <c r="E45" s="301">
        <v>3.998539738446482</v>
      </c>
      <c r="F45" s="38">
        <v>87008.20764643984</v>
      </c>
      <c r="G45" s="302">
        <v>-0.07818507254427232</v>
      </c>
      <c r="H45" s="78"/>
      <c r="I45" s="305">
        <v>146218.37377283708</v>
      </c>
      <c r="J45" s="304">
        <v>1.9059414912354669</v>
      </c>
    </row>
    <row r="46" spans="1:10" ht="12.75" customHeight="1">
      <c r="A46" s="299" t="s">
        <v>103</v>
      </c>
      <c r="B46" s="42">
        <v>66999.01642825897</v>
      </c>
      <c r="C46" s="300">
        <v>3.514955423006171</v>
      </c>
      <c r="D46" s="38">
        <v>88440.56781858312</v>
      </c>
      <c r="E46" s="301">
        <v>2.489180811182081</v>
      </c>
      <c r="F46" s="38">
        <v>63663.53469795307</v>
      </c>
      <c r="G46" s="302">
        <v>-13.856777125528822</v>
      </c>
      <c r="H46" s="78"/>
      <c r="I46" s="305">
        <v>126262.40761737978</v>
      </c>
      <c r="J46" s="304">
        <v>0.967664851527104</v>
      </c>
    </row>
    <row r="47" spans="1:10" ht="12.75" customHeight="1">
      <c r="A47" s="313" t="s">
        <v>104</v>
      </c>
      <c r="B47" s="44">
        <v>61180.77753027697</v>
      </c>
      <c r="C47" s="314">
        <v>3.521672217539077</v>
      </c>
      <c r="D47" s="68">
        <v>84802.15996359607</v>
      </c>
      <c r="E47" s="315">
        <v>2.9751083447417557</v>
      </c>
      <c r="F47" s="68">
        <v>70843.64691255699</v>
      </c>
      <c r="G47" s="316">
        <v>7.47172997539478</v>
      </c>
      <c r="H47" s="78"/>
      <c r="I47" s="317">
        <v>151520.43860277196</v>
      </c>
      <c r="J47" s="318">
        <v>1.353423336565939</v>
      </c>
    </row>
    <row r="48" spans="1:10" ht="12.75" customHeight="1">
      <c r="A48" s="306" t="s">
        <v>105</v>
      </c>
      <c r="B48" s="307">
        <v>73522.43564530638</v>
      </c>
      <c r="C48" s="308">
        <v>5.255289147104875</v>
      </c>
      <c r="D48" s="50">
        <v>101735.02586575187</v>
      </c>
      <c r="E48" s="309">
        <v>4.847801303616507</v>
      </c>
      <c r="F48" s="50">
        <v>92845.26666666666</v>
      </c>
      <c r="G48" s="310">
        <v>3.53236397368795</v>
      </c>
      <c r="H48" s="78"/>
      <c r="I48" s="311">
        <v>139287.51348188065</v>
      </c>
      <c r="J48" s="312">
        <v>2.5850355379621703</v>
      </c>
    </row>
    <row r="49" spans="1:10" ht="12.75" customHeight="1">
      <c r="A49" s="299" t="s">
        <v>106</v>
      </c>
      <c r="B49" s="42">
        <v>67453.85669259574</v>
      </c>
      <c r="C49" s="300">
        <v>4.267556785206622</v>
      </c>
      <c r="D49" s="38">
        <v>93425.01178973197</v>
      </c>
      <c r="E49" s="301">
        <v>1.670659872573978</v>
      </c>
      <c r="F49" s="38">
        <v>79817.409512414</v>
      </c>
      <c r="G49" s="302">
        <v>8.624055738416871</v>
      </c>
      <c r="H49" s="78"/>
      <c r="I49" s="305">
        <v>133052.8427560838</v>
      </c>
      <c r="J49" s="304">
        <v>1.3562175011977047</v>
      </c>
    </row>
    <row r="50" spans="1:10" ht="12.75" customHeight="1">
      <c r="A50" s="299" t="s">
        <v>107</v>
      </c>
      <c r="B50" s="42">
        <v>72835.32839160039</v>
      </c>
      <c r="C50" s="300">
        <v>4.516731190539332</v>
      </c>
      <c r="D50" s="38">
        <v>101382.15113025473</v>
      </c>
      <c r="E50" s="301">
        <v>2.7449359996978444</v>
      </c>
      <c r="F50" s="38">
        <v>69536.79315131882</v>
      </c>
      <c r="G50" s="302">
        <v>-11.216617489355173</v>
      </c>
      <c r="H50" s="78"/>
      <c r="I50" s="305">
        <v>138609.55506816367</v>
      </c>
      <c r="J50" s="304">
        <v>2.015951384762829</v>
      </c>
    </row>
    <row r="51" spans="1:10" ht="12.75" customHeight="1">
      <c r="A51" s="299" t="s">
        <v>108</v>
      </c>
      <c r="B51" s="42">
        <v>72059.93718356203</v>
      </c>
      <c r="C51" s="300">
        <v>3.7223965263824823</v>
      </c>
      <c r="D51" s="38">
        <v>94584.19872809653</v>
      </c>
      <c r="E51" s="301">
        <v>2.364739482870661</v>
      </c>
      <c r="F51" s="38">
        <v>140308.2744702321</v>
      </c>
      <c r="G51" s="302">
        <v>41.80982840628823</v>
      </c>
      <c r="H51" s="78"/>
      <c r="I51" s="305">
        <v>131102.37380131026</v>
      </c>
      <c r="J51" s="304">
        <v>0.7714051126766606</v>
      </c>
    </row>
    <row r="52" spans="1:10" ht="12.75" customHeight="1">
      <c r="A52" s="313" t="s">
        <v>109</v>
      </c>
      <c r="B52" s="44">
        <v>66387.76545782445</v>
      </c>
      <c r="C52" s="314">
        <v>4.232088739561419</v>
      </c>
      <c r="D52" s="68">
        <v>88349.12642800096</v>
      </c>
      <c r="E52" s="315">
        <v>3.244161813190601</v>
      </c>
      <c r="F52" s="68">
        <v>75984.67871485944</v>
      </c>
      <c r="G52" s="316">
        <v>6.204406645199327</v>
      </c>
      <c r="H52" s="78"/>
      <c r="I52" s="317">
        <v>129868.9409443126</v>
      </c>
      <c r="J52" s="318">
        <v>1.5703664380984037</v>
      </c>
    </row>
    <row r="53" spans="1:10" ht="12.75" customHeight="1">
      <c r="A53" s="299" t="s">
        <v>110</v>
      </c>
      <c r="B53" s="42">
        <v>74145.17787899773</v>
      </c>
      <c r="C53" s="300">
        <v>4.779084612664477</v>
      </c>
      <c r="D53" s="38">
        <v>100257.44692926152</v>
      </c>
      <c r="E53" s="301">
        <v>4.083842218882339</v>
      </c>
      <c r="F53" s="38">
        <v>75538.24240795485</v>
      </c>
      <c r="G53" s="302">
        <v>-8.246693813891227</v>
      </c>
      <c r="H53" s="78"/>
      <c r="I53" s="305">
        <v>134664.4565815492</v>
      </c>
      <c r="J53" s="304">
        <v>2.135075455458832</v>
      </c>
    </row>
    <row r="54" spans="1:10" ht="12.75" customHeight="1" thickBot="1">
      <c r="A54" s="299" t="s">
        <v>111</v>
      </c>
      <c r="B54" s="42">
        <v>53928.04150026761</v>
      </c>
      <c r="C54" s="300">
        <v>6.702238990161163</v>
      </c>
      <c r="D54" s="38">
        <v>95804.82281302419</v>
      </c>
      <c r="E54" s="301">
        <v>4.119466353302158</v>
      </c>
      <c r="F54" s="38">
        <v>54722.355309511826</v>
      </c>
      <c r="G54" s="302">
        <v>-37.50712950012971</v>
      </c>
      <c r="H54" s="78"/>
      <c r="I54" s="305">
        <v>124240.23848776714</v>
      </c>
      <c r="J54" s="304">
        <v>2.796576593258848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112</v>
      </c>
      <c r="B56" s="343">
        <f>LARGE(B8:B54,1)</f>
        <v>79225.80262374828</v>
      </c>
      <c r="C56" s="361" t="str">
        <f>INDEX(A8:A54,MATCH(B56,$B$8:$B$54,0))</f>
        <v>岡山県</v>
      </c>
      <c r="D56" s="372">
        <f>LARGE(D8:D54,1)</f>
        <v>108207.54507685854</v>
      </c>
      <c r="E56" s="323" t="str">
        <f>INDEX(A8:A54,MATCH(D56,$D$8:$D$54,0))</f>
        <v>大阪府</v>
      </c>
      <c r="F56" s="366">
        <f>LARGE(F8:F54,1)</f>
        <v>140308.2744702321</v>
      </c>
      <c r="G56" s="324" t="str">
        <f>INDEX(A8:A54,MATCH(F56,$F$8:$F$54,0))</f>
        <v>大分県</v>
      </c>
      <c r="I56" s="343">
        <f>LARGE(I8:I54,1)</f>
        <v>159026.10988727087</v>
      </c>
      <c r="J56" s="324" t="str">
        <f>INDEX(A8:A54,MATCH(I56,$I$8:$I$54,0))</f>
        <v>大阪府</v>
      </c>
    </row>
    <row r="57" spans="1:10" ht="13.5">
      <c r="A57" s="325" t="s">
        <v>113</v>
      </c>
      <c r="B57" s="327">
        <f>LARGE(B8:B54,2)</f>
        <v>77368.36810886684</v>
      </c>
      <c r="C57" s="362" t="str">
        <f>INDEX(A8:A54,MATCH(B57,$B$8:$B$54,0))</f>
        <v>香川県</v>
      </c>
      <c r="D57" s="373">
        <f>LARGE(D8:D54,2)</f>
        <v>106467.30116743933</v>
      </c>
      <c r="E57" s="326" t="str">
        <f>INDEX(A8:A54,MATCH(D57,$D$8:$D$54,0))</f>
        <v>岡山県</v>
      </c>
      <c r="F57" s="367">
        <f>LARGE(F8:F54,2)</f>
        <v>120462.41817984126</v>
      </c>
      <c r="G57" s="328" t="str">
        <f>INDEX(A8:A54,MATCH(F57,$F$8:$F$54,0))</f>
        <v>大阪府</v>
      </c>
      <c r="I57" s="327">
        <f>LARGE(I8:I54,2)</f>
        <v>158840.87185711577</v>
      </c>
      <c r="J57" s="328" t="str">
        <f>INDEX(A8:A54,MATCH(I57,$I$8:$I$54,0))</f>
        <v>愛知県</v>
      </c>
    </row>
    <row r="58" spans="1:10" ht="13.5">
      <c r="A58" s="325" t="s">
        <v>114</v>
      </c>
      <c r="B58" s="344">
        <f>LARGE(B8:B54,3)</f>
        <v>74303.87459743628</v>
      </c>
      <c r="C58" s="362" t="str">
        <f>INDEX(A8:A54,MATCH(B58,$B$8:$B$54,0))</f>
        <v>山口県</v>
      </c>
      <c r="D58" s="374">
        <f>LARGE(D8:D54,3)</f>
        <v>102368.13082317568</v>
      </c>
      <c r="E58" s="326" t="str">
        <f>INDEX(A8:A54,MATCH(D58,$D$8:$D$54,0))</f>
        <v>香川県</v>
      </c>
      <c r="F58" s="368">
        <f>LARGE(F8:F54,3)</f>
        <v>113840.0676466762</v>
      </c>
      <c r="G58" s="336" t="str">
        <f>INDEX(A8:A54,MATCH(F58,$F$8:$F$54,0))</f>
        <v>愛知県</v>
      </c>
      <c r="I58" s="344">
        <f>LARGE(I8:I54,3)</f>
        <v>156292.85273608193</v>
      </c>
      <c r="J58" s="328" t="str">
        <f>INDEX(A8:A54,MATCH(I58,$I$8:$I$54,0))</f>
        <v>広島県</v>
      </c>
    </row>
    <row r="59" spans="1:10" ht="13.5">
      <c r="A59" s="329" t="s">
        <v>115</v>
      </c>
      <c r="B59" s="345">
        <f>SMALL(B8:B54,3)</f>
        <v>59474.3795652076</v>
      </c>
      <c r="C59" s="363" t="str">
        <f>INDEX(A8:A54,MATCH(B59,$B$8:$B$54,0))</f>
        <v>東京都</v>
      </c>
      <c r="D59" s="375">
        <f>SMALL(D8:D54,3)</f>
        <v>79098.08575959502</v>
      </c>
      <c r="E59" s="331" t="str">
        <f>INDEX(A8:A54,MATCH(D59,$D$8:$D$54,0))</f>
        <v>福島県</v>
      </c>
      <c r="F59" s="369">
        <f>SMALL(F8:F54,3)</f>
        <v>63663.53469795307</v>
      </c>
      <c r="G59" s="332" t="str">
        <f>INDEX(A8:A54,MATCH(F59,$F$8:$F$54,0))</f>
        <v>高知県</v>
      </c>
      <c r="I59" s="345">
        <f>SMALL(I8:I54,3)</f>
        <v>108816.22802641623</v>
      </c>
      <c r="J59" s="332" t="str">
        <f>INDEX(A8:A54,MATCH(I59,$I$8:$I$54,0))</f>
        <v>新潟県</v>
      </c>
    </row>
    <row r="60" spans="1:10" ht="13.5">
      <c r="A60" s="325" t="s">
        <v>116</v>
      </c>
      <c r="B60" s="344">
        <f>SMALL(B8:B54,2)</f>
        <v>58680.94139951964</v>
      </c>
      <c r="C60" s="362" t="str">
        <f>INDEX(A8:A54,MATCH(B60,$B$8:$B$54,0))</f>
        <v>茨城県</v>
      </c>
      <c r="D60" s="374">
        <f>SMALL(D8:D54,2)</f>
        <v>77875.91353656515</v>
      </c>
      <c r="E60" s="326" t="str">
        <f>INDEX(A8:A54,MATCH(D60,$D$8:$D$54,0))</f>
        <v>茨城県</v>
      </c>
      <c r="F60" s="368">
        <f>SMALL(F8:F54,2)</f>
        <v>56430.049234135666</v>
      </c>
      <c r="G60" s="328" t="str">
        <f>INDEX(A8:A54,MATCH(F60,$F$8:$F$54,0))</f>
        <v>秋田県</v>
      </c>
      <c r="I60" s="344">
        <f>SMALL(I8:I54,2)</f>
        <v>105734.15480884952</v>
      </c>
      <c r="J60" s="328" t="str">
        <f>INDEX(A8:A54,MATCH(I60,$I$8:$I$54,0))</f>
        <v>岩手県</v>
      </c>
    </row>
    <row r="61" spans="1:10" ht="13.5">
      <c r="A61" s="346" t="s">
        <v>117</v>
      </c>
      <c r="B61" s="347">
        <f>SMALL(B8:B54,1)</f>
        <v>53928.04150026761</v>
      </c>
      <c r="C61" s="364" t="str">
        <f>INDEX(A8:A54,MATCH(B61,$B$8:$B$54,0))</f>
        <v>沖縄県</v>
      </c>
      <c r="D61" s="376">
        <f>SMALL(D8:D54,1)</f>
        <v>77307.08370511493</v>
      </c>
      <c r="E61" s="335" t="str">
        <f>INDEX(A8:A54,MATCH(D61,$D$8:$D$54,0))</f>
        <v>青森県</v>
      </c>
      <c r="F61" s="370">
        <f>SMALL(F8:F54,1)</f>
        <v>54722.355309511826</v>
      </c>
      <c r="G61" s="328" t="str">
        <f>INDEX(A8:A54,MATCH(F61,$F$8:$F$54,0))</f>
        <v>沖縄県</v>
      </c>
      <c r="I61" s="347">
        <f>SMALL(I8:I54,1)</f>
        <v>105396.95351497504</v>
      </c>
      <c r="J61" s="336" t="str">
        <f>INDEX(A8:A54,MATCH(I61,$I$8:$I$54,0))</f>
        <v>秋田県</v>
      </c>
    </row>
    <row r="62" spans="1:10" ht="14.25" thickBot="1">
      <c r="A62" s="337" t="s">
        <v>118</v>
      </c>
      <c r="B62" s="338">
        <f>IF(B61=0,0,B56/B61)</f>
        <v>1.4691021668820503</v>
      </c>
      <c r="C62" s="365"/>
      <c r="D62" s="377">
        <f>IF(D61=0,0,D56/D61)</f>
        <v>1.3997106072402408</v>
      </c>
      <c r="E62" s="339"/>
      <c r="F62" s="371">
        <f>IF(F61=0,0,F56/F61)</f>
        <v>2.56400284082516</v>
      </c>
      <c r="G62" s="378"/>
      <c r="H62" s="340"/>
      <c r="I62" s="338">
        <f>IF(I61=0,0,I56/I61)</f>
        <v>1.5088302325994278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5" t="s">
        <v>136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130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60</v>
      </c>
    </row>
    <row r="5" spans="1:10" ht="18.75" customHeight="1">
      <c r="A5" s="286"/>
      <c r="B5" s="15" t="s">
        <v>61</v>
      </c>
      <c r="C5" s="11"/>
      <c r="D5" s="12" t="s">
        <v>3</v>
      </c>
      <c r="E5" s="11"/>
      <c r="F5" s="12" t="s">
        <v>4</v>
      </c>
      <c r="G5" s="13"/>
      <c r="H5" s="287"/>
      <c r="I5" s="15" t="s">
        <v>63</v>
      </c>
      <c r="J5" s="13"/>
    </row>
    <row r="6" spans="1:10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</row>
    <row r="7" spans="1:10" ht="18.75" customHeight="1">
      <c r="A7" s="291" t="s">
        <v>64</v>
      </c>
      <c r="B7" s="292">
        <v>12875.044539286955</v>
      </c>
      <c r="C7" s="293">
        <v>2.3415368089473105</v>
      </c>
      <c r="D7" s="295">
        <v>16473.137133904434</v>
      </c>
      <c r="E7" s="296">
        <v>1.7715613284834149</v>
      </c>
      <c r="F7" s="295">
        <v>16272.220820189274</v>
      </c>
      <c r="G7" s="297">
        <v>12.559305624098343</v>
      </c>
      <c r="H7" s="78"/>
      <c r="I7" s="292">
        <v>17899.977386398314</v>
      </c>
      <c r="J7" s="298">
        <v>3.5117461746579295</v>
      </c>
    </row>
    <row r="8" spans="1:10" ht="12.75" customHeight="1">
      <c r="A8" s="299" t="s">
        <v>65</v>
      </c>
      <c r="B8" s="42">
        <v>13330.123463711088</v>
      </c>
      <c r="C8" s="300">
        <v>3.4757857230453624</v>
      </c>
      <c r="D8" s="38">
        <v>16323.793196288883</v>
      </c>
      <c r="E8" s="301">
        <v>3.00469050482252</v>
      </c>
      <c r="F8" s="38">
        <v>17106.557275541796</v>
      </c>
      <c r="G8" s="302">
        <v>9.793398130390045</v>
      </c>
      <c r="H8" s="78"/>
      <c r="I8" s="303">
        <v>16903.815737183733</v>
      </c>
      <c r="J8" s="304">
        <v>4.538056319777553</v>
      </c>
    </row>
    <row r="9" spans="1:10" ht="12.75" customHeight="1">
      <c r="A9" s="299" t="s">
        <v>66</v>
      </c>
      <c r="B9" s="42">
        <v>10606.7075193335</v>
      </c>
      <c r="C9" s="300">
        <v>2.7795603563525333</v>
      </c>
      <c r="D9" s="38">
        <v>12815.215617237805</v>
      </c>
      <c r="E9" s="301">
        <v>2.954662566391491</v>
      </c>
      <c r="F9" s="38">
        <v>17234.266554903603</v>
      </c>
      <c r="G9" s="302">
        <v>28.296972923013755</v>
      </c>
      <c r="H9" s="78"/>
      <c r="I9" s="305">
        <v>10485.80748217391</v>
      </c>
      <c r="J9" s="304">
        <v>2.1418896466403226</v>
      </c>
    </row>
    <row r="10" spans="1:10" ht="12.75" customHeight="1">
      <c r="A10" s="299" t="s">
        <v>67</v>
      </c>
      <c r="B10" s="42">
        <v>12284.522206429157</v>
      </c>
      <c r="C10" s="300">
        <v>0.6706696662107703</v>
      </c>
      <c r="D10" s="38">
        <v>15039.609850425162</v>
      </c>
      <c r="E10" s="301">
        <v>-0.23566924289943358</v>
      </c>
      <c r="F10" s="38">
        <v>14492.587959343236</v>
      </c>
      <c r="G10" s="302">
        <v>11.704763957589861</v>
      </c>
      <c r="H10" s="78"/>
      <c r="I10" s="305">
        <v>13072.737378145925</v>
      </c>
      <c r="J10" s="304">
        <v>0.49610533904260024</v>
      </c>
    </row>
    <row r="11" spans="1:10" ht="12.75" customHeight="1">
      <c r="A11" s="299" t="s">
        <v>68</v>
      </c>
      <c r="B11" s="42">
        <v>11677.965775122573</v>
      </c>
      <c r="C11" s="300">
        <v>0.9090316208022102</v>
      </c>
      <c r="D11" s="38">
        <v>14954.50343247996</v>
      </c>
      <c r="E11" s="301">
        <v>0.8265826216304504</v>
      </c>
      <c r="F11" s="38">
        <v>12499.038461538461</v>
      </c>
      <c r="G11" s="302">
        <v>-3.7858851245405276</v>
      </c>
      <c r="H11" s="78"/>
      <c r="I11" s="305">
        <v>14895.616373661907</v>
      </c>
      <c r="J11" s="304">
        <v>2.1420553178284223</v>
      </c>
    </row>
    <row r="12" spans="1:10" ht="12.75" customHeight="1">
      <c r="A12" s="299" t="s">
        <v>69</v>
      </c>
      <c r="B12" s="42">
        <v>12910.833207015645</v>
      </c>
      <c r="C12" s="300">
        <v>3.939883003532472</v>
      </c>
      <c r="D12" s="38">
        <v>15132.017892908025</v>
      </c>
      <c r="E12" s="301">
        <v>3.2763344895028155</v>
      </c>
      <c r="F12" s="38">
        <v>16774.36542669584</v>
      </c>
      <c r="G12" s="302">
        <v>26.68734482161679</v>
      </c>
      <c r="H12" s="78"/>
      <c r="I12" s="305">
        <v>13182.205022878536</v>
      </c>
      <c r="J12" s="304">
        <v>3.246159965141814</v>
      </c>
    </row>
    <row r="13" spans="1:10" ht="12.75" customHeight="1">
      <c r="A13" s="306" t="s">
        <v>70</v>
      </c>
      <c r="B13" s="307">
        <v>12217.480101031799</v>
      </c>
      <c r="C13" s="308">
        <v>1.6842111796044605</v>
      </c>
      <c r="D13" s="50">
        <v>14869.177925790611</v>
      </c>
      <c r="E13" s="309">
        <v>0.7740380502592359</v>
      </c>
      <c r="F13" s="50">
        <v>16298.834184858339</v>
      </c>
      <c r="G13" s="310">
        <v>21.936184029561772</v>
      </c>
      <c r="H13" s="78"/>
      <c r="I13" s="311">
        <v>13618.757317944708</v>
      </c>
      <c r="J13" s="312">
        <v>2.083937777188538</v>
      </c>
    </row>
    <row r="14" spans="1:10" ht="12.75" customHeight="1">
      <c r="A14" s="299" t="s">
        <v>71</v>
      </c>
      <c r="B14" s="42">
        <v>11549.654945134538</v>
      </c>
      <c r="C14" s="300">
        <v>3.0862061296205354</v>
      </c>
      <c r="D14" s="38">
        <v>14245.101880857335</v>
      </c>
      <c r="E14" s="301">
        <v>1.7730334450054812</v>
      </c>
      <c r="F14" s="38">
        <v>14976.248168050806</v>
      </c>
      <c r="G14" s="302">
        <v>20.17774872298115</v>
      </c>
      <c r="H14" s="78"/>
      <c r="I14" s="305">
        <v>13047.185644496005</v>
      </c>
      <c r="J14" s="304">
        <v>2.7466590013474956</v>
      </c>
    </row>
    <row r="15" spans="1:10" ht="12.75" customHeight="1">
      <c r="A15" s="299" t="s">
        <v>72</v>
      </c>
      <c r="B15" s="42">
        <v>11379.74639779379</v>
      </c>
      <c r="C15" s="300">
        <v>1.1302207914845894</v>
      </c>
      <c r="D15" s="38">
        <v>14546.309859750243</v>
      </c>
      <c r="E15" s="301">
        <v>0.7412661644711278</v>
      </c>
      <c r="F15" s="38">
        <v>14687.55162241888</v>
      </c>
      <c r="G15" s="302">
        <v>11.115001701851824</v>
      </c>
      <c r="H15" s="78"/>
      <c r="I15" s="305">
        <v>14605.650317043923</v>
      </c>
      <c r="J15" s="304">
        <v>2.815400887375617</v>
      </c>
    </row>
    <row r="16" spans="1:10" ht="12.75" customHeight="1">
      <c r="A16" s="299" t="s">
        <v>73</v>
      </c>
      <c r="B16" s="42">
        <v>11209.559190753336</v>
      </c>
      <c r="C16" s="300">
        <v>1.8759577998395116</v>
      </c>
      <c r="D16" s="38">
        <v>14371.645236646316</v>
      </c>
      <c r="E16" s="301">
        <v>1.7406153293095201</v>
      </c>
      <c r="F16" s="38">
        <v>15206.704930863552</v>
      </c>
      <c r="G16" s="302">
        <v>27.14436256379689</v>
      </c>
      <c r="H16" s="78"/>
      <c r="I16" s="305">
        <v>13540.407378650973</v>
      </c>
      <c r="J16" s="304">
        <v>3.8786311404639235</v>
      </c>
    </row>
    <row r="17" spans="1:10" ht="12.75" customHeight="1">
      <c r="A17" s="313" t="s">
        <v>74</v>
      </c>
      <c r="B17" s="44">
        <v>11216.741293505325</v>
      </c>
      <c r="C17" s="314">
        <v>3.0325789848745046</v>
      </c>
      <c r="D17" s="68">
        <v>14135.101286729903</v>
      </c>
      <c r="E17" s="315">
        <v>2.8238379590331846</v>
      </c>
      <c r="F17" s="68">
        <v>13455.2</v>
      </c>
      <c r="G17" s="316">
        <v>11.187299521625789</v>
      </c>
      <c r="H17" s="78"/>
      <c r="I17" s="317">
        <v>14223.986937708636</v>
      </c>
      <c r="J17" s="318">
        <v>4.908248408535513</v>
      </c>
    </row>
    <row r="18" spans="1:10" ht="12.75" customHeight="1">
      <c r="A18" s="299" t="s">
        <v>75</v>
      </c>
      <c r="B18" s="42">
        <v>12129.052752197984</v>
      </c>
      <c r="C18" s="300">
        <v>1.9150665874044392</v>
      </c>
      <c r="D18" s="38">
        <v>15784.250685251836</v>
      </c>
      <c r="E18" s="301">
        <v>1.8999911932522764</v>
      </c>
      <c r="F18" s="38">
        <v>15906.598729486503</v>
      </c>
      <c r="G18" s="302">
        <v>12.705837952183515</v>
      </c>
      <c r="H18" s="78"/>
      <c r="I18" s="305">
        <v>17905.44187151471</v>
      </c>
      <c r="J18" s="304">
        <v>2.9278835299226813</v>
      </c>
    </row>
    <row r="19" spans="1:10" ht="12.75" customHeight="1">
      <c r="A19" s="299" t="s">
        <v>76</v>
      </c>
      <c r="B19" s="42">
        <v>12473.076617053839</v>
      </c>
      <c r="C19" s="300">
        <v>0.986862761595674</v>
      </c>
      <c r="D19" s="38">
        <v>16299.677005898731</v>
      </c>
      <c r="E19" s="301">
        <v>0.6570802131930407</v>
      </c>
      <c r="F19" s="38">
        <v>15243.64282992506</v>
      </c>
      <c r="G19" s="302">
        <v>9.756558885790483</v>
      </c>
      <c r="H19" s="78"/>
      <c r="I19" s="305">
        <v>18066.564328808967</v>
      </c>
      <c r="J19" s="304">
        <v>3.096722132296577</v>
      </c>
    </row>
    <row r="20" spans="1:10" ht="12.75" customHeight="1">
      <c r="A20" s="299" t="s">
        <v>77</v>
      </c>
      <c r="B20" s="42">
        <v>12458.066396544025</v>
      </c>
      <c r="C20" s="300">
        <v>1.3647655221695345</v>
      </c>
      <c r="D20" s="38">
        <v>17465.446070576458</v>
      </c>
      <c r="E20" s="301">
        <v>1.2476591554657688</v>
      </c>
      <c r="F20" s="38">
        <v>17839.156998695682</v>
      </c>
      <c r="G20" s="302">
        <v>11.503744907680826</v>
      </c>
      <c r="H20" s="78"/>
      <c r="I20" s="305">
        <v>21164.7841842909</v>
      </c>
      <c r="J20" s="304">
        <v>3.6973989338138438</v>
      </c>
    </row>
    <row r="21" spans="1:10" ht="12.75" customHeight="1">
      <c r="A21" s="299" t="s">
        <v>78</v>
      </c>
      <c r="B21" s="42">
        <v>13311.184060990368</v>
      </c>
      <c r="C21" s="300">
        <v>1.9096342664295634</v>
      </c>
      <c r="D21" s="38">
        <v>17309.844102947554</v>
      </c>
      <c r="E21" s="301">
        <v>2.063358804720835</v>
      </c>
      <c r="F21" s="38">
        <v>18256.86024423338</v>
      </c>
      <c r="G21" s="302">
        <v>18.15946899031691</v>
      </c>
      <c r="H21" s="78"/>
      <c r="I21" s="305">
        <v>20366.345831910712</v>
      </c>
      <c r="J21" s="304">
        <v>3.5004504608826323</v>
      </c>
    </row>
    <row r="22" spans="1:10" ht="12.75" customHeight="1">
      <c r="A22" s="299" t="s">
        <v>79</v>
      </c>
      <c r="B22" s="42">
        <v>13136.992280805805</v>
      </c>
      <c r="C22" s="300">
        <v>2.0114080162479695</v>
      </c>
      <c r="D22" s="38">
        <v>16264.952356387745</v>
      </c>
      <c r="E22" s="301">
        <v>1.6413737880506432</v>
      </c>
      <c r="F22" s="38">
        <v>15376.8886492316</v>
      </c>
      <c r="G22" s="302">
        <v>-7.726329202998826</v>
      </c>
      <c r="H22" s="78"/>
      <c r="I22" s="305">
        <v>15657.73962790037</v>
      </c>
      <c r="J22" s="304">
        <v>1.5844418299350878</v>
      </c>
    </row>
    <row r="23" spans="1:10" ht="12.75" customHeight="1">
      <c r="A23" s="306" t="s">
        <v>80</v>
      </c>
      <c r="B23" s="307">
        <v>11620.115165111776</v>
      </c>
      <c r="C23" s="308">
        <v>1.0739166918301635</v>
      </c>
      <c r="D23" s="50">
        <v>13824.868227052035</v>
      </c>
      <c r="E23" s="309">
        <v>1.9581036923144666</v>
      </c>
      <c r="F23" s="50">
        <v>13797.229467747622</v>
      </c>
      <c r="G23" s="310">
        <v>6.801777191112748</v>
      </c>
      <c r="H23" s="78"/>
      <c r="I23" s="311">
        <v>12413.786616918738</v>
      </c>
      <c r="J23" s="312">
        <v>2.3617189032283363</v>
      </c>
    </row>
    <row r="24" spans="1:10" ht="12.75" customHeight="1">
      <c r="A24" s="299" t="s">
        <v>81</v>
      </c>
      <c r="B24" s="42">
        <v>11330.413126844316</v>
      </c>
      <c r="C24" s="300">
        <v>1.5806820240225505</v>
      </c>
      <c r="D24" s="38">
        <v>13516.135109914301</v>
      </c>
      <c r="E24" s="301">
        <v>0.6794200145362481</v>
      </c>
      <c r="F24" s="38">
        <v>11154.286675639301</v>
      </c>
      <c r="G24" s="302">
        <v>-5.286284043472051</v>
      </c>
      <c r="H24" s="78"/>
      <c r="I24" s="305">
        <v>12294.893598316796</v>
      </c>
      <c r="J24" s="304">
        <v>2.864224440094006</v>
      </c>
    </row>
    <row r="25" spans="1:10" ht="12.75" customHeight="1">
      <c r="A25" s="299" t="s">
        <v>82</v>
      </c>
      <c r="B25" s="42">
        <v>11192.435268366089</v>
      </c>
      <c r="C25" s="300">
        <v>2.758343827047142</v>
      </c>
      <c r="D25" s="38">
        <v>13550.17535409349</v>
      </c>
      <c r="E25" s="301">
        <v>1.6502541183889718</v>
      </c>
      <c r="F25" s="38">
        <v>13825.808357956945</v>
      </c>
      <c r="G25" s="302">
        <v>19.9083256842503</v>
      </c>
      <c r="H25" s="78"/>
      <c r="I25" s="305">
        <v>12468.659406807039</v>
      </c>
      <c r="J25" s="304">
        <v>0.7879095933922571</v>
      </c>
    </row>
    <row r="26" spans="1:10" ht="12.75" customHeight="1">
      <c r="A26" s="299" t="s">
        <v>83</v>
      </c>
      <c r="B26" s="42">
        <v>11783.223802503642</v>
      </c>
      <c r="C26" s="300">
        <v>2.5605932814807204</v>
      </c>
      <c r="D26" s="38">
        <v>14860.618260643647</v>
      </c>
      <c r="E26" s="301">
        <v>1.467857919950717</v>
      </c>
      <c r="F26" s="38">
        <v>12901.979913916786</v>
      </c>
      <c r="G26" s="302">
        <v>2.4083159891636683</v>
      </c>
      <c r="H26" s="78"/>
      <c r="I26" s="305">
        <v>14787.217864651342</v>
      </c>
      <c r="J26" s="304">
        <v>3.9699172323697667</v>
      </c>
    </row>
    <row r="27" spans="1:10" ht="12.75" customHeight="1">
      <c r="A27" s="313" t="s">
        <v>84</v>
      </c>
      <c r="B27" s="44">
        <v>11661.103407139031</v>
      </c>
      <c r="C27" s="314">
        <v>1.8488395115993939</v>
      </c>
      <c r="D27" s="68">
        <v>14877.66518347353</v>
      </c>
      <c r="E27" s="315">
        <v>1.3645651076218144</v>
      </c>
      <c r="F27" s="68">
        <v>14990.094592182759</v>
      </c>
      <c r="G27" s="316">
        <v>17.202798775084176</v>
      </c>
      <c r="H27" s="78"/>
      <c r="I27" s="317">
        <v>14273.1307185445</v>
      </c>
      <c r="J27" s="318">
        <v>2.490219297171592</v>
      </c>
    </row>
    <row r="28" spans="1:10" ht="12.75" customHeight="1">
      <c r="A28" s="299" t="s">
        <v>85</v>
      </c>
      <c r="B28" s="42">
        <v>13799.235073494145</v>
      </c>
      <c r="C28" s="300">
        <v>4.002805673590501</v>
      </c>
      <c r="D28" s="38">
        <v>17207.388310607184</v>
      </c>
      <c r="E28" s="301">
        <v>3.481316239255335</v>
      </c>
      <c r="F28" s="38">
        <v>12737.666007346706</v>
      </c>
      <c r="G28" s="302">
        <v>-4.723228578376151</v>
      </c>
      <c r="H28" s="78"/>
      <c r="I28" s="305">
        <v>18011.1562849987</v>
      </c>
      <c r="J28" s="304">
        <v>5.3406684813495815</v>
      </c>
    </row>
    <row r="29" spans="1:10" ht="12.75" customHeight="1">
      <c r="A29" s="299" t="s">
        <v>86</v>
      </c>
      <c r="B29" s="42">
        <v>11445.61181864116</v>
      </c>
      <c r="C29" s="300">
        <v>2.6088488047204805</v>
      </c>
      <c r="D29" s="38">
        <v>14321.299070137618</v>
      </c>
      <c r="E29" s="301">
        <v>2.0142806010221506</v>
      </c>
      <c r="F29" s="38">
        <v>14556.613896218118</v>
      </c>
      <c r="G29" s="302">
        <v>10.248131252665644</v>
      </c>
      <c r="H29" s="78"/>
      <c r="I29" s="305">
        <v>14233.306781715624</v>
      </c>
      <c r="J29" s="304">
        <v>4.46808489729456</v>
      </c>
    </row>
    <row r="30" spans="1:10" ht="12.75" customHeight="1">
      <c r="A30" s="299" t="s">
        <v>87</v>
      </c>
      <c r="B30" s="42">
        <v>14005.538009834423</v>
      </c>
      <c r="C30" s="300">
        <v>2.554488632983592</v>
      </c>
      <c r="D30" s="38">
        <v>17911.764064805502</v>
      </c>
      <c r="E30" s="301">
        <v>1.5503393352283865</v>
      </c>
      <c r="F30" s="38">
        <v>16946.608559906334</v>
      </c>
      <c r="G30" s="302">
        <v>5.515540427567615</v>
      </c>
      <c r="H30" s="78"/>
      <c r="I30" s="305">
        <v>20478.35529532389</v>
      </c>
      <c r="J30" s="304">
        <v>3.4816207927697036</v>
      </c>
    </row>
    <row r="31" spans="1:10" ht="12.75" customHeight="1">
      <c r="A31" s="299" t="s">
        <v>88</v>
      </c>
      <c r="B31" s="42">
        <v>12713.950596217795</v>
      </c>
      <c r="C31" s="300">
        <v>2.670196495010188</v>
      </c>
      <c r="D31" s="38">
        <v>15842.174418690649</v>
      </c>
      <c r="E31" s="301">
        <v>1.7474560682780833</v>
      </c>
      <c r="F31" s="38">
        <v>17150.28360748724</v>
      </c>
      <c r="G31" s="302">
        <v>18.282774421297177</v>
      </c>
      <c r="H31" s="78"/>
      <c r="I31" s="305">
        <v>14865.387492900369</v>
      </c>
      <c r="J31" s="304">
        <v>4.104070719883751</v>
      </c>
    </row>
    <row r="32" spans="1:10" ht="12.75" customHeight="1">
      <c r="A32" s="299" t="s">
        <v>89</v>
      </c>
      <c r="B32" s="42">
        <v>11932.519520034337</v>
      </c>
      <c r="C32" s="300">
        <v>2.6814127895847975</v>
      </c>
      <c r="D32" s="38">
        <v>14875.412657023488</v>
      </c>
      <c r="E32" s="301">
        <v>1.3842771902018853</v>
      </c>
      <c r="F32" s="38">
        <v>13462.199188823795</v>
      </c>
      <c r="G32" s="302">
        <v>6.809600096566456</v>
      </c>
      <c r="H32" s="78"/>
      <c r="I32" s="305">
        <v>14324.626971547645</v>
      </c>
      <c r="J32" s="304">
        <v>3.978170074934553</v>
      </c>
    </row>
    <row r="33" spans="1:10" ht="12.75" customHeight="1">
      <c r="A33" s="306" t="s">
        <v>90</v>
      </c>
      <c r="B33" s="307">
        <v>13135.807812567316</v>
      </c>
      <c r="C33" s="308">
        <v>3.672348802995188</v>
      </c>
      <c r="D33" s="50">
        <v>17033.599202309397</v>
      </c>
      <c r="E33" s="309">
        <v>3.338980317049007</v>
      </c>
      <c r="F33" s="50">
        <v>18149.62962962963</v>
      </c>
      <c r="G33" s="310">
        <v>20.643431785743815</v>
      </c>
      <c r="H33" s="78"/>
      <c r="I33" s="311">
        <v>18562.72389216547</v>
      </c>
      <c r="J33" s="312">
        <v>5.297095759377697</v>
      </c>
    </row>
    <row r="34" spans="1:10" ht="12.75" customHeight="1">
      <c r="A34" s="299" t="s">
        <v>91</v>
      </c>
      <c r="B34" s="42">
        <v>15497.17946496975</v>
      </c>
      <c r="C34" s="300">
        <v>2.9279082449009195</v>
      </c>
      <c r="D34" s="38">
        <v>20472.11294012066</v>
      </c>
      <c r="E34" s="301">
        <v>2.187652299876092</v>
      </c>
      <c r="F34" s="38">
        <v>25881.287376318367</v>
      </c>
      <c r="G34" s="302">
        <v>36.52740300594019</v>
      </c>
      <c r="H34" s="78"/>
      <c r="I34" s="305">
        <v>25992.34948715748</v>
      </c>
      <c r="J34" s="304">
        <v>3.26383899486045</v>
      </c>
    </row>
    <row r="35" spans="1:10" ht="12.75" customHeight="1">
      <c r="A35" s="299" t="s">
        <v>92</v>
      </c>
      <c r="B35" s="42">
        <v>14429.079339146783</v>
      </c>
      <c r="C35" s="300">
        <v>2.838707558519843</v>
      </c>
      <c r="D35" s="38">
        <v>18191.31866641296</v>
      </c>
      <c r="E35" s="301">
        <v>1.6963999894047106</v>
      </c>
      <c r="F35" s="38">
        <v>18045.083976395825</v>
      </c>
      <c r="G35" s="302">
        <v>12.377915376756349</v>
      </c>
      <c r="H35" s="78"/>
      <c r="I35" s="305">
        <v>20782.058346344184</v>
      </c>
      <c r="J35" s="304">
        <v>3.6271243061239034</v>
      </c>
    </row>
    <row r="36" spans="1:10" ht="12.75" customHeight="1">
      <c r="A36" s="299" t="s">
        <v>93</v>
      </c>
      <c r="B36" s="42">
        <v>13027.914150709265</v>
      </c>
      <c r="C36" s="300">
        <v>3.0284008467119037</v>
      </c>
      <c r="D36" s="38">
        <v>16573.70457666228</v>
      </c>
      <c r="E36" s="301">
        <v>3.0011745309637377</v>
      </c>
      <c r="F36" s="38">
        <v>13755.29411764706</v>
      </c>
      <c r="G36" s="302">
        <v>-9.917065807366683</v>
      </c>
      <c r="H36" s="78"/>
      <c r="I36" s="305">
        <v>17675.36453547901</v>
      </c>
      <c r="J36" s="304">
        <v>3.347147131020975</v>
      </c>
    </row>
    <row r="37" spans="1:10" ht="12.75" customHeight="1">
      <c r="A37" s="313" t="s">
        <v>94</v>
      </c>
      <c r="B37" s="44">
        <v>12587.553403539072</v>
      </c>
      <c r="C37" s="314">
        <v>3.578641363178164</v>
      </c>
      <c r="D37" s="68">
        <v>15513.229116575008</v>
      </c>
      <c r="E37" s="315">
        <v>3.566127305635476</v>
      </c>
      <c r="F37" s="68">
        <v>15465.615034168564</v>
      </c>
      <c r="G37" s="316">
        <v>15.389213401852217</v>
      </c>
      <c r="H37" s="78"/>
      <c r="I37" s="317">
        <v>14709.308960222706</v>
      </c>
      <c r="J37" s="318">
        <v>2.6286096714950133</v>
      </c>
    </row>
    <row r="38" spans="1:10" ht="12.75" customHeight="1">
      <c r="A38" s="299" t="s">
        <v>95</v>
      </c>
      <c r="B38" s="42">
        <v>12568.151510956803</v>
      </c>
      <c r="C38" s="300">
        <v>0.8499548768552927</v>
      </c>
      <c r="D38" s="38">
        <v>15631.49717982273</v>
      </c>
      <c r="E38" s="301">
        <v>1.0321618308882563</v>
      </c>
      <c r="F38" s="38">
        <v>17415.01567398119</v>
      </c>
      <c r="G38" s="302">
        <v>29.839154494488014</v>
      </c>
      <c r="H38" s="78"/>
      <c r="I38" s="305">
        <v>14153.6855039515</v>
      </c>
      <c r="J38" s="304">
        <v>3.0677441121937647</v>
      </c>
    </row>
    <row r="39" spans="1:10" ht="12.75" customHeight="1">
      <c r="A39" s="299" t="s">
        <v>96</v>
      </c>
      <c r="B39" s="42">
        <v>12671.462777446888</v>
      </c>
      <c r="C39" s="300">
        <v>3.509240487486153</v>
      </c>
      <c r="D39" s="38">
        <v>15125.44860966736</v>
      </c>
      <c r="E39" s="301">
        <v>4.097149470894237</v>
      </c>
      <c r="F39" s="38">
        <v>15404.083086053413</v>
      </c>
      <c r="G39" s="302">
        <v>10.591192226220429</v>
      </c>
      <c r="H39" s="78"/>
      <c r="I39" s="305">
        <v>13647.728472273155</v>
      </c>
      <c r="J39" s="304">
        <v>3.221043043171349</v>
      </c>
    </row>
    <row r="40" spans="1:10" ht="12.75" customHeight="1">
      <c r="A40" s="299" t="s">
        <v>97</v>
      </c>
      <c r="B40" s="42">
        <v>14330.569358553057</v>
      </c>
      <c r="C40" s="300">
        <v>3.2978967014234257</v>
      </c>
      <c r="D40" s="38">
        <v>17811.856379253797</v>
      </c>
      <c r="E40" s="301">
        <v>2.9133812886462636</v>
      </c>
      <c r="F40" s="38">
        <v>17658.386770165373</v>
      </c>
      <c r="G40" s="302">
        <v>22.392098633267125</v>
      </c>
      <c r="H40" s="78"/>
      <c r="I40" s="305">
        <v>18268.231884519173</v>
      </c>
      <c r="J40" s="304">
        <v>4.147622961145018</v>
      </c>
    </row>
    <row r="41" spans="1:10" ht="12.75" customHeight="1">
      <c r="A41" s="299" t="s">
        <v>98</v>
      </c>
      <c r="B41" s="42">
        <v>14727.914808859055</v>
      </c>
      <c r="C41" s="300">
        <v>2.968675792945149</v>
      </c>
      <c r="D41" s="38">
        <v>18594.34086086368</v>
      </c>
      <c r="E41" s="301">
        <v>2.072121892846866</v>
      </c>
      <c r="F41" s="38">
        <v>18954.867302241688</v>
      </c>
      <c r="G41" s="302">
        <v>6.868071299780553</v>
      </c>
      <c r="H41" s="78"/>
      <c r="I41" s="305">
        <v>22531.32486293018</v>
      </c>
      <c r="J41" s="304">
        <v>3.8566899520024123</v>
      </c>
    </row>
    <row r="42" spans="1:10" ht="12.75" customHeight="1">
      <c r="A42" s="299" t="s">
        <v>99</v>
      </c>
      <c r="B42" s="42">
        <v>13457.187261400039</v>
      </c>
      <c r="C42" s="300">
        <v>1.328662089388402</v>
      </c>
      <c r="D42" s="38">
        <v>15906.155636794907</v>
      </c>
      <c r="E42" s="301">
        <v>1.7834561319912012</v>
      </c>
      <c r="F42" s="38">
        <v>13162.545454545454</v>
      </c>
      <c r="G42" s="302">
        <v>-8.276844967809964</v>
      </c>
      <c r="H42" s="78"/>
      <c r="I42" s="305">
        <v>15669.60368992546</v>
      </c>
      <c r="J42" s="304">
        <v>2.3892669779958595</v>
      </c>
    </row>
    <row r="43" spans="1:10" ht="12.75" customHeight="1">
      <c r="A43" s="306" t="s">
        <v>100</v>
      </c>
      <c r="B43" s="307">
        <v>13967.703239716022</v>
      </c>
      <c r="C43" s="308">
        <v>3.251787499921477</v>
      </c>
      <c r="D43" s="50">
        <v>17024.083637215215</v>
      </c>
      <c r="E43" s="309">
        <v>2.8472632769762924</v>
      </c>
      <c r="F43" s="50">
        <v>18067.18877849211</v>
      </c>
      <c r="G43" s="310">
        <v>13.553643951545041</v>
      </c>
      <c r="H43" s="78"/>
      <c r="I43" s="311">
        <v>17347.958104910078</v>
      </c>
      <c r="J43" s="312">
        <v>4.089311068464838</v>
      </c>
    </row>
    <row r="44" spans="1:10" ht="12.75" customHeight="1">
      <c r="A44" s="299" t="s">
        <v>101</v>
      </c>
      <c r="B44" s="42">
        <v>14540.379486208472</v>
      </c>
      <c r="C44" s="300">
        <v>3.3608714147709975</v>
      </c>
      <c r="D44" s="38">
        <v>17846.09179876943</v>
      </c>
      <c r="E44" s="301">
        <v>3.2803194424441386</v>
      </c>
      <c r="F44" s="38">
        <v>17527.445678416225</v>
      </c>
      <c r="G44" s="302">
        <v>17.00513566019862</v>
      </c>
      <c r="H44" s="78"/>
      <c r="I44" s="305">
        <v>19038.933987728993</v>
      </c>
      <c r="J44" s="304">
        <v>3.498044849069643</v>
      </c>
    </row>
    <row r="45" spans="1:10" ht="12.75" customHeight="1">
      <c r="A45" s="299" t="s">
        <v>102</v>
      </c>
      <c r="B45" s="42">
        <v>12244.485120762962</v>
      </c>
      <c r="C45" s="300">
        <v>4.040557473914632</v>
      </c>
      <c r="D45" s="38">
        <v>14971.224819598534</v>
      </c>
      <c r="E45" s="301">
        <v>3.4285481088449217</v>
      </c>
      <c r="F45" s="38">
        <v>13489.729919326552</v>
      </c>
      <c r="G45" s="302">
        <v>6.47694019796343</v>
      </c>
      <c r="H45" s="78"/>
      <c r="I45" s="305">
        <v>14912.896973058983</v>
      </c>
      <c r="J45" s="304">
        <v>4.486790364383552</v>
      </c>
    </row>
    <row r="46" spans="1:10" ht="12.75" customHeight="1">
      <c r="A46" s="299" t="s">
        <v>103</v>
      </c>
      <c r="B46" s="42">
        <v>12346.398477100489</v>
      </c>
      <c r="C46" s="300">
        <v>2.8415209524538483</v>
      </c>
      <c r="D46" s="38">
        <v>15360.760235511614</v>
      </c>
      <c r="E46" s="301">
        <v>2.113399800137941</v>
      </c>
      <c r="F46" s="38">
        <v>13479.390913629557</v>
      </c>
      <c r="G46" s="302">
        <v>5.832664350526187</v>
      </c>
      <c r="H46" s="78"/>
      <c r="I46" s="305">
        <v>14858.052476972343</v>
      </c>
      <c r="J46" s="304">
        <v>2.6591568287429794</v>
      </c>
    </row>
    <row r="47" spans="1:10" ht="12.75" customHeight="1">
      <c r="A47" s="313" t="s">
        <v>104</v>
      </c>
      <c r="B47" s="44">
        <v>13887.191853289329</v>
      </c>
      <c r="C47" s="314">
        <v>2.2591772139808626</v>
      </c>
      <c r="D47" s="68">
        <v>17906.334718688395</v>
      </c>
      <c r="E47" s="315">
        <v>1.4379789691039662</v>
      </c>
      <c r="F47" s="68">
        <v>17259.991711562372</v>
      </c>
      <c r="G47" s="316">
        <v>33.04736879960643</v>
      </c>
      <c r="H47" s="78"/>
      <c r="I47" s="317">
        <v>21792.609581284567</v>
      </c>
      <c r="J47" s="318">
        <v>1.430031127916351</v>
      </c>
    </row>
    <row r="48" spans="1:10" ht="12.75" customHeight="1">
      <c r="A48" s="306" t="s">
        <v>105</v>
      </c>
      <c r="B48" s="307">
        <v>12929.213327544177</v>
      </c>
      <c r="C48" s="308">
        <v>1.264797939173107</v>
      </c>
      <c r="D48" s="50">
        <v>16301.846049075133</v>
      </c>
      <c r="E48" s="309">
        <v>0.633841411450959</v>
      </c>
      <c r="F48" s="50">
        <v>19098.033333333333</v>
      </c>
      <c r="G48" s="310">
        <v>36.93939985359228</v>
      </c>
      <c r="H48" s="78"/>
      <c r="I48" s="311">
        <v>16926.34627977765</v>
      </c>
      <c r="J48" s="312">
        <v>3.249288050356</v>
      </c>
    </row>
    <row r="49" spans="1:10" ht="12.75" customHeight="1">
      <c r="A49" s="299" t="s">
        <v>106</v>
      </c>
      <c r="B49" s="42">
        <v>13146.93404587369</v>
      </c>
      <c r="C49" s="300">
        <v>1.9005164652426458</v>
      </c>
      <c r="D49" s="38">
        <v>16799.28586301401</v>
      </c>
      <c r="E49" s="301">
        <v>0.15849574594848548</v>
      </c>
      <c r="F49" s="38">
        <v>15703.416093329346</v>
      </c>
      <c r="G49" s="302">
        <v>4.247149965900093</v>
      </c>
      <c r="H49" s="78"/>
      <c r="I49" s="305">
        <v>17597.365217643903</v>
      </c>
      <c r="J49" s="304">
        <v>3.136696840312837</v>
      </c>
    </row>
    <row r="50" spans="1:10" ht="12.75" customHeight="1">
      <c r="A50" s="299" t="s">
        <v>107</v>
      </c>
      <c r="B50" s="42">
        <v>11937.253606849794</v>
      </c>
      <c r="C50" s="300">
        <v>2.9332242199186425</v>
      </c>
      <c r="D50" s="38">
        <v>15379.31437021685</v>
      </c>
      <c r="E50" s="301">
        <v>2.5343341988271817</v>
      </c>
      <c r="F50" s="38">
        <v>16949.153169828784</v>
      </c>
      <c r="G50" s="302">
        <v>12.569759337638857</v>
      </c>
      <c r="H50" s="78"/>
      <c r="I50" s="305">
        <v>15930.324594736523</v>
      </c>
      <c r="J50" s="304">
        <v>4.279887628975956</v>
      </c>
    </row>
    <row r="51" spans="1:10" ht="12.75" customHeight="1">
      <c r="A51" s="299" t="s">
        <v>108</v>
      </c>
      <c r="B51" s="42">
        <v>11332.000300467267</v>
      </c>
      <c r="C51" s="300">
        <v>1.9675313261331837</v>
      </c>
      <c r="D51" s="38">
        <v>13972.43252906818</v>
      </c>
      <c r="E51" s="301">
        <v>1.545171614898777</v>
      </c>
      <c r="F51" s="38">
        <v>17888.506559031284</v>
      </c>
      <c r="G51" s="302">
        <v>10.806620095044622</v>
      </c>
      <c r="H51" s="78"/>
      <c r="I51" s="305">
        <v>13737.980715468768</v>
      </c>
      <c r="J51" s="304">
        <v>2.4862980365762724</v>
      </c>
    </row>
    <row r="52" spans="1:10" ht="12.75" customHeight="1">
      <c r="A52" s="313" t="s">
        <v>109</v>
      </c>
      <c r="B52" s="44">
        <v>11969.679060336208</v>
      </c>
      <c r="C52" s="314">
        <v>5.203712943836663</v>
      </c>
      <c r="D52" s="68">
        <v>14836.23556373485</v>
      </c>
      <c r="E52" s="315">
        <v>3.8844132315257127</v>
      </c>
      <c r="F52" s="68">
        <v>12718.152610441766</v>
      </c>
      <c r="G52" s="316">
        <v>-0.9214195934261653</v>
      </c>
      <c r="H52" s="78"/>
      <c r="I52" s="317">
        <v>14058.21576916425</v>
      </c>
      <c r="J52" s="318">
        <v>3.151658401324937</v>
      </c>
    </row>
    <row r="53" spans="1:10" ht="12.75" customHeight="1">
      <c r="A53" s="299" t="s">
        <v>110</v>
      </c>
      <c r="B53" s="42">
        <v>11471.638983234783</v>
      </c>
      <c r="C53" s="300">
        <v>2.8216013126392596</v>
      </c>
      <c r="D53" s="38">
        <v>14303.74762323009</v>
      </c>
      <c r="E53" s="301">
        <v>2.1312244342162785</v>
      </c>
      <c r="F53" s="38">
        <v>12698.618650900296</v>
      </c>
      <c r="G53" s="302">
        <v>1.2421405321315149</v>
      </c>
      <c r="H53" s="78"/>
      <c r="I53" s="305">
        <v>12760.309020876935</v>
      </c>
      <c r="J53" s="304">
        <v>3.883418847879014</v>
      </c>
    </row>
    <row r="54" spans="1:10" ht="12.75" customHeight="1" thickBot="1">
      <c r="A54" s="299" t="s">
        <v>111</v>
      </c>
      <c r="B54" s="42">
        <v>9430.185450203795</v>
      </c>
      <c r="C54" s="300">
        <v>1.7906296909917074</v>
      </c>
      <c r="D54" s="38">
        <v>12851.504951860106</v>
      </c>
      <c r="E54" s="301">
        <v>-0.7291053367538609</v>
      </c>
      <c r="F54" s="38">
        <v>12056.014091595369</v>
      </c>
      <c r="G54" s="302">
        <v>1.6731703622732113</v>
      </c>
      <c r="H54" s="78"/>
      <c r="I54" s="305">
        <v>12718.637858768432</v>
      </c>
      <c r="J54" s="304">
        <v>3.1196423281278243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112</v>
      </c>
      <c r="B56" s="343">
        <f>LARGE(B8:B54,1)</f>
        <v>15497.17946496975</v>
      </c>
      <c r="C56" s="361" t="str">
        <f>INDEX(A8:A54,MATCH(B56,$B$8:$B$54,0))</f>
        <v>大阪府</v>
      </c>
      <c r="D56" s="372">
        <f>LARGE(D8:D54,1)</f>
        <v>20472.11294012066</v>
      </c>
      <c r="E56" s="323" t="str">
        <f>INDEX(A8:A54,MATCH(D56,$D$8:$D$54,0))</f>
        <v>大阪府</v>
      </c>
      <c r="F56" s="366">
        <f>LARGE(F8:F54,1)</f>
        <v>25881.287376318367</v>
      </c>
      <c r="G56" s="324" t="str">
        <f>INDEX(A8:A54,MATCH(F56,$F$8:$F$54,0))</f>
        <v>大阪府</v>
      </c>
      <c r="I56" s="343">
        <f>LARGE(I8:I54,1)</f>
        <v>25992.34948715748</v>
      </c>
      <c r="J56" s="324" t="str">
        <f>INDEX(A8:A54,MATCH(I56,$I$8:$I$54,0))</f>
        <v>大阪府</v>
      </c>
    </row>
    <row r="57" spans="1:10" ht="13.5">
      <c r="A57" s="325" t="s">
        <v>113</v>
      </c>
      <c r="B57" s="327">
        <f>LARGE(B8:B54,2)</f>
        <v>14727.914808859055</v>
      </c>
      <c r="C57" s="362" t="str">
        <f>INDEX(A8:A54,MATCH(B57,$B$8:$B$54,0))</f>
        <v>広島県</v>
      </c>
      <c r="D57" s="373">
        <f>LARGE(D8:D54,2)</f>
        <v>18594.34086086368</v>
      </c>
      <c r="E57" s="326" t="str">
        <f>INDEX(A8:A54,MATCH(D57,$D$8:$D$54,0))</f>
        <v>広島県</v>
      </c>
      <c r="F57" s="367">
        <f>LARGE(F8:F54,2)</f>
        <v>19098.033333333333</v>
      </c>
      <c r="G57" s="328" t="str">
        <f>INDEX(A8:A54,MATCH(F57,$F$8:$F$54,0))</f>
        <v>佐賀県</v>
      </c>
      <c r="I57" s="327">
        <f>LARGE(I8:I54,2)</f>
        <v>22531.32486293018</v>
      </c>
      <c r="J57" s="328" t="str">
        <f>INDEX(A8:A54,MATCH(I57,$I$8:$I$54,0))</f>
        <v>広島県</v>
      </c>
    </row>
    <row r="58" spans="1:10" ht="13.5">
      <c r="A58" s="325" t="s">
        <v>114</v>
      </c>
      <c r="B58" s="344">
        <f>LARGE(B8:B54,3)</f>
        <v>14540.379486208472</v>
      </c>
      <c r="C58" s="362" t="str">
        <f>INDEX(A8:A54,MATCH(B58,$B$8:$B$54,0))</f>
        <v>香川県</v>
      </c>
      <c r="D58" s="374">
        <f>LARGE(D8:D54,3)</f>
        <v>18191.31866641296</v>
      </c>
      <c r="E58" s="326" t="str">
        <f>INDEX(A8:A54,MATCH(D58,$D$8:$D$54,0))</f>
        <v>兵庫県</v>
      </c>
      <c r="F58" s="368">
        <f>LARGE(F8:F54,3)</f>
        <v>18954.867302241688</v>
      </c>
      <c r="G58" s="336" t="str">
        <f>INDEX(A8:A54,MATCH(F58,$F$8:$F$54,0))</f>
        <v>広島県</v>
      </c>
      <c r="I58" s="344">
        <f>LARGE(I8:I54,3)</f>
        <v>21792.609581284567</v>
      </c>
      <c r="J58" s="328" t="str">
        <f>INDEX(A8:A54,MATCH(I58,$I$8:$I$54,0))</f>
        <v>福岡県</v>
      </c>
    </row>
    <row r="59" spans="1:10" ht="13.5">
      <c r="A59" s="329" t="s">
        <v>115</v>
      </c>
      <c r="B59" s="345">
        <f>SMALL(B8:B54,3)</f>
        <v>11192.435268366089</v>
      </c>
      <c r="C59" s="363" t="str">
        <f>INDEX(A8:A54,MATCH(B59,$B$8:$B$54,0))</f>
        <v>福井県</v>
      </c>
      <c r="D59" s="375">
        <f>SMALL(D8:D54,3)</f>
        <v>13516.135109914301</v>
      </c>
      <c r="E59" s="331" t="str">
        <f>INDEX(A8:A54,MATCH(D59,$D$8:$D$54,0))</f>
        <v>石川県</v>
      </c>
      <c r="F59" s="369">
        <f>SMALL(F8:F54,3)</f>
        <v>12499.038461538461</v>
      </c>
      <c r="G59" s="332" t="str">
        <f>INDEX(A8:A54,MATCH(F59,$F$8:$F$54,0))</f>
        <v>宮城県</v>
      </c>
      <c r="I59" s="345">
        <f>SMALL(I8:I54,3)</f>
        <v>12413.786616918738</v>
      </c>
      <c r="J59" s="332" t="str">
        <f>INDEX(A8:A54,MATCH(I59,$I$8:$I$54,0))</f>
        <v>富山県</v>
      </c>
    </row>
    <row r="60" spans="1:10" ht="13.5">
      <c r="A60" s="325" t="s">
        <v>116</v>
      </c>
      <c r="B60" s="344">
        <f>SMALL(B8:B54,2)</f>
        <v>10606.7075193335</v>
      </c>
      <c r="C60" s="362" t="str">
        <f>INDEX(A8:A54,MATCH(B60,$B$8:$B$54,0))</f>
        <v>青森県</v>
      </c>
      <c r="D60" s="374">
        <f>SMALL(D8:D54,2)</f>
        <v>12851.504951860106</v>
      </c>
      <c r="E60" s="326" t="str">
        <f>INDEX(A8:A54,MATCH(D60,$D$8:$D$54,0))</f>
        <v>沖縄県</v>
      </c>
      <c r="F60" s="368">
        <f>SMALL(F8:F54,2)</f>
        <v>12056.014091595369</v>
      </c>
      <c r="G60" s="328" t="str">
        <f>INDEX(A8:A54,MATCH(F60,$F$8:$F$54,0))</f>
        <v>沖縄県</v>
      </c>
      <c r="I60" s="344">
        <f>SMALL(I8:I54,2)</f>
        <v>12294.893598316796</v>
      </c>
      <c r="J60" s="328" t="str">
        <f>INDEX(A8:A54,MATCH(I60,$I$8:$I$54,0))</f>
        <v>石川県</v>
      </c>
    </row>
    <row r="61" spans="1:10" ht="13.5">
      <c r="A61" s="346" t="s">
        <v>117</v>
      </c>
      <c r="B61" s="347">
        <f>SMALL(B8:B54,1)</f>
        <v>9430.185450203795</v>
      </c>
      <c r="C61" s="364" t="str">
        <f>INDEX(A8:A54,MATCH(B61,$B$8:$B$54,0))</f>
        <v>沖縄県</v>
      </c>
      <c r="D61" s="376">
        <f>SMALL(D8:D54,1)</f>
        <v>12815.215617237805</v>
      </c>
      <c r="E61" s="335" t="str">
        <f>INDEX(A8:A54,MATCH(D61,$D$8:$D$54,0))</f>
        <v>青森県</v>
      </c>
      <c r="F61" s="370">
        <f>SMALL(F8:F54,1)</f>
        <v>11154.286675639301</v>
      </c>
      <c r="G61" s="328" t="str">
        <f>INDEX(A8:A54,MATCH(F61,$F$8:$F$54,0))</f>
        <v>石川県</v>
      </c>
      <c r="I61" s="347">
        <f>SMALL(I8:I54,1)</f>
        <v>10485.80748217391</v>
      </c>
      <c r="J61" s="336" t="str">
        <f>INDEX(A8:A54,MATCH(I61,$I$8:$I$54,0))</f>
        <v>青森県</v>
      </c>
    </row>
    <row r="62" spans="1:10" ht="14.25" thickBot="1">
      <c r="A62" s="337" t="s">
        <v>118</v>
      </c>
      <c r="B62" s="338">
        <f>IF(B61=0,0,B56/B61)</f>
        <v>1.6433589293447926</v>
      </c>
      <c r="C62" s="365"/>
      <c r="D62" s="377">
        <f>IF(D61=0,0,D56/D61)</f>
        <v>1.5974848610883712</v>
      </c>
      <c r="E62" s="339"/>
      <c r="F62" s="371">
        <f>IF(F61=0,0,F56/F61)</f>
        <v>2.3202996416474115</v>
      </c>
      <c r="G62" s="378"/>
      <c r="H62" s="340"/>
      <c r="I62" s="338">
        <f>IF(I61=0,0,I56/I61)</f>
        <v>2.4788123882061552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95" t="s">
        <v>136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60</v>
      </c>
    </row>
    <row r="5" spans="1:10" ht="18.75" customHeight="1">
      <c r="A5" s="286"/>
      <c r="B5" s="15" t="s">
        <v>61</v>
      </c>
      <c r="C5" s="11"/>
      <c r="D5" s="12" t="s">
        <v>3</v>
      </c>
      <c r="E5" s="11"/>
      <c r="F5" s="12" t="s">
        <v>4</v>
      </c>
      <c r="G5" s="13"/>
      <c r="H5" s="287"/>
      <c r="I5" s="15" t="s">
        <v>63</v>
      </c>
      <c r="J5" s="13"/>
    </row>
    <row r="6" spans="1:10" ht="21.75" customHeight="1" thickBot="1">
      <c r="A6" s="288"/>
      <c r="B6" s="289"/>
      <c r="C6" s="19" t="s">
        <v>133</v>
      </c>
      <c r="D6" s="163"/>
      <c r="E6" s="19" t="s">
        <v>133</v>
      </c>
      <c r="F6" s="163"/>
      <c r="G6" s="22" t="s">
        <v>133</v>
      </c>
      <c r="H6" s="290"/>
      <c r="I6" s="165"/>
      <c r="J6" s="22" t="s">
        <v>133</v>
      </c>
    </row>
    <row r="7" spans="1:10" ht="18.75" customHeight="1">
      <c r="A7" s="291" t="s">
        <v>64</v>
      </c>
      <c r="B7" s="292">
        <v>33075.46098671949</v>
      </c>
      <c r="C7" s="293">
        <v>5.9234336719436556</v>
      </c>
      <c r="D7" s="295">
        <v>46860.04263029031</v>
      </c>
      <c r="E7" s="296">
        <v>4.308863971606186</v>
      </c>
      <c r="F7" s="295">
        <v>41716.73126032748</v>
      </c>
      <c r="G7" s="297">
        <v>11.641082400238375</v>
      </c>
      <c r="H7" s="78"/>
      <c r="I7" s="292">
        <v>77508.7849160051</v>
      </c>
      <c r="J7" s="298">
        <v>3.423470752963567</v>
      </c>
    </row>
    <row r="8" spans="1:10" ht="12.75" customHeight="1">
      <c r="A8" s="299" t="s">
        <v>65</v>
      </c>
      <c r="B8" s="42">
        <v>38208.980421323395</v>
      </c>
      <c r="C8" s="300">
        <v>5.752491685318773</v>
      </c>
      <c r="D8" s="38">
        <v>50480.41346821586</v>
      </c>
      <c r="E8" s="301">
        <v>4.200809188864156</v>
      </c>
      <c r="F8" s="38">
        <v>86443.59752321981</v>
      </c>
      <c r="G8" s="302">
        <v>87.02050255936555</v>
      </c>
      <c r="H8" s="78"/>
      <c r="I8" s="303">
        <v>86535.09250538755</v>
      </c>
      <c r="J8" s="304">
        <v>2.783335099611307</v>
      </c>
    </row>
    <row r="9" spans="1:10" ht="12.75" customHeight="1">
      <c r="A9" s="299" t="s">
        <v>66</v>
      </c>
      <c r="B9" s="42">
        <v>38886.05429451205</v>
      </c>
      <c r="C9" s="300">
        <v>4.011487095427498</v>
      </c>
      <c r="D9" s="38">
        <v>53195.54501169606</v>
      </c>
      <c r="E9" s="301">
        <v>2.121280934573349</v>
      </c>
      <c r="F9" s="38">
        <v>54994.0486169321</v>
      </c>
      <c r="G9" s="302">
        <v>29.13492553452349</v>
      </c>
      <c r="H9" s="78"/>
      <c r="I9" s="305">
        <v>86139.99104840425</v>
      </c>
      <c r="J9" s="304">
        <v>1.8806879434688284</v>
      </c>
    </row>
    <row r="10" spans="1:10" ht="12.75" customHeight="1">
      <c r="A10" s="299" t="s">
        <v>67</v>
      </c>
      <c r="B10" s="42">
        <v>38509.73143409421</v>
      </c>
      <c r="C10" s="300">
        <v>5.207480316041455</v>
      </c>
      <c r="D10" s="38">
        <v>51303.75053785473</v>
      </c>
      <c r="E10" s="301">
        <v>4.0025699193327</v>
      </c>
      <c r="F10" s="38">
        <v>36577.67005473026</v>
      </c>
      <c r="G10" s="302">
        <v>-7.5990821682203915</v>
      </c>
      <c r="H10" s="78"/>
      <c r="I10" s="305">
        <v>82384.95072911098</v>
      </c>
      <c r="J10" s="304">
        <v>2.807396008963096</v>
      </c>
    </row>
    <row r="11" spans="1:10" ht="12.75" customHeight="1">
      <c r="A11" s="299" t="s">
        <v>68</v>
      </c>
      <c r="B11" s="42">
        <v>36967.104839160485</v>
      </c>
      <c r="C11" s="300">
        <v>5.972282693569667</v>
      </c>
      <c r="D11" s="38">
        <v>51992.53859584348</v>
      </c>
      <c r="E11" s="301">
        <v>4.393164661727084</v>
      </c>
      <c r="F11" s="38">
        <v>35646.86036789297</v>
      </c>
      <c r="G11" s="302">
        <v>-10.42074451151619</v>
      </c>
      <c r="H11" s="78"/>
      <c r="I11" s="305">
        <v>81809.3110629861</v>
      </c>
      <c r="J11" s="304">
        <v>3.3523748323208054</v>
      </c>
    </row>
    <row r="12" spans="1:10" ht="12.75" customHeight="1">
      <c r="A12" s="299" t="s">
        <v>69</v>
      </c>
      <c r="B12" s="42">
        <v>43041.61310408033</v>
      </c>
      <c r="C12" s="300">
        <v>6.108056885837172</v>
      </c>
      <c r="D12" s="38">
        <v>54742.448874245245</v>
      </c>
      <c r="E12" s="301">
        <v>4.278703366727129</v>
      </c>
      <c r="F12" s="38">
        <v>41917.795404814</v>
      </c>
      <c r="G12" s="302">
        <v>-8.247151349964682</v>
      </c>
      <c r="H12" s="78"/>
      <c r="I12" s="305">
        <v>90293.3493656406</v>
      </c>
      <c r="J12" s="304">
        <v>3.007725143721146</v>
      </c>
    </row>
    <row r="13" spans="1:10" ht="12.75" customHeight="1">
      <c r="A13" s="306" t="s">
        <v>70</v>
      </c>
      <c r="B13" s="307">
        <v>37001.52673565075</v>
      </c>
      <c r="C13" s="308">
        <v>6.102920598102429</v>
      </c>
      <c r="D13" s="50">
        <v>46970.166425470336</v>
      </c>
      <c r="E13" s="309">
        <v>4.579907541879976</v>
      </c>
      <c r="F13" s="50">
        <v>36562.93543892244</v>
      </c>
      <c r="G13" s="310">
        <v>-6.0264938199974125</v>
      </c>
      <c r="H13" s="78"/>
      <c r="I13" s="311">
        <v>75204.81298561799</v>
      </c>
      <c r="J13" s="312">
        <v>4.150189696886059</v>
      </c>
    </row>
    <row r="14" spans="1:10" ht="12.75" customHeight="1">
      <c r="A14" s="299" t="s">
        <v>71</v>
      </c>
      <c r="B14" s="42">
        <v>35985.12579823513</v>
      </c>
      <c r="C14" s="300">
        <v>4.992588668792351</v>
      </c>
      <c r="D14" s="38">
        <v>47541.11539032412</v>
      </c>
      <c r="E14" s="301">
        <v>3.3662365551458464</v>
      </c>
      <c r="F14" s="38">
        <v>34378.35857352223</v>
      </c>
      <c r="G14" s="302">
        <v>-11.641816989911732</v>
      </c>
      <c r="H14" s="78"/>
      <c r="I14" s="305">
        <v>79729.91630524956</v>
      </c>
      <c r="J14" s="304">
        <v>3.2659630787250364</v>
      </c>
    </row>
    <row r="15" spans="1:10" ht="12.75" customHeight="1">
      <c r="A15" s="299" t="s">
        <v>72</v>
      </c>
      <c r="B15" s="42">
        <v>33207.70475651246</v>
      </c>
      <c r="C15" s="300">
        <v>6.505458721098535</v>
      </c>
      <c r="D15" s="38">
        <v>46431.97483090277</v>
      </c>
      <c r="E15" s="301">
        <v>4.27042691504964</v>
      </c>
      <c r="F15" s="38">
        <v>39183.61061946903</v>
      </c>
      <c r="G15" s="302">
        <v>6.946751429418256</v>
      </c>
      <c r="H15" s="78"/>
      <c r="I15" s="305">
        <v>80406.82964140933</v>
      </c>
      <c r="J15" s="304">
        <v>3.518942606644316</v>
      </c>
    </row>
    <row r="16" spans="1:10" ht="12.75" customHeight="1">
      <c r="A16" s="299" t="s">
        <v>73</v>
      </c>
      <c r="B16" s="42">
        <v>28840.766504300966</v>
      </c>
      <c r="C16" s="300">
        <v>5.514844427298328</v>
      </c>
      <c r="D16" s="38">
        <v>40398.927828271924</v>
      </c>
      <c r="E16" s="301">
        <v>2.470792577482328</v>
      </c>
      <c r="F16" s="38">
        <v>29746.976258805113</v>
      </c>
      <c r="G16" s="302">
        <v>-8.350108423882702</v>
      </c>
      <c r="H16" s="78"/>
      <c r="I16" s="305">
        <v>67653.20074116584</v>
      </c>
      <c r="J16" s="304">
        <v>2.894491599231202</v>
      </c>
    </row>
    <row r="17" spans="1:10" ht="12.75" customHeight="1">
      <c r="A17" s="313" t="s">
        <v>74</v>
      </c>
      <c r="B17" s="44">
        <v>27792.847572953644</v>
      </c>
      <c r="C17" s="314">
        <v>6.277480086403713</v>
      </c>
      <c r="D17" s="68">
        <v>37946.014515697316</v>
      </c>
      <c r="E17" s="315">
        <v>3.7070089932290244</v>
      </c>
      <c r="F17" s="68">
        <v>33757.37674418605</v>
      </c>
      <c r="G17" s="316">
        <v>24.238507348959914</v>
      </c>
      <c r="H17" s="78"/>
      <c r="I17" s="317">
        <v>61917.546342956026</v>
      </c>
      <c r="J17" s="318">
        <v>3.391901799266847</v>
      </c>
    </row>
    <row r="18" spans="1:10" ht="12.75" customHeight="1">
      <c r="A18" s="299" t="s">
        <v>75</v>
      </c>
      <c r="B18" s="42">
        <v>32506.773933787757</v>
      </c>
      <c r="C18" s="300">
        <v>5.372900025173237</v>
      </c>
      <c r="D18" s="38">
        <v>46825.32647878884</v>
      </c>
      <c r="E18" s="301">
        <v>3.4240749378032547</v>
      </c>
      <c r="F18" s="38">
        <v>41909.30121757544</v>
      </c>
      <c r="G18" s="302">
        <v>14.473630473374115</v>
      </c>
      <c r="H18" s="78"/>
      <c r="I18" s="305">
        <v>75801.81103504557</v>
      </c>
      <c r="J18" s="304">
        <v>3.1877769027553597</v>
      </c>
    </row>
    <row r="19" spans="1:10" ht="12.75" customHeight="1">
      <c r="A19" s="299" t="s">
        <v>76</v>
      </c>
      <c r="B19" s="42">
        <v>32254.786147717914</v>
      </c>
      <c r="C19" s="300">
        <v>5.356205581564112</v>
      </c>
      <c r="D19" s="38">
        <v>46403.000528987366</v>
      </c>
      <c r="E19" s="301">
        <v>3.850560608565061</v>
      </c>
      <c r="F19" s="38">
        <v>40653.32655912612</v>
      </c>
      <c r="G19" s="302">
        <v>13.748971036567582</v>
      </c>
      <c r="H19" s="78"/>
      <c r="I19" s="305">
        <v>73918.98673706886</v>
      </c>
      <c r="J19" s="304">
        <v>3.371127523066093</v>
      </c>
    </row>
    <row r="20" spans="1:10" ht="12.75" customHeight="1">
      <c r="A20" s="299" t="s">
        <v>77</v>
      </c>
      <c r="B20" s="42">
        <v>31353.66398324832</v>
      </c>
      <c r="C20" s="300">
        <v>5.2038447340083</v>
      </c>
      <c r="D20" s="38">
        <v>51552.855345513664</v>
      </c>
      <c r="E20" s="301">
        <v>4.0961873309369565</v>
      </c>
      <c r="F20" s="38">
        <v>43124.52941580284</v>
      </c>
      <c r="G20" s="302">
        <v>5.3867703785336545</v>
      </c>
      <c r="H20" s="78"/>
      <c r="I20" s="305">
        <v>84730.48389989018</v>
      </c>
      <c r="J20" s="304">
        <v>3.1555281464406164</v>
      </c>
    </row>
    <row r="21" spans="1:10" ht="12.75" customHeight="1">
      <c r="A21" s="299" t="s">
        <v>78</v>
      </c>
      <c r="B21" s="42">
        <v>35721.114967969654</v>
      </c>
      <c r="C21" s="300">
        <v>5.925957672089609</v>
      </c>
      <c r="D21" s="38">
        <v>51725.328610571996</v>
      </c>
      <c r="E21" s="301">
        <v>5.039870474349868</v>
      </c>
      <c r="F21" s="38">
        <v>43732.160108548174</v>
      </c>
      <c r="G21" s="302">
        <v>-1.8296699419568796</v>
      </c>
      <c r="H21" s="78"/>
      <c r="I21" s="305">
        <v>83462.29694438963</v>
      </c>
      <c r="J21" s="304">
        <v>2.8822171249087916</v>
      </c>
    </row>
    <row r="22" spans="1:10" ht="12.75" customHeight="1">
      <c r="A22" s="299" t="s">
        <v>79</v>
      </c>
      <c r="B22" s="42">
        <v>34702.95726325725</v>
      </c>
      <c r="C22" s="300">
        <v>5.651279140470606</v>
      </c>
      <c r="D22" s="38">
        <v>45047.237423362065</v>
      </c>
      <c r="E22" s="301">
        <v>3.467398829679553</v>
      </c>
      <c r="F22" s="38">
        <v>39617.40630897816</v>
      </c>
      <c r="G22" s="302">
        <v>6.666338386892718</v>
      </c>
      <c r="H22" s="78"/>
      <c r="I22" s="305">
        <v>72506.31964884873</v>
      </c>
      <c r="J22" s="304">
        <v>3.393811609469992</v>
      </c>
    </row>
    <row r="23" spans="1:10" ht="12.75" customHeight="1">
      <c r="A23" s="306" t="s">
        <v>80</v>
      </c>
      <c r="B23" s="307">
        <v>31512.326811062194</v>
      </c>
      <c r="C23" s="308">
        <v>6.865131577719396</v>
      </c>
      <c r="D23" s="50">
        <v>40098.36140753981</v>
      </c>
      <c r="E23" s="309">
        <v>7.396305933344706</v>
      </c>
      <c r="F23" s="50">
        <v>33471.35001762425</v>
      </c>
      <c r="G23" s="310">
        <v>-7.790364563865083</v>
      </c>
      <c r="H23" s="78"/>
      <c r="I23" s="311">
        <v>64935.570935216645</v>
      </c>
      <c r="J23" s="312">
        <v>4.853385653002263</v>
      </c>
    </row>
    <row r="24" spans="1:10" ht="12.75" customHeight="1">
      <c r="A24" s="299" t="s">
        <v>81</v>
      </c>
      <c r="B24" s="42">
        <v>34122.23862606529</v>
      </c>
      <c r="C24" s="300">
        <v>5.193404329204853</v>
      </c>
      <c r="D24" s="38">
        <v>44851.807240864764</v>
      </c>
      <c r="E24" s="301">
        <v>3.947567994618268</v>
      </c>
      <c r="F24" s="38">
        <v>35435.0269179004</v>
      </c>
      <c r="G24" s="302">
        <v>-14.255185082057366</v>
      </c>
      <c r="H24" s="78"/>
      <c r="I24" s="305">
        <v>74230.66249772896</v>
      </c>
      <c r="J24" s="304">
        <v>3.0839304893894166</v>
      </c>
    </row>
    <row r="25" spans="1:10" ht="12.75" customHeight="1">
      <c r="A25" s="299" t="s">
        <v>82</v>
      </c>
      <c r="B25" s="42">
        <v>30830.444707921015</v>
      </c>
      <c r="C25" s="300">
        <v>9.101131754666227</v>
      </c>
      <c r="D25" s="38">
        <v>39766.668363104305</v>
      </c>
      <c r="E25" s="301">
        <v>7.410186872576546</v>
      </c>
      <c r="F25" s="38">
        <v>44097.796538623894</v>
      </c>
      <c r="G25" s="302">
        <v>28.223003039426175</v>
      </c>
      <c r="H25" s="78"/>
      <c r="I25" s="305">
        <v>59393.565905103846</v>
      </c>
      <c r="J25" s="304">
        <v>5.478533841778187</v>
      </c>
    </row>
    <row r="26" spans="1:10" ht="12.75" customHeight="1">
      <c r="A26" s="299" t="s">
        <v>83</v>
      </c>
      <c r="B26" s="42">
        <v>33264.99058364366</v>
      </c>
      <c r="C26" s="300">
        <v>2.3799565452863476</v>
      </c>
      <c r="D26" s="38">
        <v>47799.21340047321</v>
      </c>
      <c r="E26" s="301">
        <v>1.238722091071594</v>
      </c>
      <c r="F26" s="38">
        <v>33197.21664275466</v>
      </c>
      <c r="G26" s="302">
        <v>-8.373699300311017</v>
      </c>
      <c r="H26" s="78"/>
      <c r="I26" s="305">
        <v>78526.87390514689</v>
      </c>
      <c r="J26" s="304">
        <v>1.736401772179235</v>
      </c>
    </row>
    <row r="27" spans="1:10" ht="12.75" customHeight="1">
      <c r="A27" s="313" t="s">
        <v>84</v>
      </c>
      <c r="B27" s="44">
        <v>35017.511181314585</v>
      </c>
      <c r="C27" s="314">
        <v>5.523161131415819</v>
      </c>
      <c r="D27" s="68">
        <v>47214.65805582656</v>
      </c>
      <c r="E27" s="315">
        <v>4.100898452716535</v>
      </c>
      <c r="F27" s="68">
        <v>57510.144565411385</v>
      </c>
      <c r="G27" s="316">
        <v>39.06644381671725</v>
      </c>
      <c r="H27" s="78"/>
      <c r="I27" s="317">
        <v>74317.5491928577</v>
      </c>
      <c r="J27" s="318">
        <v>3.9748792120512633</v>
      </c>
    </row>
    <row r="28" spans="1:10" ht="12.75" customHeight="1">
      <c r="A28" s="299" t="s">
        <v>85</v>
      </c>
      <c r="B28" s="42">
        <v>32808.9692302088</v>
      </c>
      <c r="C28" s="300">
        <v>6.321127825246208</v>
      </c>
      <c r="D28" s="38">
        <v>44982.30764514942</v>
      </c>
      <c r="E28" s="301">
        <v>4.691540406835969</v>
      </c>
      <c r="F28" s="38">
        <v>30762.23226900254</v>
      </c>
      <c r="G28" s="302">
        <v>8.386313769867428</v>
      </c>
      <c r="H28" s="78"/>
      <c r="I28" s="305">
        <v>73118.2639721733</v>
      </c>
      <c r="J28" s="304">
        <v>3.600098664392121</v>
      </c>
    </row>
    <row r="29" spans="1:10" ht="12.75" customHeight="1">
      <c r="A29" s="299" t="s">
        <v>86</v>
      </c>
      <c r="B29" s="42">
        <v>32492.262765616815</v>
      </c>
      <c r="C29" s="300">
        <v>6.084516128745861</v>
      </c>
      <c r="D29" s="38">
        <v>44428.19792199686</v>
      </c>
      <c r="E29" s="301">
        <v>4.054238496628898</v>
      </c>
      <c r="F29" s="38">
        <v>35236.93051890941</v>
      </c>
      <c r="G29" s="302">
        <v>1.2191295942674856</v>
      </c>
      <c r="H29" s="78"/>
      <c r="I29" s="305">
        <v>72077.64402108426</v>
      </c>
      <c r="J29" s="304">
        <v>3.0171886985871197</v>
      </c>
    </row>
    <row r="30" spans="1:10" ht="12.75" customHeight="1">
      <c r="A30" s="299" t="s">
        <v>87</v>
      </c>
      <c r="B30" s="42">
        <v>29227.35267676391</v>
      </c>
      <c r="C30" s="300">
        <v>6.39116525006051</v>
      </c>
      <c r="D30" s="38">
        <v>39671.38583946717</v>
      </c>
      <c r="E30" s="301">
        <v>4.2835268267737945</v>
      </c>
      <c r="F30" s="38">
        <v>33433.58137114609</v>
      </c>
      <c r="G30" s="302">
        <v>2.3127862598684317</v>
      </c>
      <c r="H30" s="78"/>
      <c r="I30" s="305">
        <v>72500.09995529546</v>
      </c>
      <c r="J30" s="304">
        <v>3.378720749304364</v>
      </c>
    </row>
    <row r="31" spans="1:10" ht="12.75" customHeight="1">
      <c r="A31" s="299" t="s">
        <v>88</v>
      </c>
      <c r="B31" s="42">
        <v>32635.80466897316</v>
      </c>
      <c r="C31" s="300">
        <v>6.113910719425334</v>
      </c>
      <c r="D31" s="38">
        <v>43861.59954367956</v>
      </c>
      <c r="E31" s="301">
        <v>4.374686109168223</v>
      </c>
      <c r="F31" s="38">
        <v>31898.882586500287</v>
      </c>
      <c r="G31" s="302">
        <v>-4.313169697152915</v>
      </c>
      <c r="H31" s="78"/>
      <c r="I31" s="305">
        <v>67554.73094851054</v>
      </c>
      <c r="J31" s="304">
        <v>5.204607958440107</v>
      </c>
    </row>
    <row r="32" spans="1:10" ht="12.75" customHeight="1">
      <c r="A32" s="299" t="s">
        <v>89</v>
      </c>
      <c r="B32" s="42">
        <v>35474.983617916834</v>
      </c>
      <c r="C32" s="300">
        <v>6.645567424130121</v>
      </c>
      <c r="D32" s="38">
        <v>49158.68997364346</v>
      </c>
      <c r="E32" s="301">
        <v>5.649250549717479</v>
      </c>
      <c r="F32" s="38">
        <v>31234.664263181614</v>
      </c>
      <c r="G32" s="302">
        <v>-17.638293086747197</v>
      </c>
      <c r="H32" s="78"/>
      <c r="I32" s="305">
        <v>78231.09026723268</v>
      </c>
      <c r="J32" s="304">
        <v>3.7103559459021653</v>
      </c>
    </row>
    <row r="33" spans="1:10" ht="12.75" customHeight="1">
      <c r="A33" s="306" t="s">
        <v>90</v>
      </c>
      <c r="B33" s="307">
        <v>31627.946672313792</v>
      </c>
      <c r="C33" s="308">
        <v>7.588462249089758</v>
      </c>
      <c r="D33" s="50">
        <v>45362.220620023145</v>
      </c>
      <c r="E33" s="309">
        <v>5.6719110250671605</v>
      </c>
      <c r="F33" s="50">
        <v>36627.166666666664</v>
      </c>
      <c r="G33" s="310">
        <v>0.83491644791971</v>
      </c>
      <c r="H33" s="78"/>
      <c r="I33" s="311">
        <v>72126.92698190747</v>
      </c>
      <c r="J33" s="312">
        <v>4.715935512369953</v>
      </c>
    </row>
    <row r="34" spans="1:10" ht="12.75" customHeight="1">
      <c r="A34" s="299" t="s">
        <v>91</v>
      </c>
      <c r="B34" s="42">
        <v>30773.23454175344</v>
      </c>
      <c r="C34" s="300">
        <v>6.41139173130847</v>
      </c>
      <c r="D34" s="38">
        <v>46304.956901424346</v>
      </c>
      <c r="E34" s="301">
        <v>5.26158353806494</v>
      </c>
      <c r="F34" s="38">
        <v>48281.32217027292</v>
      </c>
      <c r="G34" s="302">
        <v>28.47462135515849</v>
      </c>
      <c r="H34" s="78"/>
      <c r="I34" s="305">
        <v>77853.61298443917</v>
      </c>
      <c r="J34" s="304">
        <v>3.788186542566123</v>
      </c>
    </row>
    <row r="35" spans="1:10" ht="12.75" customHeight="1">
      <c r="A35" s="299" t="s">
        <v>92</v>
      </c>
      <c r="B35" s="42">
        <v>35075.45574397348</v>
      </c>
      <c r="C35" s="300">
        <v>6.236526179029525</v>
      </c>
      <c r="D35" s="38">
        <v>48542.14199468804</v>
      </c>
      <c r="E35" s="301">
        <v>4.134166244624879</v>
      </c>
      <c r="F35" s="38">
        <v>41955.714934180665</v>
      </c>
      <c r="G35" s="302">
        <v>7.6073413431901855</v>
      </c>
      <c r="H35" s="78"/>
      <c r="I35" s="305">
        <v>81638.58061591204</v>
      </c>
      <c r="J35" s="304">
        <v>3.136781290931623</v>
      </c>
    </row>
    <row r="36" spans="1:10" ht="12.75" customHeight="1">
      <c r="A36" s="299" t="s">
        <v>93</v>
      </c>
      <c r="B36" s="42">
        <v>26078.299468940426</v>
      </c>
      <c r="C36" s="300">
        <v>6.71037326692705</v>
      </c>
      <c r="D36" s="38">
        <v>36284.93750088476</v>
      </c>
      <c r="E36" s="301">
        <v>4.611871480830956</v>
      </c>
      <c r="F36" s="38">
        <v>33277.80933062881</v>
      </c>
      <c r="G36" s="302">
        <v>23.359768108842374</v>
      </c>
      <c r="H36" s="78"/>
      <c r="I36" s="305">
        <v>65008.58974093577</v>
      </c>
      <c r="J36" s="304">
        <v>4.650117406641002</v>
      </c>
    </row>
    <row r="37" spans="1:10" ht="12.75" customHeight="1">
      <c r="A37" s="313" t="s">
        <v>94</v>
      </c>
      <c r="B37" s="44">
        <v>29342.995492520724</v>
      </c>
      <c r="C37" s="314">
        <v>9.413418190025169</v>
      </c>
      <c r="D37" s="68">
        <v>40949.66311776233</v>
      </c>
      <c r="E37" s="315">
        <v>7.3073684143244435</v>
      </c>
      <c r="F37" s="68">
        <v>44797.51708428246</v>
      </c>
      <c r="G37" s="316">
        <v>47.668591389546066</v>
      </c>
      <c r="H37" s="78"/>
      <c r="I37" s="317">
        <v>67980.44995404856</v>
      </c>
      <c r="J37" s="318">
        <v>5.658063226137472</v>
      </c>
    </row>
    <row r="38" spans="1:10" ht="12.75" customHeight="1">
      <c r="A38" s="299" t="s">
        <v>95</v>
      </c>
      <c r="B38" s="42">
        <v>35293.62835858422</v>
      </c>
      <c r="C38" s="300">
        <v>5.001250239513212</v>
      </c>
      <c r="D38" s="38">
        <v>45842.09704610004</v>
      </c>
      <c r="E38" s="301">
        <v>3.389153788734262</v>
      </c>
      <c r="F38" s="38">
        <v>86794.26332288401</v>
      </c>
      <c r="G38" s="302">
        <v>85.93838852651939</v>
      </c>
      <c r="H38" s="78"/>
      <c r="I38" s="305">
        <v>73717.78347948469</v>
      </c>
      <c r="J38" s="304">
        <v>2.900282277374018</v>
      </c>
    </row>
    <row r="39" spans="1:10" ht="12.75" customHeight="1">
      <c r="A39" s="299" t="s">
        <v>96</v>
      </c>
      <c r="B39" s="42">
        <v>42028.777763860526</v>
      </c>
      <c r="C39" s="300">
        <v>6.071023834377812</v>
      </c>
      <c r="D39" s="38">
        <v>51687.298179016936</v>
      </c>
      <c r="E39" s="301">
        <v>5.628098172210542</v>
      </c>
      <c r="F39" s="38">
        <v>48758.38575667656</v>
      </c>
      <c r="G39" s="302">
        <v>10.526030770212898</v>
      </c>
      <c r="H39" s="78"/>
      <c r="I39" s="305">
        <v>80988.39108953801</v>
      </c>
      <c r="J39" s="304">
        <v>4.818123982516781</v>
      </c>
    </row>
    <row r="40" spans="1:10" ht="12.75" customHeight="1">
      <c r="A40" s="299" t="s">
        <v>97</v>
      </c>
      <c r="B40" s="42">
        <v>29744.64711361813</v>
      </c>
      <c r="C40" s="300">
        <v>6.146773547260054</v>
      </c>
      <c r="D40" s="38">
        <v>39641.65067236351</v>
      </c>
      <c r="E40" s="301">
        <v>4.825380852394261</v>
      </c>
      <c r="F40" s="38">
        <v>29516.25379682754</v>
      </c>
      <c r="G40" s="302">
        <v>-11.895458227282163</v>
      </c>
      <c r="H40" s="78"/>
      <c r="I40" s="305">
        <v>67136.93156594902</v>
      </c>
      <c r="J40" s="304">
        <v>3.4298278869271854</v>
      </c>
    </row>
    <row r="41" spans="1:10" ht="12.75" customHeight="1">
      <c r="A41" s="299" t="s">
        <v>98</v>
      </c>
      <c r="B41" s="42">
        <v>36420.97891497925</v>
      </c>
      <c r="C41" s="300">
        <v>5.070039521261876</v>
      </c>
      <c r="D41" s="38">
        <v>48127.93399453118</v>
      </c>
      <c r="E41" s="301">
        <v>3.006983421940774</v>
      </c>
      <c r="F41" s="38">
        <v>41643.942282916774</v>
      </c>
      <c r="G41" s="302">
        <v>9.865887061537705</v>
      </c>
      <c r="H41" s="78"/>
      <c r="I41" s="305">
        <v>84184.7165392603</v>
      </c>
      <c r="J41" s="304">
        <v>2.84378601678668</v>
      </c>
    </row>
    <row r="42" spans="1:10" ht="12.75" customHeight="1">
      <c r="A42" s="299" t="s">
        <v>99</v>
      </c>
      <c r="B42" s="42">
        <v>39425.10257760879</v>
      </c>
      <c r="C42" s="300">
        <v>5.877987768083486</v>
      </c>
      <c r="D42" s="38">
        <v>50984.360934035256</v>
      </c>
      <c r="E42" s="301">
        <v>5.852013032884713</v>
      </c>
      <c r="F42" s="38">
        <v>42254.62337662338</v>
      </c>
      <c r="G42" s="302">
        <v>7.519386329580996</v>
      </c>
      <c r="H42" s="78"/>
      <c r="I42" s="305">
        <v>80871.67427622277</v>
      </c>
      <c r="J42" s="304">
        <v>4.471282627892464</v>
      </c>
    </row>
    <row r="43" spans="1:10" ht="12.75" customHeight="1">
      <c r="A43" s="306" t="s">
        <v>100</v>
      </c>
      <c r="B43" s="307">
        <v>30027.67849055641</v>
      </c>
      <c r="C43" s="308">
        <v>6.712439405765423</v>
      </c>
      <c r="D43" s="50">
        <v>39059.53939312837</v>
      </c>
      <c r="E43" s="309">
        <v>4.7689281315044525</v>
      </c>
      <c r="F43" s="50">
        <v>30804.75745178258</v>
      </c>
      <c r="G43" s="310">
        <v>20.56500698494135</v>
      </c>
      <c r="H43" s="78"/>
      <c r="I43" s="311">
        <v>65164.366051719226</v>
      </c>
      <c r="J43" s="312">
        <v>3.0608054828490765</v>
      </c>
    </row>
    <row r="44" spans="1:10" ht="12.75" customHeight="1">
      <c r="A44" s="299" t="s">
        <v>101</v>
      </c>
      <c r="B44" s="42">
        <v>38324.0562939668</v>
      </c>
      <c r="C44" s="300">
        <v>7.18537386356401</v>
      </c>
      <c r="D44" s="38">
        <v>51005.542686739616</v>
      </c>
      <c r="E44" s="301">
        <v>5.764976346625701</v>
      </c>
      <c r="F44" s="38">
        <v>34961.05263157895</v>
      </c>
      <c r="G44" s="302">
        <v>-1.9408358055640633</v>
      </c>
      <c r="H44" s="78"/>
      <c r="I44" s="305">
        <v>83361.42259423308</v>
      </c>
      <c r="J44" s="304">
        <v>4.1843004740288166</v>
      </c>
    </row>
    <row r="45" spans="1:10" ht="12.75" customHeight="1">
      <c r="A45" s="299" t="s">
        <v>102</v>
      </c>
      <c r="B45" s="42">
        <v>32005.43127042146</v>
      </c>
      <c r="C45" s="300">
        <v>7.397646035382394</v>
      </c>
      <c r="D45" s="38">
        <v>42837.93194447066</v>
      </c>
      <c r="E45" s="301">
        <v>6.535422934738435</v>
      </c>
      <c r="F45" s="38">
        <v>34423.75306909856</v>
      </c>
      <c r="G45" s="302">
        <v>-8.162556744962899</v>
      </c>
      <c r="H45" s="78"/>
      <c r="I45" s="305">
        <v>67799.89717013495</v>
      </c>
      <c r="J45" s="304">
        <v>4.025144831127392</v>
      </c>
    </row>
    <row r="46" spans="1:10" ht="12.75" customHeight="1">
      <c r="A46" s="299" t="s">
        <v>103</v>
      </c>
      <c r="B46" s="42">
        <v>36569.243703864624</v>
      </c>
      <c r="C46" s="300">
        <v>4.303935112619456</v>
      </c>
      <c r="D46" s="38">
        <v>50381.3844796254</v>
      </c>
      <c r="E46" s="301">
        <v>3.792961948267532</v>
      </c>
      <c r="F46" s="38">
        <v>40747.96804792811</v>
      </c>
      <c r="G46" s="302">
        <v>1.3180153084000352</v>
      </c>
      <c r="H46" s="78"/>
      <c r="I46" s="305">
        <v>80777.06242208873</v>
      </c>
      <c r="J46" s="304">
        <v>2.7165118430558977</v>
      </c>
    </row>
    <row r="47" spans="1:10" ht="12.75" customHeight="1">
      <c r="A47" s="313" t="s">
        <v>104</v>
      </c>
      <c r="B47" s="44">
        <v>31875.272416594344</v>
      </c>
      <c r="C47" s="314">
        <v>5.580550279713208</v>
      </c>
      <c r="D47" s="68">
        <v>46440.034089863126</v>
      </c>
      <c r="E47" s="315">
        <v>4.028412107175683</v>
      </c>
      <c r="F47" s="68">
        <v>37753.692498963945</v>
      </c>
      <c r="G47" s="316">
        <v>33.14306292037392</v>
      </c>
      <c r="H47" s="78"/>
      <c r="I47" s="317">
        <v>81154.97995923168</v>
      </c>
      <c r="J47" s="318">
        <v>3.5959573148883948</v>
      </c>
    </row>
    <row r="48" spans="1:10" ht="12.75" customHeight="1">
      <c r="A48" s="306" t="s">
        <v>105</v>
      </c>
      <c r="B48" s="307">
        <v>37650.463898655726</v>
      </c>
      <c r="C48" s="308">
        <v>4.402427023231397</v>
      </c>
      <c r="D48" s="50">
        <v>53391.60071569667</v>
      </c>
      <c r="E48" s="309">
        <v>2.763512758786746</v>
      </c>
      <c r="F48" s="50">
        <v>61044.066666666666</v>
      </c>
      <c r="G48" s="310">
        <v>19.580285290271803</v>
      </c>
      <c r="H48" s="78"/>
      <c r="I48" s="311">
        <v>87185.58344704939</v>
      </c>
      <c r="J48" s="312">
        <v>3.7093889673683265</v>
      </c>
    </row>
    <row r="49" spans="1:10" ht="12.75" customHeight="1">
      <c r="A49" s="299" t="s">
        <v>106</v>
      </c>
      <c r="B49" s="42">
        <v>36207.62974047829</v>
      </c>
      <c r="C49" s="300">
        <v>5.623649782486979</v>
      </c>
      <c r="D49" s="38">
        <v>51328.46938327603</v>
      </c>
      <c r="E49" s="301">
        <v>2.2629916776986363</v>
      </c>
      <c r="F49" s="38">
        <v>47107.39455578822</v>
      </c>
      <c r="G49" s="302">
        <v>13.560811851192838</v>
      </c>
      <c r="H49" s="78"/>
      <c r="I49" s="305">
        <v>86188.81137120779</v>
      </c>
      <c r="J49" s="304">
        <v>3.02797368466652</v>
      </c>
    </row>
    <row r="50" spans="1:10" ht="12.75" customHeight="1">
      <c r="A50" s="299" t="s">
        <v>107</v>
      </c>
      <c r="B50" s="42">
        <v>31241.323161330052</v>
      </c>
      <c r="C50" s="300">
        <v>6.5824881405430915</v>
      </c>
      <c r="D50" s="38">
        <v>43358.980332212566</v>
      </c>
      <c r="E50" s="301">
        <v>4.722074997021821</v>
      </c>
      <c r="F50" s="38">
        <v>37105.571494678385</v>
      </c>
      <c r="G50" s="302">
        <v>8.401841953111045</v>
      </c>
      <c r="H50" s="78"/>
      <c r="I50" s="305">
        <v>70100.33015320948</v>
      </c>
      <c r="J50" s="304">
        <v>5.841878572676023</v>
      </c>
    </row>
    <row r="51" spans="1:10" ht="12.75" customHeight="1">
      <c r="A51" s="299" t="s">
        <v>108</v>
      </c>
      <c r="B51" s="42">
        <v>36578.22776626061</v>
      </c>
      <c r="C51" s="300">
        <v>7.345468043380137</v>
      </c>
      <c r="D51" s="38">
        <v>49857.1376439762</v>
      </c>
      <c r="E51" s="301">
        <v>6.501211471351937</v>
      </c>
      <c r="F51" s="38">
        <v>48596.67003027246</v>
      </c>
      <c r="G51" s="302">
        <v>-8.410897763174006</v>
      </c>
      <c r="H51" s="78"/>
      <c r="I51" s="305">
        <v>80680.67395638826</v>
      </c>
      <c r="J51" s="304">
        <v>4.058861796745589</v>
      </c>
    </row>
    <row r="52" spans="1:10" ht="12.75" customHeight="1">
      <c r="A52" s="313" t="s">
        <v>109</v>
      </c>
      <c r="B52" s="44">
        <v>32612.477157834735</v>
      </c>
      <c r="C52" s="314">
        <v>7.56511635460258</v>
      </c>
      <c r="D52" s="68">
        <v>45654.03970971214</v>
      </c>
      <c r="E52" s="315">
        <v>5.9298656086491235</v>
      </c>
      <c r="F52" s="68">
        <v>38972.06827309237</v>
      </c>
      <c r="G52" s="316">
        <v>24.296754408651182</v>
      </c>
      <c r="H52" s="78"/>
      <c r="I52" s="317">
        <v>74711.00478875876</v>
      </c>
      <c r="J52" s="318">
        <v>2.7999190788738986</v>
      </c>
    </row>
    <row r="53" spans="1:10" ht="12.75" customHeight="1">
      <c r="A53" s="299" t="s">
        <v>110</v>
      </c>
      <c r="B53" s="42">
        <v>32326.62170024838</v>
      </c>
      <c r="C53" s="300">
        <v>5.791608092640502</v>
      </c>
      <c r="D53" s="38">
        <v>45600.86420801683</v>
      </c>
      <c r="E53" s="301">
        <v>3.6386308175464563</v>
      </c>
      <c r="F53" s="38">
        <v>32710.38430529428</v>
      </c>
      <c r="G53" s="302">
        <v>-8.325906754658519</v>
      </c>
      <c r="H53" s="78"/>
      <c r="I53" s="305">
        <v>74742.23464129306</v>
      </c>
      <c r="J53" s="304">
        <v>2.687150079714428</v>
      </c>
    </row>
    <row r="54" spans="1:10" ht="12.75" customHeight="1" thickBot="1">
      <c r="A54" s="299" t="s">
        <v>111</v>
      </c>
      <c r="B54" s="42">
        <v>26157.750389065008</v>
      </c>
      <c r="C54" s="300">
        <v>8.536199503112712</v>
      </c>
      <c r="D54" s="38">
        <v>45332.26296560123</v>
      </c>
      <c r="E54" s="301">
        <v>4.933574990851582</v>
      </c>
      <c r="F54" s="38">
        <v>38015.390035228986</v>
      </c>
      <c r="G54" s="302">
        <v>-2.6211414702116116</v>
      </c>
      <c r="H54" s="78"/>
      <c r="I54" s="305">
        <v>71858.34126588261</v>
      </c>
      <c r="J54" s="304">
        <v>4.643904650108269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112</v>
      </c>
      <c r="B56" s="343">
        <f>LARGE(B8:B54,1)</f>
        <v>43041.61310408033</v>
      </c>
      <c r="C56" s="361" t="str">
        <f>INDEX(A8:A54,MATCH(B56,$B$8:$B$54,0))</f>
        <v>秋田県</v>
      </c>
      <c r="D56" s="372">
        <f>LARGE(D8:D54,1)</f>
        <v>54742.448874245245</v>
      </c>
      <c r="E56" s="323" t="str">
        <f>INDEX(A8:A54,MATCH(D56,$D$8:$D$54,0))</f>
        <v>秋田県</v>
      </c>
      <c r="F56" s="366">
        <f>LARGE(F8:F54,1)</f>
        <v>86794.26332288401</v>
      </c>
      <c r="G56" s="324" t="str">
        <f>INDEX(A8:A54,MATCH(F56,$F$8:$F$54,0))</f>
        <v>鳥取県</v>
      </c>
      <c r="I56" s="343">
        <f>LARGE(I8:I54,1)</f>
        <v>90293.3493656406</v>
      </c>
      <c r="J56" s="324" t="str">
        <f>INDEX(A8:A54,MATCH(I56,$I$8:$I$54,0))</f>
        <v>秋田県</v>
      </c>
    </row>
    <row r="57" spans="1:10" ht="13.5">
      <c r="A57" s="325" t="s">
        <v>113</v>
      </c>
      <c r="B57" s="327">
        <f>LARGE(B8:B54,2)</f>
        <v>42028.777763860526</v>
      </c>
      <c r="C57" s="362" t="str">
        <f>INDEX(A8:A54,MATCH(B57,$B$8:$B$54,0))</f>
        <v>島根県</v>
      </c>
      <c r="D57" s="373">
        <f>LARGE(D8:D54,2)</f>
        <v>53391.60071569667</v>
      </c>
      <c r="E57" s="326" t="str">
        <f>INDEX(A8:A54,MATCH(D57,$D$8:$D$54,0))</f>
        <v>佐賀県</v>
      </c>
      <c r="F57" s="367">
        <f>LARGE(F8:F54,2)</f>
        <v>86443.59752321981</v>
      </c>
      <c r="G57" s="328" t="str">
        <f>INDEX(A8:A54,MATCH(F57,$F$8:$F$54,0))</f>
        <v>北海道</v>
      </c>
      <c r="I57" s="327">
        <f>LARGE(I8:I54,2)</f>
        <v>87185.58344704939</v>
      </c>
      <c r="J57" s="328" t="str">
        <f>INDEX(A8:A54,MATCH(I57,$I$8:$I$54,0))</f>
        <v>佐賀県</v>
      </c>
    </row>
    <row r="58" spans="1:10" ht="13.5">
      <c r="A58" s="325" t="s">
        <v>114</v>
      </c>
      <c r="B58" s="344">
        <f>LARGE(B8:B54,3)</f>
        <v>39425.10257760879</v>
      </c>
      <c r="C58" s="362" t="str">
        <f>INDEX(A8:A54,MATCH(B58,$B$8:$B$54,0))</f>
        <v>山口県</v>
      </c>
      <c r="D58" s="374">
        <f>LARGE(D8:D54,3)</f>
        <v>53195.54501169606</v>
      </c>
      <c r="E58" s="326" t="str">
        <f>INDEX(A8:A54,MATCH(D58,$D$8:$D$54,0))</f>
        <v>青森県</v>
      </c>
      <c r="F58" s="368">
        <f>LARGE(F8:F54,3)</f>
        <v>61044.066666666666</v>
      </c>
      <c r="G58" s="336" t="str">
        <f>INDEX(A8:A54,MATCH(F58,$F$8:$F$54,0))</f>
        <v>佐賀県</v>
      </c>
      <c r="I58" s="344">
        <f>LARGE(I8:I54,3)</f>
        <v>86535.09250538755</v>
      </c>
      <c r="J58" s="328" t="str">
        <f>INDEX(A8:A54,MATCH(I58,$I$8:$I$54,0))</f>
        <v>北海道</v>
      </c>
    </row>
    <row r="59" spans="1:10" ht="13.5">
      <c r="A59" s="329" t="s">
        <v>115</v>
      </c>
      <c r="B59" s="345">
        <f>SMALL(B8:B54,3)</f>
        <v>27792.847572953644</v>
      </c>
      <c r="C59" s="363" t="str">
        <f>INDEX(A8:A54,MATCH(B59,$B$8:$B$54,0))</f>
        <v>群馬県</v>
      </c>
      <c r="D59" s="375">
        <f>SMALL(D8:D54,3)</f>
        <v>39059.53939312837</v>
      </c>
      <c r="E59" s="331" t="str">
        <f>INDEX(A8:A54,MATCH(D59,$D$8:$D$54,0))</f>
        <v>徳島県</v>
      </c>
      <c r="F59" s="369">
        <f>SMALL(F8:F54,3)</f>
        <v>30762.23226900254</v>
      </c>
      <c r="G59" s="332" t="str">
        <f>INDEX(A8:A54,MATCH(F59,$F$8:$F$54,0))</f>
        <v>岐阜県</v>
      </c>
      <c r="I59" s="345">
        <f>SMALL(I8:I54,3)</f>
        <v>64935.570935216645</v>
      </c>
      <c r="J59" s="332" t="str">
        <f>INDEX(A8:A54,MATCH(I59,$I$8:$I$54,0))</f>
        <v>富山県</v>
      </c>
    </row>
    <row r="60" spans="1:10" ht="13.5">
      <c r="A60" s="325" t="s">
        <v>116</v>
      </c>
      <c r="B60" s="344">
        <f>SMALL(B8:B54,2)</f>
        <v>26157.750389065008</v>
      </c>
      <c r="C60" s="362" t="str">
        <f>INDEX(A8:A54,MATCH(B60,$B$8:$B$54,0))</f>
        <v>沖縄県</v>
      </c>
      <c r="D60" s="374">
        <f>SMALL(D8:D54,2)</f>
        <v>37946.014515697316</v>
      </c>
      <c r="E60" s="326" t="str">
        <f>INDEX(A8:A54,MATCH(D60,$D$8:$D$54,0))</f>
        <v>群馬県</v>
      </c>
      <c r="F60" s="368">
        <f>SMALL(F8:F54,2)</f>
        <v>29746.976258805113</v>
      </c>
      <c r="G60" s="328" t="str">
        <f>INDEX(A8:A54,MATCH(F60,$F$8:$F$54,0))</f>
        <v>栃木県</v>
      </c>
      <c r="I60" s="344">
        <f>SMALL(I8:I54,2)</f>
        <v>61917.546342956026</v>
      </c>
      <c r="J60" s="328" t="str">
        <f>INDEX(A8:A54,MATCH(I60,$I$8:$I$54,0))</f>
        <v>群馬県</v>
      </c>
    </row>
    <row r="61" spans="1:10" ht="13.5">
      <c r="A61" s="346" t="s">
        <v>117</v>
      </c>
      <c r="B61" s="347">
        <f>SMALL(B8:B54,1)</f>
        <v>26078.299468940426</v>
      </c>
      <c r="C61" s="364" t="str">
        <f>INDEX(A8:A54,MATCH(B61,$B$8:$B$54,0))</f>
        <v>奈良県</v>
      </c>
      <c r="D61" s="376">
        <f>SMALL(D8:D54,1)</f>
        <v>36284.93750088476</v>
      </c>
      <c r="E61" s="335" t="str">
        <f>INDEX(A8:A54,MATCH(D61,$D$8:$D$54,0))</f>
        <v>奈良県</v>
      </c>
      <c r="F61" s="370">
        <f>SMALL(F8:F54,1)</f>
        <v>29516.25379682754</v>
      </c>
      <c r="G61" s="328" t="str">
        <f>INDEX(A8:A54,MATCH(F61,$F$8:$F$54,0))</f>
        <v>岡山県</v>
      </c>
      <c r="I61" s="347">
        <f>SMALL(I8:I54,1)</f>
        <v>59393.565905103846</v>
      </c>
      <c r="J61" s="336" t="str">
        <f>INDEX(A8:A54,MATCH(I61,$I$8:$I$54,0))</f>
        <v>福井県</v>
      </c>
    </row>
    <row r="62" spans="1:10" ht="14.25" thickBot="1">
      <c r="A62" s="337" t="s">
        <v>118</v>
      </c>
      <c r="B62" s="338">
        <f>IF(B61=0,0,B56/B61)</f>
        <v>1.6504762189476128</v>
      </c>
      <c r="C62" s="365"/>
      <c r="D62" s="377">
        <f>IF(D61=0,0,D56/D61)</f>
        <v>1.5086824628789957</v>
      </c>
      <c r="E62" s="339"/>
      <c r="F62" s="371">
        <f>IF(F61=0,0,F56/F61)</f>
        <v>2.940558240226706</v>
      </c>
      <c r="G62" s="378"/>
      <c r="H62" s="340"/>
      <c r="I62" s="338">
        <f>IF(I61=0,0,I56/I61)</f>
        <v>1.520254727758002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s_konno</cp:lastModifiedBy>
  <cp:lastPrinted>2012-02-22T07:41:41Z</cp:lastPrinted>
  <dcterms:created xsi:type="dcterms:W3CDTF">2009-12-09T05:20:57Z</dcterms:created>
  <dcterms:modified xsi:type="dcterms:W3CDTF">2020-01-29T06:51:13Z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-829155841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