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firstSheet="9" activeTab="1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<sst xmlns="http://schemas.openxmlformats.org/spreadsheetml/2006/main" count="764" uniqueCount="137">
  <si>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</si>
  <si>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</si>
  <si>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</si>
  <si>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</si>
  <si>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</si>
  <si>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</si>
  <si>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</si>
  <si>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</si>
  <si>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</si>
  <si>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</si>
  <si>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</si>
  <si>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</si>
  <si>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</si>
  <si>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</si>
  <si>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</si>
  <si>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</si>
  <si>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</si>
  <si>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</si>
  <si>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</si>
  <si>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</si>
  <si>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</si>
  <si>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</si>
  <si>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</si>
  <si>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</si>
  <si>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</si>
  <si>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</si>
  <si>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</si>
  <si>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</si>
  <si>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</si>
  <si>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</si>
  <si>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</si>
  <si>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</si>
  <si>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</si>
  <si>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</si>
  <si>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</si>
  <si>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</si>
  <si>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</si>
  <si>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</si>
  <si>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</si>
  <si>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</si>
  <si>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</si>
  <si>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</si>
  <si>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</si>
  <si>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</si>
  <si>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</si>
  <si>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</si>
  <si>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</si>
  <si>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</si>
  <si>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</si>
  <si>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</si>
  <si>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</si>
  <si>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</si>
  <si>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</si>
  <si>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</si>
  <si>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</si>
  <si>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</si>
  <si>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</si>
  <si>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</si>
  <si>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</si>
  <si>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</si>
  <si>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</si>
  <si>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</si>
  <si>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</si>
  <si>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</si>
  <si>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</si>
  <si>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</si>
  <si>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</si>
  <si>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</si>
  <si>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</si>
  <si>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</si>
  <si>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</si>
  <si>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</si>
  <si>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</si>
  <si>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</si>
  <si>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</si>
  <si>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</si>
  <si>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</si>
  <si>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</si>
  <si>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</si>
  <si>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</si>
  <si>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</si>
  <si>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</si>
  <si>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</si>
  <si>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</si>
  <si>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</si>
  <si>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</si>
  <si>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</si>
  <si>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</si>
  <si>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</si>
  <si>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</si>
  <si>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</si>
  <si>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</si>
  <si>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</si>
  <si>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</si>
  <si>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</si>
  <si>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</si>
  <si>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</si>
  <si>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</si>
  <si>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</si>
  <si>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</si>
  <si>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</si>
  <si>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</si>
  <si>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</si>
  <si>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</si>
  <si>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</si>
  <si>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</si>
  <si>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</si>
  <si>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</si>
  <si>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</si>
  <si>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</si>
  <si>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</si>
  <si>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</si>
  <si>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</si>
  <si>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</si>
  <si>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</si>
  <si>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</si>
  <si>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</si>
  <si>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</si>
  <si>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</si>
  <si>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</si>
  <si>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</si>
  <si>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</si>
  <si>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</si>
  <si>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</si>
  <si>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</si>
  <si>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</si>
  <si>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</si>
  <si>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</si>
  <si>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</si>
  <si>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</si>
  <si>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</si>
  <si>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</si>
  <si>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</si>
  <si>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</si>
  <si>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</si>
  <si>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平成30年9月診療分 国民健康保険・後期高齢者医療 医療費速報</t>
  </si>
  <si>
    <t>平成30年9月診療分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</si>
</sst>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18" sqref="I18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8472.04393886</v>
      </c>
      <c r="C9" s="36">
        <v>-6.846701784416325</v>
      </c>
      <c r="D9" s="38">
        <v>4936.87439492</v>
      </c>
      <c r="E9" s="39">
        <v>-6.060550615183459</v>
      </c>
      <c r="F9" s="37">
        <v>46.73067511</v>
      </c>
      <c r="G9" s="40">
        <v>-64.17648183856315</v>
      </c>
      <c r="H9" s="41"/>
      <c r="I9" s="42">
        <v>12802.61561939</v>
      </c>
      <c r="J9" s="43">
        <v>-0.9809881264689295</v>
      </c>
    </row>
    <row r="10" spans="1:10" ht="18.75" customHeight="1">
      <c r="A10" s="34" t="s">
        <v>9</v>
      </c>
      <c r="B10" s="35">
        <v>3890.8585</v>
      </c>
      <c r="C10" s="36">
        <v>-7.271698061855574</v>
      </c>
      <c r="D10" s="38">
        <v>2231.8781</v>
      </c>
      <c r="E10" s="39">
        <v>-6.024183083648012</v>
      </c>
      <c r="F10" s="37">
        <v>20.5834</v>
      </c>
      <c r="G10" s="40">
        <v>-63.67143790042182</v>
      </c>
      <c r="H10" s="41"/>
      <c r="I10" s="42">
        <v>4200.3758</v>
      </c>
      <c r="J10" s="43">
        <v>-0.913292474417446</v>
      </c>
    </row>
    <row r="11" spans="1:10" ht="18.75" customHeight="1">
      <c r="A11" s="34" t="s">
        <v>10</v>
      </c>
      <c r="B11" s="35">
        <v>4910.3732</v>
      </c>
      <c r="C11" s="36">
        <v>-9.640538923225634</v>
      </c>
      <c r="D11" s="38">
        <v>2733.7391</v>
      </c>
      <c r="E11" s="39">
        <v>-8.939876395569627</v>
      </c>
      <c r="F11" s="37">
        <v>25.8297</v>
      </c>
      <c r="G11" s="40">
        <v>-64.5363030005135</v>
      </c>
      <c r="H11" s="41"/>
      <c r="I11" s="44">
        <v>6575.784</v>
      </c>
      <c r="J11" s="45">
        <v>-3.6663003541405317</v>
      </c>
    </row>
    <row r="12" spans="1:10" ht="18.75" customHeight="1" thickBot="1">
      <c r="A12" s="46" t="s">
        <v>11</v>
      </c>
      <c r="B12" s="47">
        <v>3100.5498</v>
      </c>
      <c r="C12" s="48">
        <v>-3.874140112886309</v>
      </c>
      <c r="D12" s="50">
        <v>1249.6517</v>
      </c>
      <c r="E12" s="51">
        <v>-1.7351335127284955</v>
      </c>
      <c r="F12" s="49">
        <v>13.753</v>
      </c>
      <c r="G12" s="52">
        <v>-63.99681670392729</v>
      </c>
      <c r="H12" s="41"/>
      <c r="I12" s="53">
        <v>1743.546</v>
      </c>
      <c r="J12" s="54">
        <v>2.631904712543175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8055.92429656</v>
      </c>
      <c r="C14" s="36">
        <v>-6.930628887550483</v>
      </c>
      <c r="D14" s="38">
        <v>4811.43897952</v>
      </c>
      <c r="E14" s="39">
        <v>-6.087893903876534</v>
      </c>
      <c r="F14" s="37">
        <v>46.73067511</v>
      </c>
      <c r="G14" s="40">
        <v>-64.17648183856315</v>
      </c>
      <c r="H14" s="41"/>
      <c r="I14" s="63"/>
      <c r="J14" s="41"/>
    </row>
    <row r="15" spans="1:10" ht="18.75" customHeight="1">
      <c r="A15" s="34" t="s">
        <v>9</v>
      </c>
      <c r="B15" s="35">
        <v>3637.6056</v>
      </c>
      <c r="C15" s="36">
        <v>-7.403255629928623</v>
      </c>
      <c r="D15" s="38">
        <v>2175.9755</v>
      </c>
      <c r="E15" s="39">
        <v>-6.063103511423179</v>
      </c>
      <c r="F15" s="37">
        <v>20.5834</v>
      </c>
      <c r="G15" s="40">
        <v>-63.67143790042182</v>
      </c>
      <c r="H15" s="41"/>
      <c r="I15" s="63"/>
      <c r="J15" s="41"/>
    </row>
    <row r="16" spans="1:10" ht="18.75" customHeight="1">
      <c r="A16" s="64" t="s">
        <v>14</v>
      </c>
      <c r="B16" s="65">
        <v>4637.1538</v>
      </c>
      <c r="C16" s="66">
        <v>-9.729858283692721</v>
      </c>
      <c r="D16" s="68">
        <v>2669.1116</v>
      </c>
      <c r="E16" s="69">
        <v>-8.962808104010946</v>
      </c>
      <c r="F16" s="67">
        <v>25.8297</v>
      </c>
      <c r="G16" s="70">
        <v>-64.5363030005135</v>
      </c>
      <c r="H16" s="41"/>
      <c r="I16" s="41"/>
      <c r="J16" s="41"/>
    </row>
    <row r="17" spans="1:9" ht="18.75" customHeight="1" thickBot="1">
      <c r="A17" s="71" t="s">
        <v>15</v>
      </c>
      <c r="B17" s="72">
        <v>2824.8645</v>
      </c>
      <c r="C17" s="73">
        <v>-4.103422952332508</v>
      </c>
      <c r="D17" s="74">
        <v>1215.4028</v>
      </c>
      <c r="E17" s="75">
        <v>-1.7849656514840149</v>
      </c>
      <c r="F17" s="76">
        <v>13.753</v>
      </c>
      <c r="G17" s="77">
        <v>-63.99681670392729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416.1196423</v>
      </c>
      <c r="C19" s="36">
        <v>-5.191542887964246</v>
      </c>
      <c r="D19" s="38">
        <v>125.4354154</v>
      </c>
      <c r="E19" s="83">
        <v>-4.999564813335326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253.2529</v>
      </c>
      <c r="C20" s="36">
        <v>-5.339961142171958</v>
      </c>
      <c r="D20" s="38">
        <v>55.9026</v>
      </c>
      <c r="E20" s="83">
        <v>-4.483757868190295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273.2194</v>
      </c>
      <c r="C21" s="66">
        <v>-8.097167898453904</v>
      </c>
      <c r="D21" s="68">
        <v>64.6275</v>
      </c>
      <c r="E21" s="85">
        <v>-7.9826010194492625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275.6853</v>
      </c>
      <c r="C22" s="88">
        <v>-1.4599855095205072</v>
      </c>
      <c r="D22" s="89">
        <v>34.2489</v>
      </c>
      <c r="E22" s="90">
        <v>0.06661582827140933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18</v>
      </c>
      <c r="G26" s="106">
        <v>18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5</v>
      </c>
      <c r="G27" s="108">
        <v>2.5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7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20.5</v>
      </c>
      <c r="H29" s="112"/>
      <c r="I29" s="112">
        <v>-1.5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27324.32789455599</v>
      </c>
      <c r="C35" s="36">
        <v>-3.092364193174319</v>
      </c>
      <c r="D35" s="38">
        <v>39506.00311206715</v>
      </c>
      <c r="E35" s="39">
        <v>-4.401794107169778</v>
      </c>
      <c r="F35" s="37">
        <v>33978.53203664655</v>
      </c>
      <c r="G35" s="40">
        <v>-0.49902569214057735</v>
      </c>
      <c r="H35" s="41"/>
      <c r="I35" s="42">
        <v>73428.60824658483</v>
      </c>
      <c r="J35" s="43">
        <v>-3.5202433874059835</v>
      </c>
    </row>
    <row r="36" spans="1:10" ht="18.75" customHeight="1">
      <c r="A36" s="124" t="s">
        <v>27</v>
      </c>
      <c r="B36" s="125">
        <v>1.5837104761226541</v>
      </c>
      <c r="C36" s="36">
        <v>-5.9988007567486505</v>
      </c>
      <c r="D36" s="127">
        <v>2.187600833096134</v>
      </c>
      <c r="E36" s="39">
        <v>-7.331962216398438</v>
      </c>
      <c r="F36" s="126">
        <v>1.8781138660655856</v>
      </c>
      <c r="G36" s="40">
        <v>-1.4984405466309454</v>
      </c>
      <c r="H36" s="41"/>
      <c r="I36" s="128">
        <v>3.771500149694932</v>
      </c>
      <c r="J36" s="43">
        <v>-6.136693150462378</v>
      </c>
    </row>
    <row r="37" spans="1:10" ht="18.75" customHeight="1" thickBot="1">
      <c r="A37" s="129" t="s">
        <v>28</v>
      </c>
      <c r="B37" s="130">
        <v>17253.360577277508</v>
      </c>
      <c r="C37" s="131">
        <v>3.091914344681072</v>
      </c>
      <c r="D37" s="133">
        <v>18059.05470247691</v>
      </c>
      <c r="E37" s="134">
        <v>3.162005130691554</v>
      </c>
      <c r="F37" s="132">
        <v>18091.838120458233</v>
      </c>
      <c r="G37" s="135">
        <v>1.0146183065898242</v>
      </c>
      <c r="H37" s="41"/>
      <c r="I37" s="42">
        <v>19469.337221827845</v>
      </c>
      <c r="J37" s="43">
        <v>2.787510743948701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28517.914032903172</v>
      </c>
      <c r="C39" s="36">
        <v>-2.948182325436548</v>
      </c>
      <c r="D39" s="38">
        <v>39587.19676735976</v>
      </c>
      <c r="E39" s="39">
        <v>-4.381129916549824</v>
      </c>
      <c r="F39" s="37">
        <v>33978.53203664655</v>
      </c>
      <c r="G39" s="40">
        <v>-0.49902569214057735</v>
      </c>
      <c r="H39" s="41"/>
      <c r="I39" s="78"/>
    </row>
    <row r="40" spans="1:9" ht="18.75" customHeight="1">
      <c r="A40" s="124" t="s">
        <v>27</v>
      </c>
      <c r="B40" s="125">
        <v>1.6415491079306637</v>
      </c>
      <c r="C40" s="36">
        <v>-5.867190993233777</v>
      </c>
      <c r="D40" s="127">
        <v>2.196071623333433</v>
      </c>
      <c r="E40" s="39">
        <v>-7.308292971783075</v>
      </c>
      <c r="F40" s="126">
        <v>1.8781138660655856</v>
      </c>
      <c r="G40" s="40">
        <v>-1.4984405466309454</v>
      </c>
      <c r="H40" s="41"/>
      <c r="I40" s="78"/>
    </row>
    <row r="41" spans="1:9" ht="18.75" customHeight="1" thickBot="1">
      <c r="A41" s="129" t="s">
        <v>28</v>
      </c>
      <c r="B41" s="130">
        <v>17372.56223108235</v>
      </c>
      <c r="C41" s="131">
        <v>3.1009471602907297</v>
      </c>
      <c r="D41" s="133">
        <v>18026.3686970601</v>
      </c>
      <c r="E41" s="134">
        <v>3.157955710473857</v>
      </c>
      <c r="F41" s="138">
        <v>18091.838120458233</v>
      </c>
      <c r="G41" s="139">
        <v>1.0146183065898242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15094.009085722017</v>
      </c>
      <c r="C43" s="36">
        <v>-3.786844763255303</v>
      </c>
      <c r="D43" s="38">
        <v>36624.655215203995</v>
      </c>
      <c r="E43" s="142">
        <v>-5.062808010116996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0.9910553808998884</v>
      </c>
      <c r="C44" s="36">
        <v>-6.735520004997227</v>
      </c>
      <c r="D44" s="127">
        <v>1.8869949107854558</v>
      </c>
      <c r="E44" s="142">
        <v>-8.04385836484596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15230.23776130099</v>
      </c>
      <c r="C45" s="146">
        <v>3.161627279645927</v>
      </c>
      <c r="D45" s="147">
        <v>19408.984627287147</v>
      </c>
      <c r="E45" s="148">
        <v>3.241817568375808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805592.429656</v>
      </c>
      <c r="C7" s="293">
        <v>-6.930628887550483</v>
      </c>
      <c r="D7" s="350">
        <v>481143.897952</v>
      </c>
      <c r="E7" s="296">
        <v>-6.087893903876534</v>
      </c>
      <c r="F7" s="350">
        <v>4673.067511</v>
      </c>
      <c r="G7" s="297">
        <v>-64.17648183856315</v>
      </c>
      <c r="H7" s="78"/>
      <c r="I7" s="349">
        <v>1280261.561939</v>
      </c>
      <c r="J7" s="298">
        <v>-0.9809881264689295</v>
      </c>
      <c r="K7" s="78"/>
    </row>
    <row r="8" spans="1:11" ht="12.75" customHeight="1">
      <c r="A8" s="299" t="s">
        <v>67</v>
      </c>
      <c r="B8" s="84">
        <v>35352.860823</v>
      </c>
      <c r="C8" s="300">
        <v>-9.440701078688036</v>
      </c>
      <c r="D8" s="81">
        <v>20876.031357</v>
      </c>
      <c r="E8" s="301">
        <v>-8.88496253093129</v>
      </c>
      <c r="F8" s="81">
        <v>185.793454</v>
      </c>
      <c r="G8" s="302">
        <v>-68.62646950570804</v>
      </c>
      <c r="H8" s="78"/>
      <c r="I8" s="351">
        <v>69006.821447</v>
      </c>
      <c r="J8" s="304">
        <v>-2.5511509273879938</v>
      </c>
      <c r="K8" s="78"/>
    </row>
    <row r="9" spans="1:11" ht="12.75" customHeight="1">
      <c r="A9" s="299" t="s">
        <v>68</v>
      </c>
      <c r="B9" s="84">
        <v>8931.858846</v>
      </c>
      <c r="C9" s="300">
        <v>-7.591781998405224</v>
      </c>
      <c r="D9" s="81">
        <v>4889.430656</v>
      </c>
      <c r="E9" s="301">
        <v>-6.1528315211002536</v>
      </c>
      <c r="F9" s="81">
        <v>73.497651</v>
      </c>
      <c r="G9" s="302">
        <v>-57.33808009861383</v>
      </c>
      <c r="H9" s="78"/>
      <c r="I9" s="352">
        <v>13714.799765</v>
      </c>
      <c r="J9" s="304">
        <v>-1.4208753140261194</v>
      </c>
      <c r="K9" s="78"/>
    </row>
    <row r="10" spans="1:11" ht="12.75" customHeight="1">
      <c r="A10" s="299" t="s">
        <v>69</v>
      </c>
      <c r="B10" s="84">
        <v>8265.879342</v>
      </c>
      <c r="C10" s="300">
        <v>-6.028927453841803</v>
      </c>
      <c r="D10" s="81">
        <v>4798.891891</v>
      </c>
      <c r="E10" s="301">
        <v>-3.374861779423057</v>
      </c>
      <c r="F10" s="81">
        <v>54.769665</v>
      </c>
      <c r="G10" s="302">
        <v>-70.82688408400298</v>
      </c>
      <c r="H10" s="78"/>
      <c r="I10" s="352">
        <v>12879.349164</v>
      </c>
      <c r="J10" s="304">
        <v>-3.1422377981094343</v>
      </c>
      <c r="K10" s="78"/>
    </row>
    <row r="11" spans="1:11" ht="12.75" customHeight="1">
      <c r="A11" s="299" t="s">
        <v>70</v>
      </c>
      <c r="B11" s="84">
        <v>14300.937601</v>
      </c>
      <c r="C11" s="300">
        <v>-5.766215983212504</v>
      </c>
      <c r="D11" s="81">
        <v>8696.246252</v>
      </c>
      <c r="E11" s="301">
        <v>-3.9658097519965736</v>
      </c>
      <c r="F11" s="81">
        <v>85.734992</v>
      </c>
      <c r="G11" s="302">
        <v>-64.19276884311601</v>
      </c>
      <c r="H11" s="78"/>
      <c r="I11" s="352">
        <v>20279.615177</v>
      </c>
      <c r="J11" s="304">
        <v>-1.6657959817438126</v>
      </c>
      <c r="K11" s="78"/>
    </row>
    <row r="12" spans="1:11" ht="12.75" customHeight="1">
      <c r="A12" s="299" t="s">
        <v>71</v>
      </c>
      <c r="B12" s="84">
        <v>6967.685093</v>
      </c>
      <c r="C12" s="300">
        <v>-5.419053110084036</v>
      </c>
      <c r="D12" s="81">
        <v>4236.241401</v>
      </c>
      <c r="E12" s="301">
        <v>-4.315373013779109</v>
      </c>
      <c r="F12" s="81">
        <v>75.060188</v>
      </c>
      <c r="G12" s="302">
        <v>-58.03014433439708</v>
      </c>
      <c r="H12" s="78"/>
      <c r="I12" s="352">
        <v>12247.517921</v>
      </c>
      <c r="J12" s="304">
        <v>-1.2412194944572263</v>
      </c>
      <c r="K12" s="78"/>
    </row>
    <row r="13" spans="1:11" ht="12.75" customHeight="1">
      <c r="A13" s="306" t="s">
        <v>72</v>
      </c>
      <c r="B13" s="330">
        <v>6878.525982</v>
      </c>
      <c r="C13" s="308">
        <v>-6.887596969656457</v>
      </c>
      <c r="D13" s="353">
        <v>4051.562259</v>
      </c>
      <c r="E13" s="309">
        <v>-3.648630620600457</v>
      </c>
      <c r="F13" s="353">
        <v>73.245836</v>
      </c>
      <c r="G13" s="310">
        <v>-60.90868077987458</v>
      </c>
      <c r="H13" s="78"/>
      <c r="I13" s="354">
        <v>12578.523273</v>
      </c>
      <c r="J13" s="312">
        <v>-1.2376584953208436</v>
      </c>
      <c r="K13" s="78"/>
    </row>
    <row r="14" spans="1:11" ht="12.75" customHeight="1">
      <c r="A14" s="299" t="s">
        <v>73</v>
      </c>
      <c r="B14" s="84">
        <v>12222.858574</v>
      </c>
      <c r="C14" s="300">
        <v>-6.828796517806495</v>
      </c>
      <c r="D14" s="81">
        <v>6876.466437</v>
      </c>
      <c r="E14" s="301">
        <v>-4.088310485711418</v>
      </c>
      <c r="F14" s="81">
        <v>111.920532</v>
      </c>
      <c r="G14" s="302">
        <v>-59.63263084237661</v>
      </c>
      <c r="H14" s="78"/>
      <c r="I14" s="352">
        <v>19610.923297</v>
      </c>
      <c r="J14" s="304">
        <v>-3.157491539426786</v>
      </c>
      <c r="K14" s="78"/>
    </row>
    <row r="15" spans="1:11" ht="12.75" customHeight="1">
      <c r="A15" s="299" t="s">
        <v>74</v>
      </c>
      <c r="B15" s="84">
        <v>18028.602931</v>
      </c>
      <c r="C15" s="300">
        <v>-7.329236430541968</v>
      </c>
      <c r="D15" s="81">
        <v>10120.285632</v>
      </c>
      <c r="E15" s="301">
        <v>-5.6142465419673755</v>
      </c>
      <c r="F15" s="81">
        <v>109.614912</v>
      </c>
      <c r="G15" s="302">
        <v>-65.80471487646399</v>
      </c>
      <c r="H15" s="78"/>
      <c r="I15" s="352">
        <v>26896.416143</v>
      </c>
      <c r="J15" s="304">
        <v>-1.4181795173627307</v>
      </c>
      <c r="K15" s="78"/>
    </row>
    <row r="16" spans="1:11" ht="12.75" customHeight="1">
      <c r="A16" s="299" t="s">
        <v>75</v>
      </c>
      <c r="B16" s="84">
        <v>12519.641874</v>
      </c>
      <c r="C16" s="300">
        <v>-7.200652858227414</v>
      </c>
      <c r="D16" s="81">
        <v>7287.663221</v>
      </c>
      <c r="E16" s="301">
        <v>-5.236190036928704</v>
      </c>
      <c r="F16" s="81">
        <v>91.362274</v>
      </c>
      <c r="G16" s="302">
        <v>-62.24402615848611</v>
      </c>
      <c r="H16" s="78"/>
      <c r="I16" s="352">
        <v>16893.730087</v>
      </c>
      <c r="J16" s="304">
        <v>-1.5039731383621984</v>
      </c>
      <c r="K16" s="78"/>
    </row>
    <row r="17" spans="1:11" ht="12.75" customHeight="1">
      <c r="A17" s="313" t="s">
        <v>76</v>
      </c>
      <c r="B17" s="334">
        <v>12769.589217</v>
      </c>
      <c r="C17" s="314">
        <v>-5.881850561101828</v>
      </c>
      <c r="D17" s="355">
        <v>7391.079394</v>
      </c>
      <c r="E17" s="315">
        <v>-4.571950211988565</v>
      </c>
      <c r="F17" s="355">
        <v>75.377266</v>
      </c>
      <c r="G17" s="316">
        <v>-68.78031361126058</v>
      </c>
      <c r="H17" s="78"/>
      <c r="I17" s="356">
        <v>19051.894481</v>
      </c>
      <c r="J17" s="318">
        <v>-1.9353468878963866</v>
      </c>
      <c r="K17" s="78"/>
    </row>
    <row r="18" spans="1:11" ht="12.75" customHeight="1">
      <c r="A18" s="299" t="s">
        <v>77</v>
      </c>
      <c r="B18" s="84">
        <v>44047.298505</v>
      </c>
      <c r="C18" s="300">
        <v>-7.231487325705132</v>
      </c>
      <c r="D18" s="81">
        <v>26878.584747</v>
      </c>
      <c r="E18" s="301">
        <v>-7.147170142082587</v>
      </c>
      <c r="F18" s="81">
        <v>203.237813</v>
      </c>
      <c r="G18" s="302">
        <v>-66.36472231226692</v>
      </c>
      <c r="H18" s="78"/>
      <c r="I18" s="352">
        <v>57932.239732</v>
      </c>
      <c r="J18" s="304">
        <v>1.0847931084510662</v>
      </c>
      <c r="K18" s="78"/>
    </row>
    <row r="19" spans="1:11" ht="12.75" customHeight="1">
      <c r="A19" s="299" t="s">
        <v>78</v>
      </c>
      <c r="B19" s="84">
        <v>38154.976445</v>
      </c>
      <c r="C19" s="300">
        <v>-6.220623140432451</v>
      </c>
      <c r="D19" s="81">
        <v>23877.152393</v>
      </c>
      <c r="E19" s="301">
        <v>-5.880281605724562</v>
      </c>
      <c r="F19" s="81">
        <v>188.235113</v>
      </c>
      <c r="G19" s="302">
        <v>-61.960211025024186</v>
      </c>
      <c r="H19" s="78"/>
      <c r="I19" s="352">
        <v>50618.223234</v>
      </c>
      <c r="J19" s="304">
        <v>1.0513926089067667</v>
      </c>
      <c r="K19" s="78"/>
    </row>
    <row r="20" spans="1:11" ht="12.75" customHeight="1">
      <c r="A20" s="299" t="s">
        <v>79</v>
      </c>
      <c r="B20" s="84">
        <v>75771.011153</v>
      </c>
      <c r="C20" s="300">
        <v>-7.8268272329852095</v>
      </c>
      <c r="D20" s="81">
        <v>42349.096923</v>
      </c>
      <c r="E20" s="301">
        <v>-7.312944687444755</v>
      </c>
      <c r="F20" s="81">
        <v>334.63793</v>
      </c>
      <c r="G20" s="302">
        <v>-63.46598257991726</v>
      </c>
      <c r="H20" s="78"/>
      <c r="I20" s="352">
        <v>109854.720543</v>
      </c>
      <c r="J20" s="304">
        <v>-0.621419934526557</v>
      </c>
      <c r="K20" s="78"/>
    </row>
    <row r="21" spans="1:11" ht="12.75" customHeight="1">
      <c r="A21" s="299" t="s">
        <v>80</v>
      </c>
      <c r="B21" s="84">
        <v>51881.625838</v>
      </c>
      <c r="C21" s="300">
        <v>-7.645729351014779</v>
      </c>
      <c r="D21" s="81">
        <v>31789.926096</v>
      </c>
      <c r="E21" s="301">
        <v>-7.64636304132037</v>
      </c>
      <c r="F21" s="81">
        <v>205.515703</v>
      </c>
      <c r="G21" s="302">
        <v>-63.89138078866458</v>
      </c>
      <c r="H21" s="78"/>
      <c r="I21" s="352">
        <v>72937.203399</v>
      </c>
      <c r="J21" s="304">
        <v>-0.08313351487267084</v>
      </c>
      <c r="K21" s="78"/>
    </row>
    <row r="22" spans="1:11" ht="12.75" customHeight="1">
      <c r="A22" s="299" t="s">
        <v>81</v>
      </c>
      <c r="B22" s="84">
        <v>13823.65065</v>
      </c>
      <c r="C22" s="300">
        <v>-5.799869826726564</v>
      </c>
      <c r="D22" s="81">
        <v>8649.627938</v>
      </c>
      <c r="E22" s="301">
        <v>-5.242212724208656</v>
      </c>
      <c r="F22" s="81">
        <v>135.14893</v>
      </c>
      <c r="G22" s="302">
        <v>-59.32815869861019</v>
      </c>
      <c r="H22" s="78"/>
      <c r="I22" s="352">
        <v>22188.396005</v>
      </c>
      <c r="J22" s="304">
        <v>-2.093098117314554</v>
      </c>
      <c r="K22" s="78"/>
    </row>
    <row r="23" spans="1:11" ht="12.75" customHeight="1">
      <c r="A23" s="306" t="s">
        <v>82</v>
      </c>
      <c r="B23" s="330">
        <v>6070.551855</v>
      </c>
      <c r="C23" s="308">
        <v>-7.377354385059263</v>
      </c>
      <c r="D23" s="353">
        <v>3783.700041</v>
      </c>
      <c r="E23" s="309">
        <v>-7.206892141562548</v>
      </c>
      <c r="F23" s="353">
        <v>54.058076</v>
      </c>
      <c r="G23" s="310">
        <v>-64.67490354471076</v>
      </c>
      <c r="H23" s="78"/>
      <c r="I23" s="354">
        <v>12659.408313</v>
      </c>
      <c r="J23" s="312">
        <v>-1.0150785605975443</v>
      </c>
      <c r="K23" s="78"/>
    </row>
    <row r="24" spans="1:11" ht="12.75" customHeight="1">
      <c r="A24" s="299" t="s">
        <v>83</v>
      </c>
      <c r="B24" s="84">
        <v>7526.043763</v>
      </c>
      <c r="C24" s="300">
        <v>-7.865280581807639</v>
      </c>
      <c r="D24" s="81">
        <v>4685.754561</v>
      </c>
      <c r="E24" s="301">
        <v>-6.516094459704362</v>
      </c>
      <c r="F24" s="81">
        <v>58.377342</v>
      </c>
      <c r="G24" s="302">
        <v>-63.85488453635983</v>
      </c>
      <c r="H24" s="78"/>
      <c r="I24" s="352">
        <v>12829.57064</v>
      </c>
      <c r="J24" s="304">
        <v>-1.3745764142866221</v>
      </c>
      <c r="K24" s="78"/>
    </row>
    <row r="25" spans="1:11" ht="12.75" customHeight="1">
      <c r="A25" s="299" t="s">
        <v>84</v>
      </c>
      <c r="B25" s="84">
        <v>4681.944525</v>
      </c>
      <c r="C25" s="300">
        <v>-6.860531285358533</v>
      </c>
      <c r="D25" s="81">
        <v>2955.791226</v>
      </c>
      <c r="E25" s="301">
        <v>-6.116478477529313</v>
      </c>
      <c r="F25" s="81">
        <v>47.442994</v>
      </c>
      <c r="G25" s="302">
        <v>-57.80805925665533</v>
      </c>
      <c r="H25" s="78"/>
      <c r="I25" s="352">
        <v>8672.954103</v>
      </c>
      <c r="J25" s="304">
        <v>-3.5512869738659703</v>
      </c>
      <c r="K25" s="78"/>
    </row>
    <row r="26" spans="1:11" ht="12.75" customHeight="1">
      <c r="A26" s="299" t="s">
        <v>85</v>
      </c>
      <c r="B26" s="84">
        <v>5498.027727</v>
      </c>
      <c r="C26" s="300">
        <v>-7.766303289570757</v>
      </c>
      <c r="D26" s="81">
        <v>3295.357674</v>
      </c>
      <c r="E26" s="301">
        <v>-5.04405904626654</v>
      </c>
      <c r="F26" s="81">
        <v>31.523284</v>
      </c>
      <c r="G26" s="302">
        <v>-68.91763642264475</v>
      </c>
      <c r="H26" s="78"/>
      <c r="I26" s="352">
        <v>8400.23701</v>
      </c>
      <c r="J26" s="304">
        <v>-1.9074030661669497</v>
      </c>
      <c r="K26" s="78"/>
    </row>
    <row r="27" spans="1:11" ht="12.75" customHeight="1">
      <c r="A27" s="313" t="s">
        <v>86</v>
      </c>
      <c r="B27" s="334">
        <v>13020.389694</v>
      </c>
      <c r="C27" s="314">
        <v>-6.779968693305975</v>
      </c>
      <c r="D27" s="355">
        <v>7998.737787</v>
      </c>
      <c r="E27" s="315">
        <v>-5.42014473133554</v>
      </c>
      <c r="F27" s="355">
        <v>119.047937</v>
      </c>
      <c r="G27" s="316">
        <v>-60.056378957178765</v>
      </c>
      <c r="H27" s="78"/>
      <c r="I27" s="356">
        <v>22528.68398</v>
      </c>
      <c r="J27" s="318">
        <v>-0.9073212688582117</v>
      </c>
      <c r="K27" s="78"/>
    </row>
    <row r="28" spans="1:11" ht="12.75" customHeight="1">
      <c r="A28" s="299" t="s">
        <v>87</v>
      </c>
      <c r="B28" s="84">
        <v>13088.240526</v>
      </c>
      <c r="C28" s="300">
        <v>-8.600825126027985</v>
      </c>
      <c r="D28" s="81">
        <v>8277.31659</v>
      </c>
      <c r="E28" s="301">
        <v>-6.5132364507110765</v>
      </c>
      <c r="F28" s="81">
        <v>86.985326</v>
      </c>
      <c r="G28" s="302">
        <v>-63.863487489701335</v>
      </c>
      <c r="H28" s="78"/>
      <c r="I28" s="352">
        <v>20237.688253</v>
      </c>
      <c r="J28" s="304">
        <v>-0.5997307139507342</v>
      </c>
      <c r="K28" s="78"/>
    </row>
    <row r="29" spans="1:11" ht="12.75" customHeight="1">
      <c r="A29" s="299" t="s">
        <v>88</v>
      </c>
      <c r="B29" s="84">
        <v>23328.876415</v>
      </c>
      <c r="C29" s="300">
        <v>-7.145281501520188</v>
      </c>
      <c r="D29" s="81">
        <v>14496.039074</v>
      </c>
      <c r="E29" s="301">
        <v>-6.432804225837359</v>
      </c>
      <c r="F29" s="81">
        <v>143.963269</v>
      </c>
      <c r="G29" s="302">
        <v>-66.90321570995016</v>
      </c>
      <c r="H29" s="78"/>
      <c r="I29" s="352">
        <v>34022.776674</v>
      </c>
      <c r="J29" s="304">
        <v>-1.5999968613134286</v>
      </c>
      <c r="K29" s="78"/>
    </row>
    <row r="30" spans="1:11" ht="12.75" customHeight="1">
      <c r="A30" s="299" t="s">
        <v>89</v>
      </c>
      <c r="B30" s="84">
        <v>39823.689224</v>
      </c>
      <c r="C30" s="300">
        <v>-7.390625608546614</v>
      </c>
      <c r="D30" s="81">
        <v>22817.990626</v>
      </c>
      <c r="E30" s="301">
        <v>-7.10640108133677</v>
      </c>
      <c r="F30" s="81">
        <v>212.492423</v>
      </c>
      <c r="G30" s="302">
        <v>-66.17257749599969</v>
      </c>
      <c r="H30" s="78"/>
      <c r="I30" s="352">
        <v>67761.85334</v>
      </c>
      <c r="J30" s="304">
        <v>-0.6848500355905855</v>
      </c>
      <c r="K30" s="78"/>
    </row>
    <row r="31" spans="1:11" ht="12.75" customHeight="1">
      <c r="A31" s="299" t="s">
        <v>90</v>
      </c>
      <c r="B31" s="84">
        <v>11616.945214</v>
      </c>
      <c r="C31" s="300">
        <v>-5.9440152257202215</v>
      </c>
      <c r="D31" s="81">
        <v>7344.979706</v>
      </c>
      <c r="E31" s="301">
        <v>-3.7583136590946253</v>
      </c>
      <c r="F31" s="81">
        <v>66.050307</v>
      </c>
      <c r="G31" s="302">
        <v>-67.51555847513615</v>
      </c>
      <c r="H31" s="78"/>
      <c r="I31" s="352">
        <v>17469.666755</v>
      </c>
      <c r="J31" s="304">
        <v>-2.717121962872838</v>
      </c>
      <c r="K31" s="78"/>
    </row>
    <row r="32" spans="1:11" ht="12.75" customHeight="1">
      <c r="A32" s="299" t="s">
        <v>91</v>
      </c>
      <c r="B32" s="84">
        <v>8213.26563</v>
      </c>
      <c r="C32" s="300">
        <v>-5.856365708588456</v>
      </c>
      <c r="D32" s="81">
        <v>5219.200979</v>
      </c>
      <c r="E32" s="301">
        <v>-4.297708044114373</v>
      </c>
      <c r="F32" s="81">
        <v>42.628549</v>
      </c>
      <c r="G32" s="302">
        <v>-72.29395578344395</v>
      </c>
      <c r="H32" s="78"/>
      <c r="I32" s="352">
        <v>12752.113965</v>
      </c>
      <c r="J32" s="304">
        <v>-0.28008139220600015</v>
      </c>
      <c r="K32" s="78"/>
    </row>
    <row r="33" spans="1:11" ht="12.75" customHeight="1">
      <c r="A33" s="306" t="s">
        <v>92</v>
      </c>
      <c r="B33" s="330">
        <v>16293.915488</v>
      </c>
      <c r="C33" s="308">
        <v>-8.204730534100378</v>
      </c>
      <c r="D33" s="353">
        <v>10326.879449</v>
      </c>
      <c r="E33" s="309">
        <v>-8.187517701942397</v>
      </c>
      <c r="F33" s="353">
        <v>85.523752</v>
      </c>
      <c r="G33" s="310">
        <v>-59.627223045341125</v>
      </c>
      <c r="H33" s="78"/>
      <c r="I33" s="354">
        <v>28338.808971</v>
      </c>
      <c r="J33" s="312">
        <v>-0.14785386888304686</v>
      </c>
      <c r="K33" s="78"/>
    </row>
    <row r="34" spans="1:11" ht="12.75" customHeight="1">
      <c r="A34" s="299" t="s">
        <v>93</v>
      </c>
      <c r="B34" s="84">
        <v>58867.96463</v>
      </c>
      <c r="C34" s="300">
        <v>-7.1889284493148295</v>
      </c>
      <c r="D34" s="81">
        <v>35470.067133</v>
      </c>
      <c r="E34" s="301">
        <v>-7.218401866147843</v>
      </c>
      <c r="F34" s="81">
        <v>266.150947</v>
      </c>
      <c r="G34" s="302">
        <v>-62.650704205591104</v>
      </c>
      <c r="H34" s="78"/>
      <c r="I34" s="352">
        <v>91624.91737</v>
      </c>
      <c r="J34" s="304">
        <v>-0.9384910038912437</v>
      </c>
      <c r="K34" s="78"/>
    </row>
    <row r="35" spans="1:11" ht="12.75" customHeight="1">
      <c r="A35" s="299" t="s">
        <v>94</v>
      </c>
      <c r="B35" s="84">
        <v>35372.7837</v>
      </c>
      <c r="C35" s="300">
        <v>-7.376520386961133</v>
      </c>
      <c r="D35" s="81">
        <v>21747.659603</v>
      </c>
      <c r="E35" s="301">
        <v>-7.591325796947331</v>
      </c>
      <c r="F35" s="81">
        <v>178.947648</v>
      </c>
      <c r="G35" s="302">
        <v>-64.83861683663432</v>
      </c>
      <c r="H35" s="78"/>
      <c r="I35" s="352">
        <v>60931.772646</v>
      </c>
      <c r="J35" s="304">
        <v>-0.42826243724449853</v>
      </c>
      <c r="K35" s="78"/>
    </row>
    <row r="36" spans="1:11" ht="12.75" customHeight="1">
      <c r="A36" s="299" t="s">
        <v>95</v>
      </c>
      <c r="B36" s="84">
        <v>9066.270465</v>
      </c>
      <c r="C36" s="300">
        <v>-6.147733788058218</v>
      </c>
      <c r="D36" s="81">
        <v>5647.71065</v>
      </c>
      <c r="E36" s="301">
        <v>-5.8533689999646725</v>
      </c>
      <c r="F36" s="81">
        <v>41.257955</v>
      </c>
      <c r="G36" s="302">
        <v>-68.9393356512794</v>
      </c>
      <c r="H36" s="78"/>
      <c r="I36" s="352">
        <v>14898.486125</v>
      </c>
      <c r="J36" s="304">
        <v>0.6262602731522406</v>
      </c>
      <c r="K36" s="78"/>
    </row>
    <row r="37" spans="1:11" ht="12.75" customHeight="1">
      <c r="A37" s="313" t="s">
        <v>96</v>
      </c>
      <c r="B37" s="334">
        <v>7215.396133</v>
      </c>
      <c r="C37" s="314">
        <v>-8.10136727088053</v>
      </c>
      <c r="D37" s="355">
        <v>4146.908846</v>
      </c>
      <c r="E37" s="315">
        <v>-7.77583523219657</v>
      </c>
      <c r="F37" s="355">
        <v>55.358684</v>
      </c>
      <c r="G37" s="316">
        <v>-52.93211656788071</v>
      </c>
      <c r="H37" s="78"/>
      <c r="I37" s="356">
        <v>11875.248432</v>
      </c>
      <c r="J37" s="318">
        <v>-0.6212618585218621</v>
      </c>
      <c r="K37" s="78"/>
    </row>
    <row r="38" spans="1:11" ht="12.75" customHeight="1">
      <c r="A38" s="299" t="s">
        <v>97</v>
      </c>
      <c r="B38" s="84">
        <v>3730.395519</v>
      </c>
      <c r="C38" s="300">
        <v>-6.613074428215384</v>
      </c>
      <c r="D38" s="81">
        <v>2307.26601</v>
      </c>
      <c r="E38" s="301">
        <v>-4.695091325629093</v>
      </c>
      <c r="F38" s="81">
        <v>39.689429</v>
      </c>
      <c r="G38" s="302">
        <v>-64.96002710573799</v>
      </c>
      <c r="H38" s="78"/>
      <c r="I38" s="352">
        <v>6533.41212</v>
      </c>
      <c r="J38" s="304">
        <v>-2.1566815355258058</v>
      </c>
      <c r="K38" s="78"/>
    </row>
    <row r="39" spans="1:11" ht="12.75" customHeight="1">
      <c r="A39" s="299" t="s">
        <v>98</v>
      </c>
      <c r="B39" s="84">
        <v>4759.448426</v>
      </c>
      <c r="C39" s="300">
        <v>-5.713507036643932</v>
      </c>
      <c r="D39" s="81">
        <v>3072.776558</v>
      </c>
      <c r="E39" s="301">
        <v>-3.492066041945847</v>
      </c>
      <c r="F39" s="81">
        <v>36.927718</v>
      </c>
      <c r="G39" s="302">
        <v>-64.66595079458777</v>
      </c>
      <c r="H39" s="78"/>
      <c r="I39" s="352">
        <v>8871.931081</v>
      </c>
      <c r="J39" s="304">
        <v>-4.14723578093141</v>
      </c>
      <c r="K39" s="78"/>
    </row>
    <row r="40" spans="1:11" ht="12.75" customHeight="1">
      <c r="A40" s="299" t="s">
        <v>99</v>
      </c>
      <c r="B40" s="84">
        <v>13088.328944</v>
      </c>
      <c r="C40" s="300">
        <v>-5.841050424055382</v>
      </c>
      <c r="D40" s="81">
        <v>8276.11696</v>
      </c>
      <c r="E40" s="301">
        <v>-6.265627297275842</v>
      </c>
      <c r="F40" s="81">
        <v>81.163474</v>
      </c>
      <c r="G40" s="302">
        <v>-61.36225304254116</v>
      </c>
      <c r="H40" s="78"/>
      <c r="I40" s="352">
        <v>21927.466085</v>
      </c>
      <c r="J40" s="304">
        <v>-1.544172611405159</v>
      </c>
      <c r="K40" s="78"/>
    </row>
    <row r="41" spans="1:11" ht="12.75" customHeight="1">
      <c r="A41" s="299" t="s">
        <v>100</v>
      </c>
      <c r="B41" s="84">
        <v>18046.892149</v>
      </c>
      <c r="C41" s="300">
        <v>-7.975249282047585</v>
      </c>
      <c r="D41" s="81">
        <v>11390.540724</v>
      </c>
      <c r="E41" s="301">
        <v>-7.572096223097319</v>
      </c>
      <c r="F41" s="81">
        <v>105.473813</v>
      </c>
      <c r="G41" s="302">
        <v>-64.13796311960003</v>
      </c>
      <c r="H41" s="78"/>
      <c r="I41" s="352">
        <v>33822.319894</v>
      </c>
      <c r="J41" s="304">
        <v>-0.5229527910445597</v>
      </c>
      <c r="K41" s="78"/>
    </row>
    <row r="42" spans="1:11" ht="12.75" customHeight="1">
      <c r="A42" s="299" t="s">
        <v>101</v>
      </c>
      <c r="B42" s="84">
        <v>10516.295829</v>
      </c>
      <c r="C42" s="300">
        <v>-8.034154821406801</v>
      </c>
      <c r="D42" s="81">
        <v>6866.651403</v>
      </c>
      <c r="E42" s="301">
        <v>-7.671844060194715</v>
      </c>
      <c r="F42" s="81">
        <v>60.236557</v>
      </c>
      <c r="G42" s="302">
        <v>-66.32363713029211</v>
      </c>
      <c r="H42" s="78"/>
      <c r="I42" s="352">
        <v>19474.549738</v>
      </c>
      <c r="J42" s="304">
        <v>-1.247723933694914</v>
      </c>
      <c r="K42" s="78"/>
    </row>
    <row r="43" spans="1:11" ht="12.75" customHeight="1">
      <c r="A43" s="306" t="s">
        <v>102</v>
      </c>
      <c r="B43" s="330">
        <v>5247.021362</v>
      </c>
      <c r="C43" s="308">
        <v>-5.4721920376971696</v>
      </c>
      <c r="D43" s="353">
        <v>2918.334595</v>
      </c>
      <c r="E43" s="309">
        <v>-5.210676442114419</v>
      </c>
      <c r="F43" s="353">
        <v>32.33838</v>
      </c>
      <c r="G43" s="310">
        <v>-64.94725723315275</v>
      </c>
      <c r="H43" s="78"/>
      <c r="I43" s="354">
        <v>10342.486507</v>
      </c>
      <c r="J43" s="312">
        <v>-2.3233660320851186</v>
      </c>
      <c r="K43" s="78"/>
    </row>
    <row r="44" spans="1:11" ht="12.75" customHeight="1">
      <c r="A44" s="299" t="s">
        <v>103</v>
      </c>
      <c r="B44" s="84">
        <v>7235.040515</v>
      </c>
      <c r="C44" s="300">
        <v>-5.400211450407625</v>
      </c>
      <c r="D44" s="81">
        <v>4627.537742</v>
      </c>
      <c r="E44" s="301">
        <v>-3.5563350473420883</v>
      </c>
      <c r="F44" s="81">
        <v>46.148814</v>
      </c>
      <c r="G44" s="302">
        <v>-65.26828915413911</v>
      </c>
      <c r="H44" s="78"/>
      <c r="I44" s="352">
        <v>11467.303226</v>
      </c>
      <c r="J44" s="304">
        <v>-2.9239954142823024</v>
      </c>
      <c r="K44" s="78"/>
    </row>
    <row r="45" spans="1:11" ht="12.75" customHeight="1">
      <c r="A45" s="299" t="s">
        <v>104</v>
      </c>
      <c r="B45" s="84">
        <v>10055.941142</v>
      </c>
      <c r="C45" s="300">
        <v>-6.137231978903429</v>
      </c>
      <c r="D45" s="81">
        <v>6129.853025</v>
      </c>
      <c r="E45" s="301">
        <v>-3.262913802519691</v>
      </c>
      <c r="F45" s="81">
        <v>66.781982</v>
      </c>
      <c r="G45" s="302">
        <v>-67.05469051114054</v>
      </c>
      <c r="H45" s="78"/>
      <c r="I45" s="352">
        <v>17022.541236</v>
      </c>
      <c r="J45" s="304">
        <v>-2.2363144606558336</v>
      </c>
      <c r="K45" s="78"/>
    </row>
    <row r="46" spans="1:11" ht="12.75" customHeight="1">
      <c r="A46" s="299" t="s">
        <v>105</v>
      </c>
      <c r="B46" s="84">
        <v>6030.0468</v>
      </c>
      <c r="C46" s="300">
        <v>-4.414496567741182</v>
      </c>
      <c r="D46" s="81">
        <v>3670.321863</v>
      </c>
      <c r="E46" s="301">
        <v>-2.814865175973864</v>
      </c>
      <c r="F46" s="81">
        <v>38.405424</v>
      </c>
      <c r="G46" s="302">
        <v>-63.370853703669866</v>
      </c>
      <c r="H46" s="78"/>
      <c r="I46" s="352">
        <v>11692.734261</v>
      </c>
      <c r="J46" s="304">
        <v>-0.7742076572460093</v>
      </c>
      <c r="K46" s="78"/>
    </row>
    <row r="47" spans="1:11" ht="12.75" customHeight="1">
      <c r="A47" s="313" t="s">
        <v>106</v>
      </c>
      <c r="B47" s="334">
        <v>33837.749923</v>
      </c>
      <c r="C47" s="314">
        <v>-3.7054886068168145</v>
      </c>
      <c r="D47" s="355">
        <v>18874.300513</v>
      </c>
      <c r="E47" s="315">
        <v>-2.6857252697030987</v>
      </c>
      <c r="F47" s="355">
        <v>207.389047</v>
      </c>
      <c r="G47" s="316">
        <v>-62.06497727272145</v>
      </c>
      <c r="H47" s="78"/>
      <c r="I47" s="356">
        <v>62025.418205</v>
      </c>
      <c r="J47" s="318">
        <v>-0.35523921444030293</v>
      </c>
      <c r="K47" s="78"/>
    </row>
    <row r="48" spans="1:11" ht="12.75" customHeight="1">
      <c r="A48" s="306" t="s">
        <v>107</v>
      </c>
      <c r="B48" s="330">
        <v>6414.046137</v>
      </c>
      <c r="C48" s="308">
        <v>-4.334203874778908</v>
      </c>
      <c r="D48" s="353">
        <v>3745.901866</v>
      </c>
      <c r="E48" s="309">
        <v>-1.8581125982762074</v>
      </c>
      <c r="F48" s="353">
        <v>43.073212</v>
      </c>
      <c r="G48" s="310">
        <v>-59.499527843150084</v>
      </c>
      <c r="H48" s="78"/>
      <c r="I48" s="354">
        <v>10450.495944</v>
      </c>
      <c r="J48" s="312">
        <v>-1.9242492385057375</v>
      </c>
      <c r="K48" s="78"/>
    </row>
    <row r="49" spans="1:11" ht="12.75" customHeight="1">
      <c r="A49" s="299" t="s">
        <v>108</v>
      </c>
      <c r="B49" s="84">
        <v>11423.085221</v>
      </c>
      <c r="C49" s="300">
        <v>-6.107205733276686</v>
      </c>
      <c r="D49" s="81">
        <v>6910.671778</v>
      </c>
      <c r="E49" s="301">
        <v>-3.1607204280698795</v>
      </c>
      <c r="F49" s="81">
        <v>70.466321</v>
      </c>
      <c r="G49" s="302">
        <v>-66.80696695725064</v>
      </c>
      <c r="H49" s="78"/>
      <c r="I49" s="352">
        <v>18509.919224</v>
      </c>
      <c r="J49" s="304">
        <v>-2.7332144807445644</v>
      </c>
      <c r="K49" s="78"/>
    </row>
    <row r="50" spans="1:11" ht="12.75" customHeight="1">
      <c r="A50" s="299" t="s">
        <v>109</v>
      </c>
      <c r="B50" s="84">
        <v>14047.772935</v>
      </c>
      <c r="C50" s="300">
        <v>-9.200675111028417</v>
      </c>
      <c r="D50" s="81">
        <v>8039.758959</v>
      </c>
      <c r="E50" s="301">
        <v>-7.7394718805984155</v>
      </c>
      <c r="F50" s="81">
        <v>85.946334</v>
      </c>
      <c r="G50" s="302">
        <v>-65.65294863250703</v>
      </c>
      <c r="H50" s="78"/>
      <c r="I50" s="352">
        <v>23349.364112</v>
      </c>
      <c r="J50" s="304">
        <v>-1.682953417180073</v>
      </c>
      <c r="K50" s="78"/>
    </row>
    <row r="51" spans="1:11" ht="12.75" customHeight="1">
      <c r="A51" s="299" t="s">
        <v>110</v>
      </c>
      <c r="B51" s="84">
        <v>8790.41944</v>
      </c>
      <c r="C51" s="300">
        <v>-6.941886083455856</v>
      </c>
      <c r="D51" s="81">
        <v>5569.440878</v>
      </c>
      <c r="E51" s="301">
        <v>-5.542686410610372</v>
      </c>
      <c r="F51" s="81">
        <v>52.175592</v>
      </c>
      <c r="G51" s="302">
        <v>-77.38580172911638</v>
      </c>
      <c r="H51" s="78"/>
      <c r="I51" s="352">
        <v>15568.454984</v>
      </c>
      <c r="J51" s="304">
        <v>-1.6347568484532644</v>
      </c>
      <c r="K51" s="78"/>
    </row>
    <row r="52" spans="1:11" ht="12.75" customHeight="1">
      <c r="A52" s="313" t="s">
        <v>111</v>
      </c>
      <c r="B52" s="334">
        <v>8377.259019</v>
      </c>
      <c r="C52" s="314">
        <v>-5.328358881811695</v>
      </c>
      <c r="D52" s="355">
        <v>4819.910891</v>
      </c>
      <c r="E52" s="315">
        <v>-4.317279650964835</v>
      </c>
      <c r="F52" s="355">
        <v>60.256745</v>
      </c>
      <c r="G52" s="316">
        <v>-60.06003157031998</v>
      </c>
      <c r="H52" s="78"/>
      <c r="I52" s="356">
        <v>12561.034581</v>
      </c>
      <c r="J52" s="318">
        <v>-1.582646075094118</v>
      </c>
      <c r="K52" s="78"/>
    </row>
    <row r="53" spans="1:11" ht="12.75" customHeight="1">
      <c r="A53" s="299" t="s">
        <v>112</v>
      </c>
      <c r="B53" s="84">
        <v>13781.763971</v>
      </c>
      <c r="C53" s="300">
        <v>-3.8054403311522833</v>
      </c>
      <c r="D53" s="81">
        <v>8096.929658</v>
      </c>
      <c r="E53" s="301">
        <v>-0.8967653850098287</v>
      </c>
      <c r="F53" s="81">
        <v>106.631199</v>
      </c>
      <c r="G53" s="302">
        <v>-53.24010032510241</v>
      </c>
      <c r="H53" s="78"/>
      <c r="I53" s="352">
        <v>23136.322244</v>
      </c>
      <c r="J53" s="304">
        <v>-0.44712928195592383</v>
      </c>
      <c r="K53" s="78"/>
    </row>
    <row r="54" spans="1:11" ht="12.75" customHeight="1" thickBot="1">
      <c r="A54" s="299" t="s">
        <v>113</v>
      </c>
      <c r="B54" s="84">
        <v>10609.614461</v>
      </c>
      <c r="C54" s="300">
        <v>-2.715260384599432</v>
      </c>
      <c r="D54" s="81">
        <v>4845.203987</v>
      </c>
      <c r="E54" s="301">
        <v>4.108672115383882</v>
      </c>
      <c r="F54" s="81">
        <v>47.002718</v>
      </c>
      <c r="G54" s="302">
        <v>-70.45695321647601</v>
      </c>
      <c r="H54" s="78"/>
      <c r="I54" s="352">
        <v>11811.248252</v>
      </c>
      <c r="J54" s="304">
        <v>1.9263240859628326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114</v>
      </c>
      <c r="B56" s="343">
        <f>LARGE(B8:B54,1)</f>
        <v>75771.011153</v>
      </c>
      <c r="C56" s="361" t="str">
        <f>INDEX(A8:A54,MATCH(B56,$B$8:$B$54,0))</f>
        <v>東京都</v>
      </c>
      <c r="D56" s="372">
        <f>LARGE(D8:D54,1)</f>
        <v>42349.096923</v>
      </c>
      <c r="E56" s="323" t="str">
        <f>INDEX(A8:A54,MATCH(D56,$D$8:$D$54,0))</f>
        <v>東京都</v>
      </c>
      <c r="F56" s="366">
        <f>LARGE(F8:F54,1)</f>
        <v>334.63793</v>
      </c>
      <c r="G56" s="324" t="str">
        <f>INDEX(A8:A54,MATCH(F56,$F$8:$F$54,0))</f>
        <v>東京都</v>
      </c>
      <c r="I56" s="343">
        <f>LARGE(I8:I54,1)</f>
        <v>109854.720543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58867.96463</v>
      </c>
      <c r="C57" s="362" t="str">
        <f>INDEX(A8:A54,MATCH(B57,$B$8:$B$54,0))</f>
        <v>大阪府</v>
      </c>
      <c r="D57" s="373">
        <f>LARGE(D8:D54,2)</f>
        <v>35470.067133</v>
      </c>
      <c r="E57" s="326" t="str">
        <f>INDEX(A8:A54,MATCH(D57,$D$8:$D$54,0))</f>
        <v>大阪府</v>
      </c>
      <c r="F57" s="367">
        <f>LARGE(F8:F54,2)</f>
        <v>266.150947</v>
      </c>
      <c r="G57" s="328" t="str">
        <f>INDEX(A8:A54,MATCH(F57,$F$8:$F$54,0))</f>
        <v>大阪府</v>
      </c>
      <c r="I57" s="327">
        <f>LARGE(I8:I54,2)</f>
        <v>91624.91737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51881.625838</v>
      </c>
      <c r="C58" s="362" t="str">
        <f>INDEX(A8:A54,MATCH(B58,$B$8:$B$54,0))</f>
        <v>神奈川県</v>
      </c>
      <c r="D58" s="374">
        <f>LARGE(D8:D54,3)</f>
        <v>31789.926096</v>
      </c>
      <c r="E58" s="326" t="str">
        <f>INDEX(A8:A54,MATCH(D58,$D$8:$D$54,0))</f>
        <v>神奈川県</v>
      </c>
      <c r="F58" s="368">
        <f>LARGE(F8:F54,3)</f>
        <v>212.492423</v>
      </c>
      <c r="G58" s="328" t="str">
        <f>INDEX(A8:A54,MATCH(F58,$F$8:$F$54,0))</f>
        <v>愛知県</v>
      </c>
      <c r="I58" s="344">
        <f>LARGE(I8:I54,3)</f>
        <v>72937.203399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4759.448426</v>
      </c>
      <c r="C59" s="363" t="str">
        <f>INDEX(A8:A54,MATCH(B59,$B$8:$B$54,0))</f>
        <v>島根県</v>
      </c>
      <c r="D59" s="375">
        <f>SMALL(D8:D54,3)</f>
        <v>2955.791226</v>
      </c>
      <c r="E59" s="331" t="str">
        <f>INDEX(A8:A54,MATCH(D59,$D$8:$D$54,0))</f>
        <v>福井県</v>
      </c>
      <c r="F59" s="369">
        <f>SMALL(F8:F54,3)</f>
        <v>36.927718</v>
      </c>
      <c r="G59" s="332" t="str">
        <f>INDEX(A8:A54,MATCH(F59,$F$8:$F$54,0))</f>
        <v>島根県</v>
      </c>
      <c r="I59" s="345">
        <f>SMALL(I8:I54,3)</f>
        <v>8672.954103</v>
      </c>
      <c r="J59" s="332" t="str">
        <f>INDEX(A8:A54,MATCH(I59,$I$8:$I$54,0))</f>
        <v>福井県</v>
      </c>
    </row>
    <row r="60" spans="1:10" ht="13.5">
      <c r="A60" s="325" t="s">
        <v>118</v>
      </c>
      <c r="B60" s="344">
        <f>SMALL(B8:B54,2)</f>
        <v>4681.944525</v>
      </c>
      <c r="C60" s="362" t="str">
        <f>INDEX(A8:A54,MATCH(B60,$B$8:$B$54,0))</f>
        <v>福井県</v>
      </c>
      <c r="D60" s="374">
        <f>SMALL(D8:D54,2)</f>
        <v>2918.334595</v>
      </c>
      <c r="E60" s="326" t="str">
        <f>INDEX(A8:A54,MATCH(D60,$D$8:$D$54,0))</f>
        <v>徳島県</v>
      </c>
      <c r="F60" s="368">
        <f>SMALL(F8:F54,2)</f>
        <v>32.33838</v>
      </c>
      <c r="G60" s="328" t="str">
        <f>INDEX(A8:A54,MATCH(F60,$F$8:$F$54,0))</f>
        <v>徳島県</v>
      </c>
      <c r="I60" s="344">
        <f>SMALL(I8:I54,2)</f>
        <v>8400.23701</v>
      </c>
      <c r="J60" s="328" t="str">
        <f>INDEX(A8:A54,MATCH(I60,$I$8:$I$54,0))</f>
        <v>山梨県</v>
      </c>
    </row>
    <row r="61" spans="1:10" ht="13.5">
      <c r="A61" s="346" t="s">
        <v>119</v>
      </c>
      <c r="B61" s="347">
        <f>SMALL(B8:B54,1)</f>
        <v>3730.395519</v>
      </c>
      <c r="C61" s="364" t="str">
        <f>INDEX(A8:A54,MATCH(B61,$B$8:$B$54,0))</f>
        <v>鳥取県</v>
      </c>
      <c r="D61" s="376">
        <f>SMALL(D8:D54,1)</f>
        <v>2307.26601</v>
      </c>
      <c r="E61" s="335" t="str">
        <f>INDEX(A8:A54,MATCH(D61,$D$8:$D$54,0))</f>
        <v>鳥取県</v>
      </c>
      <c r="F61" s="370">
        <f>SMALL(F8:F54,1)</f>
        <v>31.523284</v>
      </c>
      <c r="G61" s="336" t="str">
        <f>INDEX(A8:A54,MATCH(F61,$F$8:$F$54,0))</f>
        <v>山梨県</v>
      </c>
      <c r="I61" s="347">
        <f>SMALL(I8:I54,1)</f>
        <v>6533.41212</v>
      </c>
      <c r="J61" s="336" t="str">
        <f>INDEX(A8:A54,MATCH(I61,$I$8:$I$54,0))</f>
        <v>鳥取県</v>
      </c>
    </row>
    <row r="62" spans="1:11" ht="14.25" thickBot="1">
      <c r="A62" s="337" t="s">
        <v>120</v>
      </c>
      <c r="B62" s="338">
        <f>IF(B61=0,0,B56/B61)</f>
        <v>20.311790202158452</v>
      </c>
      <c r="C62" s="365"/>
      <c r="D62" s="377">
        <f>IF(D61=0,0,D56/D61)</f>
        <v>18.354665972390414</v>
      </c>
      <c r="E62" s="339"/>
      <c r="F62" s="371">
        <f>IF(F61=0,0,F56/F61)</f>
        <v>10.615579582381073</v>
      </c>
      <c r="G62" s="341"/>
      <c r="H62" s="340"/>
      <c r="I62" s="338">
        <f>IF(I61=0,0,I56/I61)</f>
        <v>16.81429527562085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28248645</v>
      </c>
      <c r="C7" s="293">
        <v>-4.103422952332508</v>
      </c>
      <c r="D7" s="295">
        <v>12154028</v>
      </c>
      <c r="E7" s="296">
        <v>-1.7849656514840149</v>
      </c>
      <c r="F7" s="294">
        <v>137530</v>
      </c>
      <c r="G7" s="298">
        <v>-63.99681670392729</v>
      </c>
      <c r="H7" s="78"/>
      <c r="I7" s="292">
        <v>17435460</v>
      </c>
      <c r="J7" s="298">
        <v>2.631904712543175</v>
      </c>
      <c r="K7" s="78"/>
    </row>
    <row r="8" spans="1:11" ht="12.75" customHeight="1">
      <c r="A8" s="299" t="s">
        <v>67</v>
      </c>
      <c r="B8" s="42">
        <v>1163143</v>
      </c>
      <c r="C8" s="300">
        <v>-3.9566958229189026</v>
      </c>
      <c r="D8" s="38">
        <v>531101</v>
      </c>
      <c r="E8" s="301">
        <v>-1.123551577254176</v>
      </c>
      <c r="F8" s="38">
        <v>4544</v>
      </c>
      <c r="G8" s="302">
        <v>-68.68582454689546</v>
      </c>
      <c r="H8" s="78"/>
      <c r="I8" s="303">
        <v>812915</v>
      </c>
      <c r="J8" s="304">
        <v>2.2181006570054222</v>
      </c>
      <c r="K8" s="78"/>
    </row>
    <row r="9" spans="1:11" ht="12.75" customHeight="1">
      <c r="A9" s="299" t="s">
        <v>68</v>
      </c>
      <c r="B9" s="42">
        <v>320745</v>
      </c>
      <c r="C9" s="300">
        <v>-4.992594786729853</v>
      </c>
      <c r="D9" s="38">
        <v>139016</v>
      </c>
      <c r="E9" s="301">
        <v>-0.2217835994975843</v>
      </c>
      <c r="F9" s="38">
        <v>2183</v>
      </c>
      <c r="G9" s="302">
        <v>-60.75152822725639</v>
      </c>
      <c r="H9" s="78"/>
      <c r="I9" s="305">
        <v>209012</v>
      </c>
      <c r="J9" s="304">
        <v>1.2566733521301359</v>
      </c>
      <c r="K9" s="78"/>
    </row>
    <row r="10" spans="1:11" ht="12.75" customHeight="1">
      <c r="A10" s="299" t="s">
        <v>69</v>
      </c>
      <c r="B10" s="42">
        <v>274602</v>
      </c>
      <c r="C10" s="300">
        <v>-3.86834329883915</v>
      </c>
      <c r="D10" s="38">
        <v>131121</v>
      </c>
      <c r="E10" s="301">
        <v>-0.43131924458383253</v>
      </c>
      <c r="F10" s="38">
        <v>2241</v>
      </c>
      <c r="G10" s="302">
        <v>-61.508072827207144</v>
      </c>
      <c r="H10" s="78"/>
      <c r="I10" s="305">
        <v>215921</v>
      </c>
      <c r="J10" s="304">
        <v>0.8764512135298617</v>
      </c>
      <c r="K10" s="78"/>
    </row>
    <row r="11" spans="1:11" ht="12.75" customHeight="1">
      <c r="A11" s="299" t="s">
        <v>70</v>
      </c>
      <c r="B11" s="42">
        <v>481676</v>
      </c>
      <c r="C11" s="300">
        <v>-3.873394733428455</v>
      </c>
      <c r="D11" s="38">
        <v>214459</v>
      </c>
      <c r="E11" s="301">
        <v>-0.07967199366350997</v>
      </c>
      <c r="F11" s="38">
        <v>2692</v>
      </c>
      <c r="G11" s="302">
        <v>-61.90206623266346</v>
      </c>
      <c r="H11" s="78"/>
      <c r="I11" s="305">
        <v>308094</v>
      </c>
      <c r="J11" s="304">
        <v>2.151150839174278</v>
      </c>
      <c r="K11" s="78"/>
    </row>
    <row r="12" spans="1:11" ht="12.75" customHeight="1">
      <c r="A12" s="299" t="s">
        <v>71</v>
      </c>
      <c r="B12" s="42">
        <v>220319</v>
      </c>
      <c r="C12" s="300">
        <v>-4.286949306433456</v>
      </c>
      <c r="D12" s="38">
        <v>113317</v>
      </c>
      <c r="E12" s="301">
        <v>-0.11459095436634925</v>
      </c>
      <c r="F12" s="38">
        <v>2035</v>
      </c>
      <c r="G12" s="302">
        <v>-60.55437100213219</v>
      </c>
      <c r="H12" s="78"/>
      <c r="I12" s="305">
        <v>191847</v>
      </c>
      <c r="J12" s="304">
        <v>0.37041106210662633</v>
      </c>
      <c r="K12" s="78"/>
    </row>
    <row r="13" spans="1:11" ht="12.75" customHeight="1">
      <c r="A13" s="306" t="s">
        <v>72</v>
      </c>
      <c r="B13" s="307">
        <v>230718</v>
      </c>
      <c r="C13" s="308">
        <v>-3.672838861866694</v>
      </c>
      <c r="D13" s="50">
        <v>112664</v>
      </c>
      <c r="E13" s="309">
        <v>0.5605341140347804</v>
      </c>
      <c r="F13" s="50">
        <v>2396</v>
      </c>
      <c r="G13" s="310">
        <v>-60.79842931937173</v>
      </c>
      <c r="H13" s="78"/>
      <c r="I13" s="311">
        <v>193027</v>
      </c>
      <c r="J13" s="312">
        <v>-0.030038584043296623</v>
      </c>
      <c r="K13" s="78"/>
    </row>
    <row r="14" spans="1:11" ht="12.75" customHeight="1">
      <c r="A14" s="299" t="s">
        <v>73</v>
      </c>
      <c r="B14" s="42">
        <v>427376</v>
      </c>
      <c r="C14" s="300">
        <v>-4.434411804824165</v>
      </c>
      <c r="D14" s="38">
        <v>192721</v>
      </c>
      <c r="E14" s="301">
        <v>0.24499349804941062</v>
      </c>
      <c r="F14" s="38">
        <v>3645</v>
      </c>
      <c r="G14" s="302">
        <v>-58.72961956521739</v>
      </c>
      <c r="H14" s="78"/>
      <c r="I14" s="305">
        <v>298862</v>
      </c>
      <c r="J14" s="304">
        <v>0.7973072331010798</v>
      </c>
      <c r="K14" s="78"/>
    </row>
    <row r="15" spans="1:11" ht="12.75" customHeight="1">
      <c r="A15" s="299" t="s">
        <v>74</v>
      </c>
      <c r="B15" s="42">
        <v>723754</v>
      </c>
      <c r="C15" s="300">
        <v>-4.505343712890891</v>
      </c>
      <c r="D15" s="38">
        <v>304125</v>
      </c>
      <c r="E15" s="301">
        <v>-0.7376340225533227</v>
      </c>
      <c r="F15" s="38">
        <v>3787</v>
      </c>
      <c r="G15" s="302">
        <v>-64.03950242142247</v>
      </c>
      <c r="H15" s="78"/>
      <c r="I15" s="305">
        <v>403588</v>
      </c>
      <c r="J15" s="304">
        <v>3.0918249532548003</v>
      </c>
      <c r="K15" s="78"/>
    </row>
    <row r="16" spans="1:11" ht="12.75" customHeight="1">
      <c r="A16" s="299" t="s">
        <v>75</v>
      </c>
      <c r="B16" s="42">
        <v>473295</v>
      </c>
      <c r="C16" s="300">
        <v>-4.662002783826409</v>
      </c>
      <c r="D16" s="38">
        <v>205270</v>
      </c>
      <c r="E16" s="301">
        <v>-0.3011316722521684</v>
      </c>
      <c r="F16" s="38">
        <v>2967</v>
      </c>
      <c r="G16" s="302">
        <v>-63.009599800523624</v>
      </c>
      <c r="H16" s="78"/>
      <c r="I16" s="305">
        <v>261124</v>
      </c>
      <c r="J16" s="304">
        <v>2.5475480782447164</v>
      </c>
      <c r="K16" s="78"/>
    </row>
    <row r="17" spans="1:11" ht="12.75" customHeight="1">
      <c r="A17" s="313" t="s">
        <v>76</v>
      </c>
      <c r="B17" s="44">
        <v>475251</v>
      </c>
      <c r="C17" s="314">
        <v>-4.534141652756091</v>
      </c>
      <c r="D17" s="68">
        <v>207589</v>
      </c>
      <c r="E17" s="315">
        <v>-1.4643477600463228</v>
      </c>
      <c r="F17" s="68">
        <v>2548</v>
      </c>
      <c r="G17" s="316">
        <v>-64.83577146011592</v>
      </c>
      <c r="H17" s="78"/>
      <c r="I17" s="317">
        <v>283250</v>
      </c>
      <c r="J17" s="318">
        <v>2.504994065024178</v>
      </c>
      <c r="K17" s="78"/>
    </row>
    <row r="18" spans="1:11" ht="12.75" customHeight="1">
      <c r="A18" s="299" t="s">
        <v>77</v>
      </c>
      <c r="B18" s="42">
        <v>1679989</v>
      </c>
      <c r="C18" s="300">
        <v>-4.262948093651957</v>
      </c>
      <c r="D18" s="38">
        <v>721334</v>
      </c>
      <c r="E18" s="301">
        <v>-2.651353612783069</v>
      </c>
      <c r="F18" s="38">
        <v>6401</v>
      </c>
      <c r="G18" s="302">
        <v>-66.36010090393106</v>
      </c>
      <c r="H18" s="78"/>
      <c r="I18" s="305">
        <v>881787</v>
      </c>
      <c r="J18" s="304">
        <v>5.4408420085951406</v>
      </c>
      <c r="K18" s="78"/>
    </row>
    <row r="19" spans="1:11" ht="12.75" customHeight="1">
      <c r="A19" s="299" t="s">
        <v>78</v>
      </c>
      <c r="B19" s="42">
        <v>1433247</v>
      </c>
      <c r="C19" s="300">
        <v>-4.646120437873648</v>
      </c>
      <c r="D19" s="38">
        <v>627674</v>
      </c>
      <c r="E19" s="301">
        <v>-2.798623607424588</v>
      </c>
      <c r="F19" s="38">
        <v>5568</v>
      </c>
      <c r="G19" s="302">
        <v>-63.86996301343196</v>
      </c>
      <c r="H19" s="78"/>
      <c r="I19" s="305">
        <v>790582</v>
      </c>
      <c r="J19" s="304">
        <v>4.896799155074589</v>
      </c>
      <c r="K19" s="78"/>
    </row>
    <row r="20" spans="1:11" ht="12.75" customHeight="1">
      <c r="A20" s="299" t="s">
        <v>79</v>
      </c>
      <c r="B20" s="42">
        <v>3065770</v>
      </c>
      <c r="C20" s="300">
        <v>-3.867416134803932</v>
      </c>
      <c r="D20" s="38">
        <v>1022852</v>
      </c>
      <c r="E20" s="301">
        <v>-3.2943303179741577</v>
      </c>
      <c r="F20" s="38">
        <v>10035</v>
      </c>
      <c r="G20" s="302">
        <v>-62.95544316881391</v>
      </c>
      <c r="H20" s="78"/>
      <c r="I20" s="305">
        <v>1522401</v>
      </c>
      <c r="J20" s="304">
        <v>3.157677192031443</v>
      </c>
      <c r="K20" s="78"/>
    </row>
    <row r="21" spans="1:11" ht="12.75" customHeight="1">
      <c r="A21" s="299" t="s">
        <v>80</v>
      </c>
      <c r="B21" s="42">
        <v>1906519</v>
      </c>
      <c r="C21" s="300">
        <v>-4.515019765419311</v>
      </c>
      <c r="D21" s="38">
        <v>805186</v>
      </c>
      <c r="E21" s="301">
        <v>-2.849062317884062</v>
      </c>
      <c r="F21" s="38">
        <v>5800</v>
      </c>
      <c r="G21" s="302">
        <v>-66.32801161103048</v>
      </c>
      <c r="H21" s="78"/>
      <c r="I21" s="305">
        <v>1090319</v>
      </c>
      <c r="J21" s="304">
        <v>4.430484013401497</v>
      </c>
      <c r="K21" s="78"/>
    </row>
    <row r="22" spans="1:11" ht="12.75" customHeight="1">
      <c r="A22" s="299" t="s">
        <v>81</v>
      </c>
      <c r="B22" s="42">
        <v>471887</v>
      </c>
      <c r="C22" s="300">
        <v>-3.631235857764864</v>
      </c>
      <c r="D22" s="38">
        <v>240534</v>
      </c>
      <c r="E22" s="301">
        <v>-0.35131037111301566</v>
      </c>
      <c r="F22" s="38">
        <v>4463</v>
      </c>
      <c r="G22" s="302">
        <v>-58.99108701644767</v>
      </c>
      <c r="H22" s="78"/>
      <c r="I22" s="305">
        <v>372677</v>
      </c>
      <c r="J22" s="304">
        <v>0.8647241272917228</v>
      </c>
      <c r="K22" s="78"/>
    </row>
    <row r="23" spans="1:11" ht="12.75" customHeight="1">
      <c r="A23" s="306" t="s">
        <v>82</v>
      </c>
      <c r="B23" s="307">
        <v>200846</v>
      </c>
      <c r="C23" s="308">
        <v>-3.9313132279434626</v>
      </c>
      <c r="D23" s="50">
        <v>109197</v>
      </c>
      <c r="E23" s="309">
        <v>-1.8647997699331285</v>
      </c>
      <c r="F23" s="50">
        <v>1591</v>
      </c>
      <c r="G23" s="310">
        <v>-61.92869107441972</v>
      </c>
      <c r="H23" s="78"/>
      <c r="I23" s="311">
        <v>176945</v>
      </c>
      <c r="J23" s="312">
        <v>1.715326998580153</v>
      </c>
      <c r="K23" s="78"/>
    </row>
    <row r="24" spans="1:11" ht="12.75" customHeight="1">
      <c r="A24" s="299" t="s">
        <v>83</v>
      </c>
      <c r="B24" s="42">
        <v>231129</v>
      </c>
      <c r="C24" s="300">
        <v>-4.134833138391855</v>
      </c>
      <c r="D24" s="38">
        <v>113359</v>
      </c>
      <c r="E24" s="301">
        <v>-8.091520119345859</v>
      </c>
      <c r="F24" s="38">
        <v>1687</v>
      </c>
      <c r="G24" s="302">
        <v>-58.28387734915925</v>
      </c>
      <c r="H24" s="78"/>
      <c r="I24" s="305">
        <v>167006</v>
      </c>
      <c r="J24" s="304">
        <v>2.587318942958589</v>
      </c>
      <c r="K24" s="78"/>
    </row>
    <row r="25" spans="1:11" ht="12.75" customHeight="1">
      <c r="A25" s="299" t="s">
        <v>84</v>
      </c>
      <c r="B25" s="42">
        <v>150411</v>
      </c>
      <c r="C25" s="300">
        <v>-4.703646212817176</v>
      </c>
      <c r="D25" s="38">
        <v>74654</v>
      </c>
      <c r="E25" s="301">
        <v>-1.8859493487889125</v>
      </c>
      <c r="F25" s="38">
        <v>1336</v>
      </c>
      <c r="G25" s="302">
        <v>-61.12889147512365</v>
      </c>
      <c r="H25" s="78"/>
      <c r="I25" s="305">
        <v>120970</v>
      </c>
      <c r="J25" s="304">
        <v>1.7443816444623792</v>
      </c>
      <c r="K25" s="78"/>
    </row>
    <row r="26" spans="1:11" ht="12.75" customHeight="1">
      <c r="A26" s="299" t="s">
        <v>85</v>
      </c>
      <c r="B26" s="42">
        <v>201771</v>
      </c>
      <c r="C26" s="300">
        <v>-4.47896152098167</v>
      </c>
      <c r="D26" s="38">
        <v>85542</v>
      </c>
      <c r="E26" s="301">
        <v>-1.2787074437391794</v>
      </c>
      <c r="F26" s="38">
        <v>1210</v>
      </c>
      <c r="G26" s="302">
        <v>-63.333333333333336</v>
      </c>
      <c r="H26" s="78"/>
      <c r="I26" s="305">
        <v>127054</v>
      </c>
      <c r="J26" s="304">
        <v>2.128514701863253</v>
      </c>
      <c r="K26" s="78"/>
    </row>
    <row r="27" spans="1:11" ht="12.75" customHeight="1">
      <c r="A27" s="313" t="s">
        <v>86</v>
      </c>
      <c r="B27" s="44">
        <v>466364</v>
      </c>
      <c r="C27" s="314">
        <v>-4.136587130617812</v>
      </c>
      <c r="D27" s="68">
        <v>217043</v>
      </c>
      <c r="E27" s="315">
        <v>-1.8020504375050876</v>
      </c>
      <c r="F27" s="68">
        <v>3750</v>
      </c>
      <c r="G27" s="316">
        <v>-62.18995765275257</v>
      </c>
      <c r="H27" s="78"/>
      <c r="I27" s="317">
        <v>348053</v>
      </c>
      <c r="J27" s="318">
        <v>1.606777424543651</v>
      </c>
      <c r="K27" s="78"/>
    </row>
    <row r="28" spans="1:11" ht="12.75" customHeight="1">
      <c r="A28" s="299" t="s">
        <v>87</v>
      </c>
      <c r="B28" s="42">
        <v>454661</v>
      </c>
      <c r="C28" s="300">
        <v>-4.742739336850349</v>
      </c>
      <c r="D28" s="38">
        <v>211402</v>
      </c>
      <c r="E28" s="301">
        <v>-2.0180203563284493</v>
      </c>
      <c r="F28" s="38">
        <v>2389</v>
      </c>
      <c r="G28" s="302">
        <v>-63.64328108354893</v>
      </c>
      <c r="H28" s="78"/>
      <c r="I28" s="305">
        <v>300593</v>
      </c>
      <c r="J28" s="304">
        <v>2.4638249279907285</v>
      </c>
      <c r="K28" s="78"/>
    </row>
    <row r="29" spans="1:11" ht="12.75" customHeight="1">
      <c r="A29" s="299" t="s">
        <v>88</v>
      </c>
      <c r="B29" s="42">
        <v>837766</v>
      </c>
      <c r="C29" s="300">
        <v>-4.748986680461826</v>
      </c>
      <c r="D29" s="38">
        <v>391479</v>
      </c>
      <c r="E29" s="301">
        <v>-1.7211643465927011</v>
      </c>
      <c r="F29" s="38">
        <v>4766</v>
      </c>
      <c r="G29" s="302">
        <v>-64.8939304655274</v>
      </c>
      <c r="H29" s="78"/>
      <c r="I29" s="305">
        <v>539065</v>
      </c>
      <c r="J29" s="304">
        <v>2.7103498208977896</v>
      </c>
      <c r="K29" s="78"/>
    </row>
    <row r="30" spans="1:11" ht="12.75" customHeight="1">
      <c r="A30" s="299" t="s">
        <v>89</v>
      </c>
      <c r="B30" s="42">
        <v>1548939</v>
      </c>
      <c r="C30" s="300">
        <v>-4.521448076484475</v>
      </c>
      <c r="D30" s="38">
        <v>664300</v>
      </c>
      <c r="E30" s="301">
        <v>-2.4731848972173367</v>
      </c>
      <c r="F30" s="38">
        <v>6133</v>
      </c>
      <c r="G30" s="302">
        <v>-66.05037365070578</v>
      </c>
      <c r="H30" s="78"/>
      <c r="I30" s="305">
        <v>928054</v>
      </c>
      <c r="J30" s="304">
        <v>3.5608116552696885</v>
      </c>
      <c r="K30" s="78"/>
    </row>
    <row r="31" spans="1:11" ht="12.75" customHeight="1">
      <c r="A31" s="299" t="s">
        <v>90</v>
      </c>
      <c r="B31" s="42">
        <v>384645</v>
      </c>
      <c r="C31" s="300">
        <v>-4.089555811552799</v>
      </c>
      <c r="D31" s="38">
        <v>184858</v>
      </c>
      <c r="E31" s="301">
        <v>-1.7371336232099708</v>
      </c>
      <c r="F31" s="38">
        <v>2247</v>
      </c>
      <c r="G31" s="302">
        <v>-65.43076923076923</v>
      </c>
      <c r="H31" s="78"/>
      <c r="I31" s="305">
        <v>266782</v>
      </c>
      <c r="J31" s="304">
        <v>2.250976394068431</v>
      </c>
      <c r="K31" s="78"/>
    </row>
    <row r="32" spans="1:11" ht="12.75" customHeight="1">
      <c r="A32" s="299" t="s">
        <v>91</v>
      </c>
      <c r="B32" s="42">
        <v>285317</v>
      </c>
      <c r="C32" s="300">
        <v>-3.3897903348141654</v>
      </c>
      <c r="D32" s="38">
        <v>132919</v>
      </c>
      <c r="E32" s="301">
        <v>-0.9811078995202536</v>
      </c>
      <c r="F32" s="38">
        <v>1657</v>
      </c>
      <c r="G32" s="302">
        <v>-65.7432292743436</v>
      </c>
      <c r="H32" s="78"/>
      <c r="I32" s="305">
        <v>175546</v>
      </c>
      <c r="J32" s="304">
        <v>3.0901317798501395</v>
      </c>
      <c r="K32" s="78"/>
    </row>
    <row r="33" spans="1:11" ht="12.75" customHeight="1">
      <c r="A33" s="306" t="s">
        <v>92</v>
      </c>
      <c r="B33" s="307">
        <v>563802</v>
      </c>
      <c r="C33" s="308">
        <v>-3.745019104104557</v>
      </c>
      <c r="D33" s="50">
        <v>245683</v>
      </c>
      <c r="E33" s="309">
        <v>-2.6365639464840456</v>
      </c>
      <c r="F33" s="50">
        <v>2336</v>
      </c>
      <c r="G33" s="310">
        <v>-64.33587786259542</v>
      </c>
      <c r="H33" s="78"/>
      <c r="I33" s="311">
        <v>361059</v>
      </c>
      <c r="J33" s="312">
        <v>3.191261328463284</v>
      </c>
      <c r="K33" s="78"/>
    </row>
    <row r="34" spans="1:11" ht="12.75" customHeight="1">
      <c r="A34" s="299" t="s">
        <v>93</v>
      </c>
      <c r="B34" s="42">
        <v>2021980</v>
      </c>
      <c r="C34" s="300">
        <v>-4.451688084128719</v>
      </c>
      <c r="D34" s="38">
        <v>800806</v>
      </c>
      <c r="E34" s="301">
        <v>-3.3259814307116358</v>
      </c>
      <c r="F34" s="38">
        <v>6885</v>
      </c>
      <c r="G34" s="302">
        <v>-65.79221940676703</v>
      </c>
      <c r="H34" s="78"/>
      <c r="I34" s="305">
        <v>1117731</v>
      </c>
      <c r="J34" s="304">
        <v>3.637744344449416</v>
      </c>
      <c r="K34" s="78"/>
    </row>
    <row r="35" spans="1:11" ht="12.75" customHeight="1">
      <c r="A35" s="299" t="s">
        <v>94</v>
      </c>
      <c r="B35" s="42">
        <v>1189525</v>
      </c>
      <c r="C35" s="300">
        <v>-3.9539925474063295</v>
      </c>
      <c r="D35" s="38">
        <v>537368</v>
      </c>
      <c r="E35" s="301">
        <v>-2.045607830984892</v>
      </c>
      <c r="F35" s="38">
        <v>4956</v>
      </c>
      <c r="G35" s="302">
        <v>-65.30626531326567</v>
      </c>
      <c r="H35" s="78"/>
      <c r="I35" s="305">
        <v>765482</v>
      </c>
      <c r="J35" s="304">
        <v>2.9616806754337404</v>
      </c>
      <c r="K35" s="78"/>
    </row>
    <row r="36" spans="1:11" ht="12.75" customHeight="1">
      <c r="A36" s="299" t="s">
        <v>95</v>
      </c>
      <c r="B36" s="42">
        <v>316417</v>
      </c>
      <c r="C36" s="300">
        <v>-4.020954096938482</v>
      </c>
      <c r="D36" s="38">
        <v>144636</v>
      </c>
      <c r="E36" s="301">
        <v>-1.763203651380124</v>
      </c>
      <c r="F36" s="38">
        <v>1355</v>
      </c>
      <c r="G36" s="302">
        <v>-67.17538759689923</v>
      </c>
      <c r="H36" s="78"/>
      <c r="I36" s="305">
        <v>203141</v>
      </c>
      <c r="J36" s="304">
        <v>3.525580589431428</v>
      </c>
      <c r="K36" s="78"/>
    </row>
    <row r="37" spans="1:11" ht="12.75" customHeight="1">
      <c r="A37" s="313" t="s">
        <v>96</v>
      </c>
      <c r="B37" s="44">
        <v>256346</v>
      </c>
      <c r="C37" s="314">
        <v>-4.020817342793492</v>
      </c>
      <c r="D37" s="68">
        <v>108723</v>
      </c>
      <c r="E37" s="315">
        <v>-1.5431008720693313</v>
      </c>
      <c r="F37" s="68">
        <v>1477</v>
      </c>
      <c r="G37" s="316">
        <v>-62.08932238193018</v>
      </c>
      <c r="H37" s="78"/>
      <c r="I37" s="317">
        <v>159863</v>
      </c>
      <c r="J37" s="318">
        <v>1.5196545373721904</v>
      </c>
      <c r="K37" s="78"/>
    </row>
    <row r="38" spans="1:11" ht="12.75" customHeight="1">
      <c r="A38" s="299" t="s">
        <v>97</v>
      </c>
      <c r="B38" s="42">
        <v>121122</v>
      </c>
      <c r="C38" s="300">
        <v>-3.390682204302365</v>
      </c>
      <c r="D38" s="38">
        <v>58841</v>
      </c>
      <c r="E38" s="301">
        <v>0.05441344011971694</v>
      </c>
      <c r="F38" s="38">
        <v>1210</v>
      </c>
      <c r="G38" s="302">
        <v>-58.98305084745763</v>
      </c>
      <c r="H38" s="78"/>
      <c r="I38" s="305">
        <v>91743</v>
      </c>
      <c r="J38" s="304">
        <v>0.6682467575218851</v>
      </c>
      <c r="K38" s="78"/>
    </row>
    <row r="39" spans="1:11" ht="12.75" customHeight="1">
      <c r="A39" s="299" t="s">
        <v>98</v>
      </c>
      <c r="B39" s="42">
        <v>133380</v>
      </c>
      <c r="C39" s="300">
        <v>-3.5804905553989244</v>
      </c>
      <c r="D39" s="38">
        <v>72616</v>
      </c>
      <c r="E39" s="301">
        <v>-1.1166185522087204</v>
      </c>
      <c r="F39" s="38">
        <v>1102</v>
      </c>
      <c r="G39" s="302">
        <v>-63.522012578616355</v>
      </c>
      <c r="H39" s="78"/>
      <c r="I39" s="305">
        <v>124570</v>
      </c>
      <c r="J39" s="304">
        <v>0.3051750932032036</v>
      </c>
      <c r="K39" s="78"/>
    </row>
    <row r="40" spans="1:11" ht="12.75" customHeight="1">
      <c r="A40" s="299" t="s">
        <v>99</v>
      </c>
      <c r="B40" s="42">
        <v>397967</v>
      </c>
      <c r="C40" s="300">
        <v>-3.675869046408849</v>
      </c>
      <c r="D40" s="38">
        <v>192870</v>
      </c>
      <c r="E40" s="301">
        <v>-1.9949592471391782</v>
      </c>
      <c r="F40" s="38">
        <v>1967</v>
      </c>
      <c r="G40" s="302">
        <v>-66.0978972768011</v>
      </c>
      <c r="H40" s="78"/>
      <c r="I40" s="305">
        <v>287784</v>
      </c>
      <c r="J40" s="304">
        <v>1.9924724094668989</v>
      </c>
      <c r="K40" s="78"/>
    </row>
    <row r="41" spans="1:11" ht="12.75" customHeight="1">
      <c r="A41" s="299" t="s">
        <v>100</v>
      </c>
      <c r="B41" s="42">
        <v>569922</v>
      </c>
      <c r="C41" s="300">
        <v>-3.9539320237822295</v>
      </c>
      <c r="D41" s="38">
        <v>278241</v>
      </c>
      <c r="E41" s="301">
        <v>-2.230928704452012</v>
      </c>
      <c r="F41" s="38">
        <v>2762</v>
      </c>
      <c r="G41" s="302">
        <v>-65.69370264563409</v>
      </c>
      <c r="H41" s="78"/>
      <c r="I41" s="305">
        <v>410074</v>
      </c>
      <c r="J41" s="304">
        <v>2.4800699737598393</v>
      </c>
      <c r="K41" s="78"/>
    </row>
    <row r="42" spans="1:11" ht="12.75" customHeight="1">
      <c r="A42" s="299" t="s">
        <v>101</v>
      </c>
      <c r="B42" s="42">
        <v>299448</v>
      </c>
      <c r="C42" s="300">
        <v>-3.7358270994538145</v>
      </c>
      <c r="D42" s="38">
        <v>161052</v>
      </c>
      <c r="E42" s="301">
        <v>-1.547226790069871</v>
      </c>
      <c r="F42" s="38">
        <v>1720</v>
      </c>
      <c r="G42" s="302">
        <v>-66.22152395915161</v>
      </c>
      <c r="H42" s="78"/>
      <c r="I42" s="305">
        <v>239933</v>
      </c>
      <c r="J42" s="304">
        <v>1.4314280037370963</v>
      </c>
      <c r="K42" s="78"/>
    </row>
    <row r="43" spans="1:11" ht="12.75" customHeight="1">
      <c r="A43" s="306" t="s">
        <v>102</v>
      </c>
      <c r="B43" s="307">
        <v>160452</v>
      </c>
      <c r="C43" s="308">
        <v>-3.26524706393036</v>
      </c>
      <c r="D43" s="50">
        <v>75045</v>
      </c>
      <c r="E43" s="309">
        <v>0.0173259409318689</v>
      </c>
      <c r="F43" s="50">
        <v>984</v>
      </c>
      <c r="G43" s="310">
        <v>-65.30324400564174</v>
      </c>
      <c r="H43" s="78"/>
      <c r="I43" s="311">
        <v>124865</v>
      </c>
      <c r="J43" s="312">
        <v>0.9417946645109225</v>
      </c>
      <c r="K43" s="78"/>
    </row>
    <row r="44" spans="1:11" ht="12.75" customHeight="1">
      <c r="A44" s="299" t="s">
        <v>103</v>
      </c>
      <c r="B44" s="42">
        <v>207894</v>
      </c>
      <c r="C44" s="300">
        <v>-3.535733177426991</v>
      </c>
      <c r="D44" s="38">
        <v>103488</v>
      </c>
      <c r="E44" s="301">
        <v>-0.7480722752905962</v>
      </c>
      <c r="F44" s="38">
        <v>1328</v>
      </c>
      <c r="G44" s="302">
        <v>-64.7932131495228</v>
      </c>
      <c r="H44" s="78"/>
      <c r="I44" s="305">
        <v>151414</v>
      </c>
      <c r="J44" s="304">
        <v>1.1240157348845656</v>
      </c>
      <c r="K44" s="78"/>
    </row>
    <row r="45" spans="1:11" ht="12.75" customHeight="1">
      <c r="A45" s="299" t="s">
        <v>104</v>
      </c>
      <c r="B45" s="42">
        <v>321742</v>
      </c>
      <c r="C45" s="300">
        <v>-3.3357869278492984</v>
      </c>
      <c r="D45" s="38">
        <v>152374</v>
      </c>
      <c r="E45" s="301">
        <v>-0.4182623812200177</v>
      </c>
      <c r="F45" s="38">
        <v>1914</v>
      </c>
      <c r="G45" s="302">
        <v>-65.29465095194922</v>
      </c>
      <c r="H45" s="78"/>
      <c r="I45" s="305">
        <v>225683</v>
      </c>
      <c r="J45" s="304">
        <v>0.5511347941152849</v>
      </c>
      <c r="K45" s="78"/>
    </row>
    <row r="46" spans="1:11" ht="12.75" customHeight="1">
      <c r="A46" s="299" t="s">
        <v>105</v>
      </c>
      <c r="B46" s="42">
        <v>176151</v>
      </c>
      <c r="C46" s="300">
        <v>-3.37778167835927</v>
      </c>
      <c r="D46" s="38">
        <v>81079</v>
      </c>
      <c r="E46" s="301">
        <v>-0.5751214008927263</v>
      </c>
      <c r="F46" s="38">
        <v>1124</v>
      </c>
      <c r="G46" s="302">
        <v>-63.29196603527107</v>
      </c>
      <c r="H46" s="78"/>
      <c r="I46" s="305">
        <v>125713</v>
      </c>
      <c r="J46" s="304">
        <v>0.4964346241166595</v>
      </c>
      <c r="K46" s="78"/>
    </row>
    <row r="47" spans="1:11" ht="12.75" customHeight="1">
      <c r="A47" s="313" t="s">
        <v>106</v>
      </c>
      <c r="B47" s="44">
        <v>1123287</v>
      </c>
      <c r="C47" s="314">
        <v>-2.97303460464056</v>
      </c>
      <c r="D47" s="68">
        <v>455938</v>
      </c>
      <c r="E47" s="315">
        <v>-0.19635098011316643</v>
      </c>
      <c r="F47" s="68">
        <v>5262</v>
      </c>
      <c r="G47" s="316">
        <v>-64.01313089864587</v>
      </c>
      <c r="H47" s="78"/>
      <c r="I47" s="317">
        <v>670659</v>
      </c>
      <c r="J47" s="318">
        <v>2.0578692995057395</v>
      </c>
      <c r="K47" s="78"/>
    </row>
    <row r="48" spans="1:11" ht="12.75" customHeight="1">
      <c r="A48" s="306" t="s">
        <v>107</v>
      </c>
      <c r="B48" s="307">
        <v>180911</v>
      </c>
      <c r="C48" s="308">
        <v>-3.339370915949374</v>
      </c>
      <c r="D48" s="50">
        <v>79190</v>
      </c>
      <c r="E48" s="309">
        <v>0.49492385786803084</v>
      </c>
      <c r="F48" s="50">
        <v>1174</v>
      </c>
      <c r="G48" s="310">
        <v>-61.444991789819376</v>
      </c>
      <c r="H48" s="78"/>
      <c r="I48" s="311">
        <v>123316</v>
      </c>
      <c r="J48" s="312">
        <v>0.7154524665142077</v>
      </c>
      <c r="K48" s="78"/>
    </row>
    <row r="49" spans="1:11" ht="12.75" customHeight="1">
      <c r="A49" s="299" t="s">
        <v>108</v>
      </c>
      <c r="B49" s="42">
        <v>335210</v>
      </c>
      <c r="C49" s="300">
        <v>-3.7532803877317775</v>
      </c>
      <c r="D49" s="38">
        <v>148236</v>
      </c>
      <c r="E49" s="301">
        <v>0.6593555834719638</v>
      </c>
      <c r="F49" s="38">
        <v>2081</v>
      </c>
      <c r="G49" s="302">
        <v>-62.307552979532694</v>
      </c>
      <c r="H49" s="78"/>
      <c r="I49" s="305">
        <v>216206</v>
      </c>
      <c r="J49" s="304">
        <v>0.3513592543943105</v>
      </c>
      <c r="K49" s="78"/>
    </row>
    <row r="50" spans="1:11" ht="12.75" customHeight="1">
      <c r="A50" s="299" t="s">
        <v>109</v>
      </c>
      <c r="B50" s="42">
        <v>431619</v>
      </c>
      <c r="C50" s="300">
        <v>-4.069317757507875</v>
      </c>
      <c r="D50" s="38">
        <v>182151</v>
      </c>
      <c r="E50" s="301">
        <v>0.11102012102293202</v>
      </c>
      <c r="F50" s="38">
        <v>2812</v>
      </c>
      <c r="G50" s="302">
        <v>-60.69881201956674</v>
      </c>
      <c r="H50" s="78"/>
      <c r="I50" s="305">
        <v>279758</v>
      </c>
      <c r="J50" s="304">
        <v>0.7817340807239503</v>
      </c>
      <c r="K50" s="78"/>
    </row>
    <row r="51" spans="1:11" ht="12.75" customHeight="1">
      <c r="A51" s="299" t="s">
        <v>110</v>
      </c>
      <c r="B51" s="42">
        <v>255092</v>
      </c>
      <c r="C51" s="300">
        <v>-3.794050205165348</v>
      </c>
      <c r="D51" s="38">
        <v>123638</v>
      </c>
      <c r="E51" s="301">
        <v>-0.6756159673519306</v>
      </c>
      <c r="F51" s="38">
        <v>1274</v>
      </c>
      <c r="G51" s="302">
        <v>-72.47191011235955</v>
      </c>
      <c r="H51" s="78"/>
      <c r="I51" s="305">
        <v>187182</v>
      </c>
      <c r="J51" s="304">
        <v>1.1783656392903907</v>
      </c>
      <c r="K51" s="78"/>
    </row>
    <row r="52" spans="1:11" ht="12.75" customHeight="1">
      <c r="A52" s="313" t="s">
        <v>111</v>
      </c>
      <c r="B52" s="44">
        <v>274190</v>
      </c>
      <c r="C52" s="314">
        <v>-3.7041199422625084</v>
      </c>
      <c r="D52" s="68">
        <v>120029</v>
      </c>
      <c r="E52" s="315">
        <v>0.27485380116958424</v>
      </c>
      <c r="F52" s="68">
        <v>1892</v>
      </c>
      <c r="G52" s="316">
        <v>-59.94919559695174</v>
      </c>
      <c r="H52" s="78"/>
      <c r="I52" s="317">
        <v>174868</v>
      </c>
      <c r="J52" s="318">
        <v>0.6672078015531895</v>
      </c>
      <c r="K52" s="78"/>
    </row>
    <row r="53" spans="1:11" ht="12.75" customHeight="1">
      <c r="A53" s="299" t="s">
        <v>112</v>
      </c>
      <c r="B53" s="42">
        <v>391542</v>
      </c>
      <c r="C53" s="300">
        <v>-3.3775963714344215</v>
      </c>
      <c r="D53" s="38">
        <v>172111</v>
      </c>
      <c r="E53" s="301">
        <v>0.9324364740999727</v>
      </c>
      <c r="F53" s="38">
        <v>2545</v>
      </c>
      <c r="G53" s="302">
        <v>-60.345902150202555</v>
      </c>
      <c r="H53" s="78"/>
      <c r="I53" s="305">
        <v>264261</v>
      </c>
      <c r="J53" s="304">
        <v>0.02195281658421777</v>
      </c>
      <c r="K53" s="78"/>
    </row>
    <row r="54" spans="1:11" ht="12.75" customHeight="1" thickBot="1">
      <c r="A54" s="359" t="s">
        <v>113</v>
      </c>
      <c r="B54" s="42">
        <v>410506</v>
      </c>
      <c r="C54" s="300">
        <v>-3.451698331538026</v>
      </c>
      <c r="D54" s="38">
        <v>106197</v>
      </c>
      <c r="E54" s="301">
        <v>2.7954970041332388</v>
      </c>
      <c r="F54" s="38">
        <v>1299</v>
      </c>
      <c r="G54" s="302">
        <v>-66.42543292840527</v>
      </c>
      <c r="H54" s="78"/>
      <c r="I54" s="305">
        <v>144681</v>
      </c>
      <c r="J54" s="304">
        <v>1.7826616108676205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3065770</v>
      </c>
      <c r="C56" s="361" t="str">
        <f>INDEX(A8:A54,MATCH(B56,$B$8:$B$54,0))</f>
        <v>東京都</v>
      </c>
      <c r="D56" s="372">
        <f>LARGE(D8:D54,1)</f>
        <v>1022852</v>
      </c>
      <c r="E56" s="323" t="str">
        <f>INDEX(A8:A54,MATCH(D56,$D$8:$D$54,0))</f>
        <v>東京都</v>
      </c>
      <c r="F56" s="366">
        <f>LARGE(F8:F54,1)</f>
        <v>10035</v>
      </c>
      <c r="G56" s="324" t="str">
        <f>INDEX(A8:A54,MATCH(F56,$F$8:$F$54,0))</f>
        <v>東京都</v>
      </c>
      <c r="I56" s="343">
        <f>LARGE(I8:I54,1)</f>
        <v>1522401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2021980</v>
      </c>
      <c r="C57" s="362" t="str">
        <f>INDEX(A8:A54,MATCH(B57,$B$8:$B$54,0))</f>
        <v>大阪府</v>
      </c>
      <c r="D57" s="373">
        <f>LARGE(D8:D54,2)</f>
        <v>805186</v>
      </c>
      <c r="E57" s="326" t="str">
        <f>INDEX(A8:A54,MATCH(D57,$D$8:$D$54,0))</f>
        <v>神奈川県</v>
      </c>
      <c r="F57" s="367">
        <f>LARGE(F8:F54,2)</f>
        <v>6885</v>
      </c>
      <c r="G57" s="328" t="str">
        <f>INDEX(A8:A54,MATCH(F57,$F$8:$F$54,0))</f>
        <v>大阪府</v>
      </c>
      <c r="I57" s="327">
        <f>LARGE(I8:I54,2)</f>
        <v>1117731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1906519</v>
      </c>
      <c r="C58" s="362" t="str">
        <f>INDEX(A8:A54,MATCH(B58,$B$8:$B$54,0))</f>
        <v>神奈川県</v>
      </c>
      <c r="D58" s="374">
        <f>LARGE(D8:D54,3)</f>
        <v>800806</v>
      </c>
      <c r="E58" s="326" t="str">
        <f>INDEX(A8:A54,MATCH(D58,$D$8:$D$54,0))</f>
        <v>大阪府</v>
      </c>
      <c r="F58" s="368">
        <f>LARGE(F8:F54,3)</f>
        <v>6401</v>
      </c>
      <c r="G58" s="328" t="str">
        <f>INDEX(A8:A54,MATCH(F58,$F$8:$F$54,0))</f>
        <v>埼玉県</v>
      </c>
      <c r="I58" s="344">
        <f>LARGE(I8:I54,3)</f>
        <v>1090319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150411</v>
      </c>
      <c r="C59" s="363" t="str">
        <f>INDEX(A8:A54,MATCH(B59,$B$8:$B$54,0))</f>
        <v>福井県</v>
      </c>
      <c r="D59" s="375">
        <f>SMALL(D8:D54,3)</f>
        <v>74654</v>
      </c>
      <c r="E59" s="331" t="str">
        <f>INDEX(A8:A54,MATCH(D59,$D$8:$D$54,0))</f>
        <v>福井県</v>
      </c>
      <c r="F59" s="369">
        <f>SMALL(F8:F54,3)</f>
        <v>1124</v>
      </c>
      <c r="G59" s="332" t="str">
        <f>INDEX(A8:A54,MATCH(F59,$F$8:$F$54,0))</f>
        <v>高知県</v>
      </c>
      <c r="I59" s="345">
        <f>SMALL(I8:I54,3)</f>
        <v>123316</v>
      </c>
      <c r="J59" s="332" t="str">
        <f>INDEX(A8:A54,MATCH(I59,$I$8:$I$54,0))</f>
        <v>佐賀県</v>
      </c>
    </row>
    <row r="60" spans="1:10" ht="13.5">
      <c r="A60" s="325" t="s">
        <v>118</v>
      </c>
      <c r="B60" s="344">
        <f>SMALL(B8:B54,2)</f>
        <v>133380</v>
      </c>
      <c r="C60" s="362" t="str">
        <f>INDEX(A8:A54,MATCH(B60,$B$8:$B$54,0))</f>
        <v>島根県</v>
      </c>
      <c r="D60" s="374">
        <f>SMALL(D8:D54,2)</f>
        <v>72616</v>
      </c>
      <c r="E60" s="326" t="str">
        <f>INDEX(A8:A54,MATCH(D60,$D$8:$D$54,0))</f>
        <v>島根県</v>
      </c>
      <c r="F60" s="368">
        <f>SMALL(F8:F54,2)</f>
        <v>1102</v>
      </c>
      <c r="G60" s="328" t="str">
        <f>INDEX(A8:A54,MATCH(F60,$F$8:$F$54,0))</f>
        <v>島根県</v>
      </c>
      <c r="I60" s="344">
        <f>SMALL(I8:I54,2)</f>
        <v>120970</v>
      </c>
      <c r="J60" s="328" t="str">
        <f>INDEX(A8:A54,MATCH(I60,$I$8:$I$54,0))</f>
        <v>福井県</v>
      </c>
    </row>
    <row r="61" spans="1:11" ht="13.5">
      <c r="A61" s="346" t="s">
        <v>119</v>
      </c>
      <c r="B61" s="347">
        <f>SMALL(B8:B54,1)</f>
        <v>121122</v>
      </c>
      <c r="C61" s="364" t="str">
        <f>INDEX(A8:A54,MATCH(B61,$B$8:$B$54,0))</f>
        <v>鳥取県</v>
      </c>
      <c r="D61" s="376">
        <f>SMALL(D8:D54,1)</f>
        <v>58841</v>
      </c>
      <c r="E61" s="335" t="str">
        <f>INDEX(A8:A54,MATCH(D61,$D$8:$D$54,0))</f>
        <v>鳥取県</v>
      </c>
      <c r="F61" s="370">
        <f>SMALL(F8:F54,1)</f>
        <v>984</v>
      </c>
      <c r="G61" s="336" t="str">
        <f>INDEX(A8:A54,MATCH(F61,$F$8:$F$54,0))</f>
        <v>徳島県</v>
      </c>
      <c r="I61" s="347">
        <f>SMALL(I8:I54,1)</f>
        <v>91743</v>
      </c>
      <c r="J61" s="336" t="str">
        <f>INDEX(A8:A54,MATCH(I61,$I$8:$I$54,0))</f>
        <v>鳥取県</v>
      </c>
      <c r="K61" s="78"/>
    </row>
    <row r="62" spans="1:11" ht="14.25" thickBot="1">
      <c r="A62" s="337" t="s">
        <v>120</v>
      </c>
      <c r="B62" s="338">
        <f>IF(B61=0,0,B56/B61)</f>
        <v>25.311421541916413</v>
      </c>
      <c r="C62" s="365"/>
      <c r="D62" s="377">
        <f>IF(D61=0,0,D56/D61)</f>
        <v>17.383321153617377</v>
      </c>
      <c r="E62" s="339"/>
      <c r="F62" s="371">
        <f>IF(F61=0,0,F56/F61)</f>
        <v>10.198170731707316</v>
      </c>
      <c r="G62" s="341"/>
      <c r="H62" s="340"/>
      <c r="I62" s="338">
        <f>IF(I61=0,0,I56/I61)</f>
        <v>16.594192472450214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8472.04393886</v>
      </c>
      <c r="D7" s="168">
        <v>-6.846701784416325</v>
      </c>
      <c r="E7" s="169">
        <v>4936.87439492</v>
      </c>
      <c r="F7" s="170">
        <v>-6.060550615183459</v>
      </c>
      <c r="G7" s="169">
        <v>46.73067511</v>
      </c>
      <c r="H7" s="171">
        <v>-64.17648183856315</v>
      </c>
      <c r="J7" s="172">
        <v>12802.61561939</v>
      </c>
      <c r="K7" s="171">
        <v>-0.9809881264689295</v>
      </c>
    </row>
    <row r="8" spans="1:12" ht="15.75" customHeight="1">
      <c r="A8" s="389"/>
      <c r="B8" s="173" t="s">
        <v>34</v>
      </c>
      <c r="C8" s="167">
        <v>3203.4476204</v>
      </c>
      <c r="D8" s="168">
        <v>-3.264833140682086</v>
      </c>
      <c r="E8" s="169">
        <v>1882.015326</v>
      </c>
      <c r="F8" s="170">
        <v>-2.26916557329875</v>
      </c>
      <c r="G8" s="169">
        <v>16.6938139</v>
      </c>
      <c r="H8" s="171">
        <v>-62.59752475348791</v>
      </c>
      <c r="J8" s="172">
        <v>6162.4126662</v>
      </c>
      <c r="K8" s="171">
        <v>2.574897205590105</v>
      </c>
      <c r="L8" s="174"/>
    </row>
    <row r="9" spans="1:12" ht="15.75" customHeight="1">
      <c r="A9" s="389"/>
      <c r="B9" s="173" t="s">
        <v>35</v>
      </c>
      <c r="C9" s="167">
        <v>2995.9634071</v>
      </c>
      <c r="D9" s="168">
        <v>-7.709164026751864</v>
      </c>
      <c r="E9" s="169">
        <v>1766.4526595</v>
      </c>
      <c r="F9" s="170">
        <v>-6.745750976303896</v>
      </c>
      <c r="G9" s="169">
        <v>17.4910217</v>
      </c>
      <c r="H9" s="171">
        <v>-65.13136342333921</v>
      </c>
      <c r="J9" s="172">
        <v>3696.6877583</v>
      </c>
      <c r="K9" s="171">
        <v>-2.935467529274433</v>
      </c>
      <c r="L9" s="174"/>
    </row>
    <row r="10" spans="1:12" ht="15.75" customHeight="1">
      <c r="A10" s="389"/>
      <c r="B10" s="173" t="s">
        <v>36</v>
      </c>
      <c r="C10" s="167">
        <v>596.9123872</v>
      </c>
      <c r="D10" s="168">
        <v>-9.41502332479915</v>
      </c>
      <c r="E10" s="169">
        <v>315.2086913</v>
      </c>
      <c r="F10" s="170">
        <v>-8.351006948695812</v>
      </c>
      <c r="G10" s="169">
        <v>3.1544364</v>
      </c>
      <c r="H10" s="171">
        <v>-65.13233465993409</v>
      </c>
      <c r="J10" s="172">
        <v>472.1399718</v>
      </c>
      <c r="K10" s="171">
        <v>-2.047137298319484</v>
      </c>
      <c r="L10" s="174"/>
    </row>
    <row r="11" spans="1:11" ht="15.75" customHeight="1">
      <c r="A11" s="389"/>
      <c r="B11" s="175" t="s">
        <v>37</v>
      </c>
      <c r="C11" s="176">
        <v>1458.6059495</v>
      </c>
      <c r="D11" s="177">
        <v>-12.092822372394181</v>
      </c>
      <c r="E11" s="178">
        <v>871.8576732</v>
      </c>
      <c r="F11" s="179">
        <v>-11.941202874555756</v>
      </c>
      <c r="G11" s="178">
        <v>8.2158029</v>
      </c>
      <c r="H11" s="180">
        <v>-65.30445431940788</v>
      </c>
      <c r="J11" s="181">
        <v>2049.3606267</v>
      </c>
      <c r="K11" s="180">
        <v>-7.882588897362453</v>
      </c>
    </row>
    <row r="12" spans="1:11" ht="15.75" customHeight="1">
      <c r="A12" s="389"/>
      <c r="B12" s="182" t="s">
        <v>38</v>
      </c>
      <c r="C12" s="183">
        <v>160.3155645</v>
      </c>
      <c r="D12" s="184">
        <v>-3.526048747963486</v>
      </c>
      <c r="E12" s="185">
        <v>81.10296686</v>
      </c>
      <c r="F12" s="186">
        <v>-2.213492327770666</v>
      </c>
      <c r="G12" s="185">
        <v>0.77813911</v>
      </c>
      <c r="H12" s="187">
        <v>-60.98390673310919</v>
      </c>
      <c r="J12" s="188">
        <v>340.8178985</v>
      </c>
      <c r="K12" s="187">
        <v>1.6407285972536556</v>
      </c>
    </row>
    <row r="13" spans="1:11" ht="15.75" customHeight="1">
      <c r="A13" s="390"/>
      <c r="B13" s="173" t="s">
        <v>39</v>
      </c>
      <c r="C13" s="189">
        <v>56.79901016</v>
      </c>
      <c r="D13" s="168">
        <v>8.05723833676933</v>
      </c>
      <c r="E13" s="169">
        <v>20.23707806</v>
      </c>
      <c r="F13" s="170">
        <v>9.516861677435017</v>
      </c>
      <c r="G13" s="169">
        <v>0.3974611</v>
      </c>
      <c r="H13" s="171">
        <v>-57.280295238710444</v>
      </c>
      <c r="J13" s="172">
        <v>81.19669789</v>
      </c>
      <c r="K13" s="171">
        <v>14.044961174013508</v>
      </c>
    </row>
    <row r="14" spans="1:11" ht="15.75" customHeight="1">
      <c r="A14" s="386" t="s">
        <v>40</v>
      </c>
      <c r="B14" s="190" t="s">
        <v>33</v>
      </c>
      <c r="C14" s="191">
        <v>3890.8585</v>
      </c>
      <c r="D14" s="192">
        <v>-7.271698061855574</v>
      </c>
      <c r="E14" s="193">
        <v>2231.8781</v>
      </c>
      <c r="F14" s="194">
        <v>-6.024183083648012</v>
      </c>
      <c r="G14" s="193">
        <v>20.5834</v>
      </c>
      <c r="H14" s="195">
        <v>-63.67143790042182</v>
      </c>
      <c r="J14" s="196">
        <v>4200.3758</v>
      </c>
      <c r="K14" s="195">
        <v>-0.913292474417446</v>
      </c>
    </row>
    <row r="15" spans="1:11" ht="15.75" customHeight="1">
      <c r="A15" s="391"/>
      <c r="B15" s="173" t="s">
        <v>41</v>
      </c>
      <c r="C15" s="167">
        <v>58.2314</v>
      </c>
      <c r="D15" s="168">
        <v>-5.068283004810866</v>
      </c>
      <c r="E15" s="169">
        <v>32.2254</v>
      </c>
      <c r="F15" s="170">
        <v>-4.0519497533220346</v>
      </c>
      <c r="G15" s="169">
        <v>0.2904</v>
      </c>
      <c r="H15" s="171">
        <v>-62.52903225806452</v>
      </c>
      <c r="J15" s="172">
        <v>113.1257</v>
      </c>
      <c r="K15" s="171">
        <v>0.5707493619075592</v>
      </c>
    </row>
    <row r="16" spans="1:12" ht="15.75" customHeight="1">
      <c r="A16" s="391"/>
      <c r="B16" s="173" t="s">
        <v>128</v>
      </c>
      <c r="C16" s="167">
        <v>2044.7182</v>
      </c>
      <c r="D16" s="168">
        <v>-7.608601401334639</v>
      </c>
      <c r="E16" s="169">
        <v>1185.7973</v>
      </c>
      <c r="F16" s="170">
        <v>-6.29675690266852</v>
      </c>
      <c r="G16" s="169">
        <v>10.7969</v>
      </c>
      <c r="H16" s="171">
        <v>-63.796855457682135</v>
      </c>
      <c r="J16" s="172">
        <v>2228.6468</v>
      </c>
      <c r="K16" s="171">
        <v>-1.3585203894021447</v>
      </c>
      <c r="L16" s="174"/>
    </row>
    <row r="17" spans="1:11" ht="15.75" customHeight="1">
      <c r="A17" s="391"/>
      <c r="B17" s="173" t="s">
        <v>42</v>
      </c>
      <c r="C17" s="167">
        <v>476.9817</v>
      </c>
      <c r="D17" s="168">
        <v>-7.037673989468544</v>
      </c>
      <c r="E17" s="169">
        <v>249.8644</v>
      </c>
      <c r="F17" s="170">
        <v>-5.647102360480176</v>
      </c>
      <c r="G17" s="169">
        <v>2.5775</v>
      </c>
      <c r="H17" s="171">
        <v>-63.88285574161004</v>
      </c>
      <c r="J17" s="172">
        <v>339.9579</v>
      </c>
      <c r="K17" s="171">
        <v>0.633536963871336</v>
      </c>
    </row>
    <row r="18" spans="1:12" ht="15.75" customHeight="1">
      <c r="A18" s="391"/>
      <c r="B18" s="175" t="s">
        <v>37</v>
      </c>
      <c r="C18" s="176">
        <v>1302.7953</v>
      </c>
      <c r="D18" s="177">
        <v>-7.016390882577355</v>
      </c>
      <c r="E18" s="178">
        <v>761.4274</v>
      </c>
      <c r="F18" s="179">
        <v>-5.851407609291712</v>
      </c>
      <c r="G18" s="178">
        <v>6.8667</v>
      </c>
      <c r="H18" s="180">
        <v>-63.49053594215228</v>
      </c>
      <c r="J18" s="181">
        <v>1510.3957</v>
      </c>
      <c r="K18" s="180">
        <v>-0.7708088226985268</v>
      </c>
      <c r="L18" s="197"/>
    </row>
    <row r="19" spans="1:11" ht="15.75" customHeight="1">
      <c r="A19" s="391"/>
      <c r="B19" s="182" t="s">
        <v>38</v>
      </c>
      <c r="C19" s="198">
        <v>55.3148</v>
      </c>
      <c r="D19" s="184">
        <v>-5.1713231146914325</v>
      </c>
      <c r="E19" s="185">
        <v>30.921</v>
      </c>
      <c r="F19" s="186">
        <v>-4.178571649922219</v>
      </c>
      <c r="G19" s="185">
        <v>0.276</v>
      </c>
      <c r="H19" s="187">
        <v>-62.818267546813956</v>
      </c>
      <c r="J19" s="188">
        <v>107.0313</v>
      </c>
      <c r="K19" s="187">
        <v>0.5987162846129905</v>
      </c>
    </row>
    <row r="20" spans="1:11" ht="15.75" customHeight="1">
      <c r="A20" s="392"/>
      <c r="B20" s="173" t="s">
        <v>39</v>
      </c>
      <c r="C20" s="167">
        <v>8.1319</v>
      </c>
      <c r="D20" s="168">
        <v>10.80392424035972</v>
      </c>
      <c r="E20" s="169">
        <v>2.5636</v>
      </c>
      <c r="F20" s="170">
        <v>10.891945670040656</v>
      </c>
      <c r="G20" s="169">
        <v>0.0519</v>
      </c>
      <c r="H20" s="171">
        <v>-55.41237113402062</v>
      </c>
      <c r="J20" s="172">
        <v>8.2497</v>
      </c>
      <c r="K20" s="171">
        <v>12.686964717452767</v>
      </c>
    </row>
    <row r="21" spans="1:11" ht="15.75" customHeight="1">
      <c r="A21" s="386" t="s">
        <v>43</v>
      </c>
      <c r="B21" s="190" t="s">
        <v>33</v>
      </c>
      <c r="C21" s="191">
        <v>4910.3732</v>
      </c>
      <c r="D21" s="192">
        <v>-9.640538923225634</v>
      </c>
      <c r="E21" s="193">
        <v>2733.7391</v>
      </c>
      <c r="F21" s="194">
        <v>-8.939876395569627</v>
      </c>
      <c r="G21" s="193">
        <v>25.8297</v>
      </c>
      <c r="H21" s="195">
        <v>-64.5363030005135</v>
      </c>
      <c r="J21" s="196">
        <v>6575.784</v>
      </c>
      <c r="K21" s="195">
        <v>-3.6663003541405317</v>
      </c>
    </row>
    <row r="22" spans="1:11" ht="15.75" customHeight="1">
      <c r="A22" s="393"/>
      <c r="B22" s="173" t="s">
        <v>41</v>
      </c>
      <c r="C22" s="167">
        <v>918.426</v>
      </c>
      <c r="D22" s="168">
        <v>-3.638458036544378</v>
      </c>
      <c r="E22" s="169">
        <v>466.8674</v>
      </c>
      <c r="F22" s="170">
        <v>-2.483023675992939</v>
      </c>
      <c r="G22" s="169">
        <v>4.4889</v>
      </c>
      <c r="H22" s="171">
        <v>-61.375174241511644</v>
      </c>
      <c r="J22" s="172">
        <v>2000.408</v>
      </c>
      <c r="K22" s="171">
        <v>1.4459386186570953</v>
      </c>
    </row>
    <row r="23" spans="1:12" ht="15.75" customHeight="1">
      <c r="A23" s="393"/>
      <c r="B23" s="173" t="s">
        <v>128</v>
      </c>
      <c r="C23" s="167">
        <v>3095.9059</v>
      </c>
      <c r="D23" s="168">
        <v>-10.946165061640158</v>
      </c>
      <c r="E23" s="169">
        <v>1799.3661</v>
      </c>
      <c r="F23" s="170">
        <v>-10.201813175030566</v>
      </c>
      <c r="G23" s="169">
        <v>16.3774</v>
      </c>
      <c r="H23" s="171">
        <v>-65.1368881755268</v>
      </c>
      <c r="J23" s="172">
        <v>3871.279</v>
      </c>
      <c r="K23" s="171">
        <v>-6.1969723068882985</v>
      </c>
      <c r="L23" s="174"/>
    </row>
    <row r="24" spans="1:11" ht="15.75" customHeight="1">
      <c r="A24" s="393"/>
      <c r="B24" s="173" t="s">
        <v>42</v>
      </c>
      <c r="C24" s="167">
        <v>845.2423</v>
      </c>
      <c r="D24" s="168">
        <v>-11.654952719160434</v>
      </c>
      <c r="E24" s="169">
        <v>449.5955</v>
      </c>
      <c r="F24" s="170">
        <v>-10.597183385386074</v>
      </c>
      <c r="G24" s="169">
        <v>4.6052</v>
      </c>
      <c r="H24" s="171">
        <v>-65.62847525432332</v>
      </c>
      <c r="J24" s="172">
        <v>634.9479</v>
      </c>
      <c r="K24" s="171">
        <v>-4.508328684938704</v>
      </c>
    </row>
    <row r="25" spans="1:11" ht="15.75" customHeight="1">
      <c r="A25" s="199" t="s">
        <v>44</v>
      </c>
      <c r="B25" s="175" t="s">
        <v>37</v>
      </c>
      <c r="C25" s="176">
        <v>1546.6236</v>
      </c>
      <c r="D25" s="177">
        <v>-9.23201810777762</v>
      </c>
      <c r="E25" s="178">
        <v>889.6735</v>
      </c>
      <c r="F25" s="179">
        <v>-8.195420283400523</v>
      </c>
      <c r="G25" s="178">
        <v>8.0409</v>
      </c>
      <c r="H25" s="180">
        <v>-64.37871290418326</v>
      </c>
      <c r="J25" s="181">
        <v>1919.4741</v>
      </c>
      <c r="K25" s="180">
        <v>-3.881660929283342</v>
      </c>
    </row>
    <row r="26" spans="1:11" ht="15.75" customHeight="1">
      <c r="A26" s="200" t="s">
        <v>45</v>
      </c>
      <c r="B26" s="182" t="s">
        <v>38</v>
      </c>
      <c r="C26" s="198">
        <v>2409.6658</v>
      </c>
      <c r="D26" s="184">
        <v>-3.527121246394273</v>
      </c>
      <c r="E26" s="185">
        <v>1203.4088</v>
      </c>
      <c r="F26" s="186">
        <v>-2.2283867736789773</v>
      </c>
      <c r="G26" s="185">
        <v>11.7277</v>
      </c>
      <c r="H26" s="187">
        <v>-60.99646471533143</v>
      </c>
      <c r="J26" s="188">
        <v>5008.8789</v>
      </c>
      <c r="K26" s="187">
        <v>1.5779334217103695</v>
      </c>
    </row>
    <row r="27" spans="1:11" ht="15.75" customHeight="1">
      <c r="A27" s="201"/>
      <c r="B27" s="173" t="s">
        <v>39</v>
      </c>
      <c r="C27" s="167">
        <v>50.799</v>
      </c>
      <c r="D27" s="168">
        <v>5.903838255804487</v>
      </c>
      <c r="E27" s="169">
        <v>17.9101</v>
      </c>
      <c r="F27" s="170">
        <v>7.28401051868623</v>
      </c>
      <c r="G27" s="169">
        <v>0.3582</v>
      </c>
      <c r="H27" s="171">
        <v>-57.24516591071855</v>
      </c>
      <c r="J27" s="172">
        <v>69.1491</v>
      </c>
      <c r="K27" s="171">
        <v>11.177548756370896</v>
      </c>
    </row>
    <row r="28" spans="1:11" ht="15.75" customHeight="1" thickBot="1">
      <c r="A28" s="381" t="s">
        <v>15</v>
      </c>
      <c r="B28" s="382"/>
      <c r="C28" s="202">
        <v>3100.5498</v>
      </c>
      <c r="D28" s="203">
        <v>-3.874140112886309</v>
      </c>
      <c r="E28" s="204">
        <v>1249.6517</v>
      </c>
      <c r="F28" s="203">
        <v>-1.7351335127284955</v>
      </c>
      <c r="G28" s="204">
        <v>13.753</v>
      </c>
      <c r="H28" s="205">
        <v>-63.99681670392729</v>
      </c>
      <c r="J28" s="202">
        <v>1743.546</v>
      </c>
      <c r="K28" s="205">
        <v>2.631904712543175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27324.32789455599</v>
      </c>
      <c r="D33" s="192">
        <v>-3.092364193174319</v>
      </c>
      <c r="E33" s="193">
        <v>39506.00311206715</v>
      </c>
      <c r="F33" s="194">
        <v>-4.401794107169778</v>
      </c>
      <c r="G33" s="193">
        <v>33978.53203664655</v>
      </c>
      <c r="H33" s="195">
        <v>-0.49902569214057735</v>
      </c>
      <c r="J33" s="196">
        <v>73428.60824658483</v>
      </c>
      <c r="K33" s="195">
        <v>-3.5202433874059835</v>
      </c>
    </row>
    <row r="34" spans="1:11" ht="15.75" customHeight="1">
      <c r="A34" s="389"/>
      <c r="B34" s="173" t="s">
        <v>34</v>
      </c>
      <c r="C34" s="167">
        <v>10331.869594224869</v>
      </c>
      <c r="D34" s="168">
        <v>0.6338637416817505</v>
      </c>
      <c r="E34" s="169">
        <v>15060.31901529042</v>
      </c>
      <c r="F34" s="170">
        <v>-0.5434618492454035</v>
      </c>
      <c r="G34" s="169">
        <v>12138.307205700574</v>
      </c>
      <c r="H34" s="171">
        <v>3.88657841428153</v>
      </c>
      <c r="J34" s="172">
        <v>35344.135836966736</v>
      </c>
      <c r="K34" s="171">
        <v>-0.05554559969705508</v>
      </c>
    </row>
    <row r="35" spans="1:11" ht="15.75" customHeight="1">
      <c r="A35" s="389"/>
      <c r="B35" s="173" t="s">
        <v>35</v>
      </c>
      <c r="C35" s="167">
        <v>9662.684363592547</v>
      </c>
      <c r="D35" s="168">
        <v>-3.989586068066643</v>
      </c>
      <c r="E35" s="169">
        <v>14135.560008440752</v>
      </c>
      <c r="F35" s="170">
        <v>-5.0990935445115895</v>
      </c>
      <c r="G35" s="169">
        <v>12717.96822511452</v>
      </c>
      <c r="H35" s="171">
        <v>-3.1512400169783774</v>
      </c>
      <c r="J35" s="172">
        <v>21202.123478818456</v>
      </c>
      <c r="K35" s="171">
        <v>-5.424601889062657</v>
      </c>
    </row>
    <row r="36" spans="1:11" ht="15.75" customHeight="1">
      <c r="A36" s="389"/>
      <c r="B36" s="173" t="s">
        <v>36</v>
      </c>
      <c r="C36" s="167">
        <v>1925.1823892652844</v>
      </c>
      <c r="D36" s="168">
        <v>-5.764196251060682</v>
      </c>
      <c r="E36" s="169">
        <v>2522.372364235571</v>
      </c>
      <c r="F36" s="170">
        <v>-6.73269467762853</v>
      </c>
      <c r="G36" s="169">
        <v>2293.6351341525487</v>
      </c>
      <c r="H36" s="171">
        <v>-3.153937657870003</v>
      </c>
      <c r="J36" s="172">
        <v>2707.9295401440513</v>
      </c>
      <c r="K36" s="171">
        <v>-4.55905210369815</v>
      </c>
    </row>
    <row r="37" spans="1:11" ht="15.75" customHeight="1">
      <c r="A37" s="389"/>
      <c r="B37" s="175" t="s">
        <v>37</v>
      </c>
      <c r="C37" s="176">
        <v>4704.3461437065125</v>
      </c>
      <c r="D37" s="177">
        <v>-8.549918064878227</v>
      </c>
      <c r="E37" s="178">
        <v>6976.805402657396</v>
      </c>
      <c r="F37" s="179">
        <v>-10.38628527842073</v>
      </c>
      <c r="G37" s="178">
        <v>5973.826001599651</v>
      </c>
      <c r="H37" s="180">
        <v>-3.6320055499737975</v>
      </c>
      <c r="J37" s="181">
        <v>11753.980833886802</v>
      </c>
      <c r="K37" s="180">
        <v>-10.244858691218084</v>
      </c>
    </row>
    <row r="38" spans="1:11" ht="15.75" customHeight="1">
      <c r="A38" s="389"/>
      <c r="B38" s="182" t="s">
        <v>38</v>
      </c>
      <c r="C38" s="183">
        <v>517.0552800022757</v>
      </c>
      <c r="D38" s="184">
        <v>0.3621204172650465</v>
      </c>
      <c r="E38" s="185">
        <v>649.0045735143641</v>
      </c>
      <c r="F38" s="186">
        <v>-0.48680554112807783</v>
      </c>
      <c r="G38" s="185">
        <v>565.7959063477059</v>
      </c>
      <c r="H38" s="187">
        <v>8.368454383717648</v>
      </c>
      <c r="J38" s="188">
        <v>1954.7399294311708</v>
      </c>
      <c r="K38" s="187">
        <v>-0.9657582776678026</v>
      </c>
    </row>
    <row r="39" spans="1:11" ht="15.75" customHeight="1">
      <c r="A39" s="390"/>
      <c r="B39" s="173" t="s">
        <v>39</v>
      </c>
      <c r="C39" s="189">
        <v>183.19012376450138</v>
      </c>
      <c r="D39" s="168">
        <v>12.412246260961808</v>
      </c>
      <c r="E39" s="169">
        <v>161.94174792864283</v>
      </c>
      <c r="F39" s="170">
        <v>11.450679772328414</v>
      </c>
      <c r="G39" s="169">
        <v>288.9995637315495</v>
      </c>
      <c r="H39" s="171">
        <v>18.655354472362703</v>
      </c>
      <c r="J39" s="172">
        <v>465.69862733762113</v>
      </c>
      <c r="K39" s="171">
        <v>11.120378690658228</v>
      </c>
    </row>
    <row r="40" spans="1:11" ht="15.75" customHeight="1">
      <c r="A40" s="386" t="s">
        <v>48</v>
      </c>
      <c r="B40" s="190" t="s">
        <v>33</v>
      </c>
      <c r="C40" s="212">
        <v>1.5837104761226541</v>
      </c>
      <c r="D40" s="192">
        <v>-5.9988007567486505</v>
      </c>
      <c r="E40" s="213">
        <v>2.187600833096134</v>
      </c>
      <c r="F40" s="194">
        <v>-7.331962216398438</v>
      </c>
      <c r="G40" s="213">
        <v>1.8781138660655856</v>
      </c>
      <c r="H40" s="195">
        <v>-1.4984405466309454</v>
      </c>
      <c r="J40" s="214">
        <v>3.771500149694932</v>
      </c>
      <c r="K40" s="195">
        <v>-6.136693150462378</v>
      </c>
    </row>
    <row r="41" spans="1:11" ht="15.75" customHeight="1">
      <c r="A41" s="387"/>
      <c r="B41" s="173" t="s">
        <v>41</v>
      </c>
      <c r="C41" s="215">
        <v>0.2962139166414937</v>
      </c>
      <c r="D41" s="168">
        <v>0.2451807210033934</v>
      </c>
      <c r="E41" s="216">
        <v>0.3735980193521123</v>
      </c>
      <c r="F41" s="170">
        <v>-0.7610961984681666</v>
      </c>
      <c r="G41" s="216">
        <v>0.3263942412564531</v>
      </c>
      <c r="H41" s="171">
        <v>7.281696290176697</v>
      </c>
      <c r="J41" s="217">
        <v>1.1473216078038664</v>
      </c>
      <c r="K41" s="171">
        <v>-1.1555530389967998</v>
      </c>
    </row>
    <row r="42" spans="1:11" ht="15.75" customHeight="1">
      <c r="A42" s="387"/>
      <c r="B42" s="173" t="s">
        <v>128</v>
      </c>
      <c r="C42" s="215">
        <v>0.9985022333780932</v>
      </c>
      <c r="D42" s="168">
        <v>-7.357047268090952</v>
      </c>
      <c r="E42" s="216">
        <v>1.43989409208982</v>
      </c>
      <c r="F42" s="170">
        <v>-8.616181922354485</v>
      </c>
      <c r="G42" s="216">
        <v>1.1908238202573984</v>
      </c>
      <c r="H42" s="171">
        <v>-3.1665851939372374</v>
      </c>
      <c r="J42" s="217">
        <v>2.2203480722619306</v>
      </c>
      <c r="K42" s="171">
        <v>-8.60246825210919</v>
      </c>
    </row>
    <row r="43" spans="1:11" ht="15.75" customHeight="1">
      <c r="A43" s="387"/>
      <c r="B43" s="173" t="s">
        <v>42</v>
      </c>
      <c r="C43" s="215">
        <v>0.2726104576678626</v>
      </c>
      <c r="D43" s="168">
        <v>-8.094401044018326</v>
      </c>
      <c r="E43" s="216">
        <v>0.35977664816524474</v>
      </c>
      <c r="F43" s="170">
        <v>-9.018533469238989</v>
      </c>
      <c r="G43" s="216">
        <v>0.33485057805569696</v>
      </c>
      <c r="H43" s="171">
        <v>-4.531984122009575</v>
      </c>
      <c r="J43" s="217">
        <v>0.36417043198172</v>
      </c>
      <c r="K43" s="171">
        <v>-6.957128407078315</v>
      </c>
    </row>
    <row r="44" spans="1:11" ht="15.75" customHeight="1">
      <c r="A44" s="199" t="s">
        <v>49</v>
      </c>
      <c r="B44" s="175" t="s">
        <v>37</v>
      </c>
      <c r="C44" s="218">
        <v>0.4988223701486749</v>
      </c>
      <c r="D44" s="177">
        <v>-5.573815413649754</v>
      </c>
      <c r="E44" s="219">
        <v>0.7119371741742119</v>
      </c>
      <c r="F44" s="179">
        <v>-6.5743607065388545</v>
      </c>
      <c r="G44" s="219">
        <v>0.584665163964226</v>
      </c>
      <c r="H44" s="180">
        <v>-1.0607289836441538</v>
      </c>
      <c r="J44" s="220">
        <v>1.1009024711708209</v>
      </c>
      <c r="K44" s="180">
        <v>-6.346530993524922</v>
      </c>
    </row>
    <row r="45" spans="1:11" ht="15.75" customHeight="1">
      <c r="A45" s="200" t="s">
        <v>50</v>
      </c>
      <c r="B45" s="182" t="s">
        <v>38</v>
      </c>
      <c r="C45" s="221">
        <v>0.7771737128686016</v>
      </c>
      <c r="D45" s="184">
        <v>0.36100469415781333</v>
      </c>
      <c r="E45" s="222">
        <v>0.9629953690296265</v>
      </c>
      <c r="F45" s="186">
        <v>-0.5019629889940092</v>
      </c>
      <c r="G45" s="222">
        <v>0.8527375845270123</v>
      </c>
      <c r="H45" s="187">
        <v>8.333574184044835</v>
      </c>
      <c r="J45" s="223">
        <v>2.8728114428870817</v>
      </c>
      <c r="K45" s="187">
        <v>-1.026943126296672</v>
      </c>
    </row>
    <row r="46" spans="1:11" ht="15.75" customHeight="1">
      <c r="A46" s="224" t="s">
        <v>51</v>
      </c>
      <c r="B46" s="173" t="s">
        <v>39</v>
      </c>
      <c r="C46" s="225">
        <v>0.01638386843520462</v>
      </c>
      <c r="D46" s="168">
        <v>10.172058153938664</v>
      </c>
      <c r="E46" s="216">
        <v>0.014332073488956962</v>
      </c>
      <c r="F46" s="170">
        <v>9.178401552688214</v>
      </c>
      <c r="G46" s="216">
        <v>0.02604522649603723</v>
      </c>
      <c r="H46" s="171">
        <v>18.752927311139246</v>
      </c>
      <c r="J46" s="217">
        <v>0.039660037647415096</v>
      </c>
      <c r="K46" s="171">
        <v>8.326498536456839</v>
      </c>
    </row>
    <row r="47" spans="1:11" ht="15.75" customHeight="1">
      <c r="A47" s="386" t="s">
        <v>52</v>
      </c>
      <c r="B47" s="190" t="s">
        <v>33</v>
      </c>
      <c r="C47" s="191">
        <v>17253.360577277508</v>
      </c>
      <c r="D47" s="192">
        <v>3.091914344681072</v>
      </c>
      <c r="E47" s="193">
        <v>18059.05470247691</v>
      </c>
      <c r="F47" s="194">
        <v>3.162005130691554</v>
      </c>
      <c r="G47" s="193">
        <v>18091.838120458233</v>
      </c>
      <c r="H47" s="195">
        <v>1.0146183065898242</v>
      </c>
      <c r="J47" s="196">
        <v>19469.337221827845</v>
      </c>
      <c r="K47" s="195">
        <v>2.787510743948701</v>
      </c>
    </row>
    <row r="48" spans="1:11" ht="15.75" customHeight="1">
      <c r="A48" s="387"/>
      <c r="B48" s="173" t="s">
        <v>34</v>
      </c>
      <c r="C48" s="167">
        <v>34879.7575460625</v>
      </c>
      <c r="D48" s="168">
        <v>0.38773237564420526</v>
      </c>
      <c r="E48" s="169">
        <v>40311.56011321416</v>
      </c>
      <c r="F48" s="170">
        <v>0.2193034595162402</v>
      </c>
      <c r="G48" s="169">
        <v>37189.09732896701</v>
      </c>
      <c r="H48" s="171">
        <v>-3.1646757958710907</v>
      </c>
      <c r="J48" s="172">
        <v>30805.778952093773</v>
      </c>
      <c r="K48" s="171">
        <v>1.11286721016684</v>
      </c>
    </row>
    <row r="49" spans="1:11" ht="15.75" customHeight="1">
      <c r="A49" s="387"/>
      <c r="B49" s="173" t="s">
        <v>35</v>
      </c>
      <c r="C49" s="167">
        <v>9677.178518571898</v>
      </c>
      <c r="D49" s="168">
        <v>3.6348811223332973</v>
      </c>
      <c r="E49" s="169">
        <v>9817.08313555535</v>
      </c>
      <c r="F49" s="170">
        <v>3.848699312228959</v>
      </c>
      <c r="G49" s="169">
        <v>10679.974660202473</v>
      </c>
      <c r="H49" s="171">
        <v>0.015846985247364387</v>
      </c>
      <c r="J49" s="172">
        <v>9549.008889051913</v>
      </c>
      <c r="K49" s="171">
        <v>3.476971754349222</v>
      </c>
    </row>
    <row r="50" spans="1:11" ht="15.75" customHeight="1">
      <c r="A50" s="387"/>
      <c r="B50" s="173" t="s">
        <v>36</v>
      </c>
      <c r="C50" s="167">
        <v>7062.026914649207</v>
      </c>
      <c r="D50" s="168">
        <v>2.53543290009317</v>
      </c>
      <c r="E50" s="169">
        <v>7010.93964018768</v>
      </c>
      <c r="F50" s="170">
        <v>2.5124224512665876</v>
      </c>
      <c r="G50" s="169">
        <v>6849.727264831061</v>
      </c>
      <c r="H50" s="171">
        <v>1.4434640245385708</v>
      </c>
      <c r="J50" s="172">
        <v>7435.885240348066</v>
      </c>
      <c r="K50" s="171">
        <v>2.5773885331830115</v>
      </c>
    </row>
    <row r="51" spans="1:11" ht="15.75" customHeight="1">
      <c r="A51" s="199" t="s">
        <v>53</v>
      </c>
      <c r="B51" s="175" t="s">
        <v>37</v>
      </c>
      <c r="C51" s="176">
        <v>9430.904516780942</v>
      </c>
      <c r="D51" s="177">
        <v>-3.1517768765790777</v>
      </c>
      <c r="E51" s="178">
        <v>9799.748707812472</v>
      </c>
      <c r="F51" s="179">
        <v>-4.080169641556495</v>
      </c>
      <c r="G51" s="178">
        <v>10217.516571528064</v>
      </c>
      <c r="H51" s="180">
        <v>-2.598843249921032</v>
      </c>
      <c r="J51" s="181">
        <v>10676.677672806318</v>
      </c>
      <c r="K51" s="180">
        <v>-4.162502189239376</v>
      </c>
    </row>
    <row r="52" spans="1:11" ht="15.75" customHeight="1">
      <c r="A52" s="200" t="s">
        <v>54</v>
      </c>
      <c r="B52" s="182" t="s">
        <v>38</v>
      </c>
      <c r="C52" s="183">
        <v>665.3020701044933</v>
      </c>
      <c r="D52" s="184">
        <v>0.001111709782719572</v>
      </c>
      <c r="E52" s="185">
        <v>673.9436080241394</v>
      </c>
      <c r="F52" s="186">
        <v>0.01523391648845518</v>
      </c>
      <c r="G52" s="185">
        <v>663.5052994193235</v>
      </c>
      <c r="H52" s="187">
        <v>0.03219703580863609</v>
      </c>
      <c r="J52" s="188">
        <v>680.4275074408367</v>
      </c>
      <c r="K52" s="187">
        <v>0.06181970180728058</v>
      </c>
    </row>
    <row r="53" spans="1:11" ht="15.75" customHeight="1">
      <c r="A53" s="226" t="s">
        <v>55</v>
      </c>
      <c r="B53" s="175" t="s">
        <v>39</v>
      </c>
      <c r="C53" s="227">
        <v>11181.127612748283</v>
      </c>
      <c r="D53" s="177">
        <v>2.033354141295092</v>
      </c>
      <c r="E53" s="178">
        <v>11299.254644027671</v>
      </c>
      <c r="F53" s="179">
        <v>2.081252507203658</v>
      </c>
      <c r="G53" s="178">
        <v>11096.06644332775</v>
      </c>
      <c r="H53" s="180">
        <v>-0.08216457563263191</v>
      </c>
      <c r="J53" s="181">
        <v>11742.263874728666</v>
      </c>
      <c r="K53" s="180">
        <v>2.5791290145514125</v>
      </c>
    </row>
    <row r="54" spans="1:11" ht="16.5" customHeight="1">
      <c r="A54" s="383" t="s">
        <v>56</v>
      </c>
      <c r="B54" s="228" t="s">
        <v>33</v>
      </c>
      <c r="C54" s="229">
        <v>21774.227818513576</v>
      </c>
      <c r="D54" s="192">
        <v>0.4583242317137888</v>
      </c>
      <c r="E54" s="230">
        <v>22119.820947747998</v>
      </c>
      <c r="F54" s="194">
        <v>-0.03869881925879781</v>
      </c>
      <c r="G54" s="230">
        <v>22703.088464490804</v>
      </c>
      <c r="H54" s="195">
        <v>-1.3902117478720584</v>
      </c>
      <c r="I54" s="231"/>
      <c r="J54" s="232">
        <v>30479.690934773025</v>
      </c>
      <c r="K54" s="195">
        <v>-0.06831960990732</v>
      </c>
    </row>
    <row r="55" spans="1:11" ht="16.5" customHeight="1">
      <c r="A55" s="384"/>
      <c r="B55" s="233" t="s">
        <v>34</v>
      </c>
      <c r="C55" s="207">
        <v>550123.751172048</v>
      </c>
      <c r="D55" s="168">
        <v>1.899733746752048</v>
      </c>
      <c r="E55" s="234">
        <v>584016.1257889739</v>
      </c>
      <c r="F55" s="170">
        <v>1.8580723375199852</v>
      </c>
      <c r="G55" s="234">
        <v>574855.8505509642</v>
      </c>
      <c r="H55" s="171">
        <v>-0.18278816788266283</v>
      </c>
      <c r="I55" s="231"/>
      <c r="J55" s="235">
        <v>544740.2903319051</v>
      </c>
      <c r="K55" s="171">
        <v>1.9927740982326156</v>
      </c>
    </row>
    <row r="56" spans="1:11" ht="16.5" customHeight="1">
      <c r="A56" s="384"/>
      <c r="B56" s="233" t="s">
        <v>35</v>
      </c>
      <c r="C56" s="207">
        <v>14652.20687672267</v>
      </c>
      <c r="D56" s="168">
        <v>-0.10884414235793827</v>
      </c>
      <c r="E56" s="234">
        <v>14896.75056183717</v>
      </c>
      <c r="F56" s="170">
        <v>-0.4791659912656314</v>
      </c>
      <c r="G56" s="234">
        <v>16200.040474580666</v>
      </c>
      <c r="H56" s="171">
        <v>-3.6861658911898303</v>
      </c>
      <c r="I56" s="231"/>
      <c r="J56" s="235">
        <v>16587.14049395355</v>
      </c>
      <c r="K56" s="171">
        <v>-1.5986653343984045</v>
      </c>
    </row>
    <row r="57" spans="1:11" ht="16.5" customHeight="1">
      <c r="A57" s="384"/>
      <c r="B57" s="233" t="s">
        <v>36</v>
      </c>
      <c r="C57" s="207">
        <v>12514.366635030232</v>
      </c>
      <c r="D57" s="168">
        <v>-2.5573255719325516</v>
      </c>
      <c r="E57" s="234">
        <v>12615.190131127123</v>
      </c>
      <c r="F57" s="170">
        <v>-2.865735611582437</v>
      </c>
      <c r="G57" s="234">
        <v>12238.356547041707</v>
      </c>
      <c r="H57" s="171">
        <v>-3.4595174784169274</v>
      </c>
      <c r="I57" s="231"/>
      <c r="J57" s="235">
        <v>13888.189443457557</v>
      </c>
      <c r="K57" s="171">
        <v>-2.663798116480038</v>
      </c>
    </row>
    <row r="58" spans="1:11" ht="16.5" customHeight="1">
      <c r="A58" s="384"/>
      <c r="B58" s="236" t="s">
        <v>37</v>
      </c>
      <c r="C58" s="237">
        <v>11195.971842237994</v>
      </c>
      <c r="D58" s="177">
        <v>-5.459490697340144</v>
      </c>
      <c r="E58" s="238">
        <v>11450.306006849767</v>
      </c>
      <c r="F58" s="179">
        <v>-6.468280736468074</v>
      </c>
      <c r="G58" s="238">
        <v>11964.703423769788</v>
      </c>
      <c r="H58" s="180">
        <v>-4.968351149667754</v>
      </c>
      <c r="I58" s="231"/>
      <c r="J58" s="239">
        <v>13568.36904858773</v>
      </c>
      <c r="K58" s="180">
        <v>-7.167024128974987</v>
      </c>
    </row>
    <row r="59" spans="1:11" ht="16.5" customHeight="1">
      <c r="A59" s="384"/>
      <c r="B59" s="240" t="s">
        <v>38</v>
      </c>
      <c r="C59" s="241">
        <v>28982.39973750244</v>
      </c>
      <c r="D59" s="184">
        <v>1.7349966495028042</v>
      </c>
      <c r="E59" s="242">
        <v>26229.08924679021</v>
      </c>
      <c r="F59" s="186">
        <v>2.050772312610775</v>
      </c>
      <c r="G59" s="242">
        <v>28193.446014492754</v>
      </c>
      <c r="H59" s="187">
        <v>4.933500115989304</v>
      </c>
      <c r="I59" s="231"/>
      <c r="J59" s="243">
        <v>31842.825276344396</v>
      </c>
      <c r="K59" s="187">
        <v>1.0358107450323786</v>
      </c>
    </row>
    <row r="60" spans="1:11" ht="16.5" customHeight="1" thickBot="1">
      <c r="A60" s="385"/>
      <c r="B60" s="244" t="s">
        <v>39</v>
      </c>
      <c r="C60" s="245">
        <v>69847.15768762528</v>
      </c>
      <c r="D60" s="246">
        <v>-2.4788706017597235</v>
      </c>
      <c r="E60" s="247">
        <v>78940.07668903105</v>
      </c>
      <c r="F60" s="248">
        <v>-1.2400215221195623</v>
      </c>
      <c r="G60" s="247">
        <v>76582.10019267823</v>
      </c>
      <c r="H60" s="249">
        <v>-4.189332674102033</v>
      </c>
      <c r="I60" s="231"/>
      <c r="J60" s="250">
        <v>98423.8189146272</v>
      </c>
      <c r="K60" s="249">
        <v>1.205105186714107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80" t="s">
        <v>136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8055.92429656</v>
      </c>
      <c r="E7" s="168">
        <v>-6.930628887550483</v>
      </c>
      <c r="F7" s="169">
        <v>4811.43897952</v>
      </c>
      <c r="G7" s="170">
        <v>-6.087893903876534</v>
      </c>
      <c r="H7" s="169">
        <v>46.73067511</v>
      </c>
      <c r="I7" s="171">
        <v>-64.17648183856315</v>
      </c>
    </row>
    <row r="8" spans="2:11" ht="15.75" customHeight="1">
      <c r="B8" s="389"/>
      <c r="C8" s="173" t="s">
        <v>34</v>
      </c>
      <c r="D8" s="167">
        <v>3075.8197578</v>
      </c>
      <c r="E8" s="168">
        <v>-3.3164764013573915</v>
      </c>
      <c r="F8" s="169">
        <v>1836.3466865</v>
      </c>
      <c r="G8" s="170">
        <v>-2.280576029982811</v>
      </c>
      <c r="H8" s="169">
        <v>16.6938139</v>
      </c>
      <c r="I8" s="171">
        <v>-62.59752475348791</v>
      </c>
      <c r="K8" s="174"/>
    </row>
    <row r="9" spans="2:11" ht="15.75" customHeight="1">
      <c r="B9" s="389"/>
      <c r="C9" s="173" t="s">
        <v>35</v>
      </c>
      <c r="D9" s="167">
        <v>2832.8566007</v>
      </c>
      <c r="E9" s="168">
        <v>-7.813880037324779</v>
      </c>
      <c r="F9" s="169">
        <v>1719.4083754</v>
      </c>
      <c r="G9" s="170">
        <v>-6.794008033426621</v>
      </c>
      <c r="H9" s="169">
        <v>17.4910217</v>
      </c>
      <c r="I9" s="171">
        <v>-65.13136342333921</v>
      </c>
      <c r="K9" s="174"/>
    </row>
    <row r="10" spans="2:9" ht="15.75" customHeight="1">
      <c r="B10" s="389"/>
      <c r="C10" s="173" t="s">
        <v>36</v>
      </c>
      <c r="D10" s="167">
        <v>554.2520402</v>
      </c>
      <c r="E10" s="168">
        <v>-9.681617872175892</v>
      </c>
      <c r="F10" s="169">
        <v>307.1465117</v>
      </c>
      <c r="G10" s="170">
        <v>-8.369109243160537</v>
      </c>
      <c r="H10" s="169">
        <v>3.1544364</v>
      </c>
      <c r="I10" s="171">
        <v>-65.13233465993409</v>
      </c>
    </row>
    <row r="11" spans="2:9" ht="15.75" customHeight="1">
      <c r="B11" s="389"/>
      <c r="C11" s="175" t="s">
        <v>37</v>
      </c>
      <c r="D11" s="176">
        <v>1380.8855019</v>
      </c>
      <c r="E11" s="177">
        <v>-12.285834408223579</v>
      </c>
      <c r="F11" s="178">
        <v>848.9246104</v>
      </c>
      <c r="G11" s="179">
        <v>-11.986564512460248</v>
      </c>
      <c r="H11" s="178">
        <v>8.2158029</v>
      </c>
      <c r="I11" s="180">
        <v>-65.30445431940788</v>
      </c>
    </row>
    <row r="12" spans="2:9" ht="15.75" customHeight="1">
      <c r="B12" s="389"/>
      <c r="C12" s="182" t="s">
        <v>38</v>
      </c>
      <c r="D12" s="183">
        <v>156.6347721</v>
      </c>
      <c r="E12" s="184">
        <v>-3.488837577267674</v>
      </c>
      <c r="F12" s="185">
        <v>79.70639586</v>
      </c>
      <c r="G12" s="186">
        <v>-2.1996041034703495</v>
      </c>
      <c r="H12" s="185">
        <v>0.77813911</v>
      </c>
      <c r="I12" s="187">
        <v>-60.98390673310919</v>
      </c>
    </row>
    <row r="13" spans="2:9" ht="15.75" customHeight="1">
      <c r="B13" s="390"/>
      <c r="C13" s="173" t="s">
        <v>39</v>
      </c>
      <c r="D13" s="189">
        <v>55.47562386</v>
      </c>
      <c r="E13" s="168">
        <v>8.221274388486762</v>
      </c>
      <c r="F13" s="169">
        <v>19.90639966</v>
      </c>
      <c r="G13" s="170">
        <v>9.61351765481939</v>
      </c>
      <c r="H13" s="169">
        <v>0.3974611</v>
      </c>
      <c r="I13" s="171">
        <v>-57.280295238710444</v>
      </c>
    </row>
    <row r="14" spans="2:11" ht="15.75" customHeight="1">
      <c r="B14" s="386" t="s">
        <v>40</v>
      </c>
      <c r="C14" s="190" t="s">
        <v>33</v>
      </c>
      <c r="D14" s="191">
        <v>3637.6056</v>
      </c>
      <c r="E14" s="192">
        <v>-7.403255629928623</v>
      </c>
      <c r="F14" s="193">
        <v>2175.9755</v>
      </c>
      <c r="G14" s="194">
        <v>-6.063103511423179</v>
      </c>
      <c r="H14" s="193">
        <v>20.5834</v>
      </c>
      <c r="I14" s="195">
        <v>-63.67143790042182</v>
      </c>
      <c r="K14" s="174"/>
    </row>
    <row r="15" spans="2:11" ht="15.75" customHeight="1">
      <c r="B15" s="391"/>
      <c r="C15" s="173" t="s">
        <v>41</v>
      </c>
      <c r="D15" s="167">
        <v>55.8036</v>
      </c>
      <c r="E15" s="168">
        <v>-5.101728465604154</v>
      </c>
      <c r="F15" s="169">
        <v>31.4836</v>
      </c>
      <c r="G15" s="170">
        <v>-4.054659429940173</v>
      </c>
      <c r="H15" s="169">
        <v>0.2904</v>
      </c>
      <c r="I15" s="171">
        <v>-62.52903225806452</v>
      </c>
      <c r="K15" s="174"/>
    </row>
    <row r="16" spans="2:9" ht="15.75" customHeight="1">
      <c r="B16" s="391"/>
      <c r="C16" s="173" t="s">
        <v>129</v>
      </c>
      <c r="D16" s="167">
        <v>1911.4095</v>
      </c>
      <c r="E16" s="168">
        <v>-7.729612323408375</v>
      </c>
      <c r="F16" s="169">
        <v>1155.8055</v>
      </c>
      <c r="G16" s="170">
        <v>-6.338946378937308</v>
      </c>
      <c r="H16" s="169">
        <v>10.7969</v>
      </c>
      <c r="I16" s="171">
        <v>-63.796855457682135</v>
      </c>
    </row>
    <row r="17" spans="2:9" ht="15.75" customHeight="1">
      <c r="B17" s="391"/>
      <c r="C17" s="173" t="s">
        <v>42</v>
      </c>
      <c r="D17" s="167">
        <v>441.3482</v>
      </c>
      <c r="E17" s="168">
        <v>-7.2631908064216475</v>
      </c>
      <c r="F17" s="169">
        <v>243.5914</v>
      </c>
      <c r="G17" s="170">
        <v>-5.674045855029519</v>
      </c>
      <c r="H17" s="169">
        <v>2.5775</v>
      </c>
      <c r="I17" s="171">
        <v>-63.88285574161004</v>
      </c>
    </row>
    <row r="18" spans="2:12" ht="15.75" customHeight="1">
      <c r="B18" s="391"/>
      <c r="C18" s="175" t="s">
        <v>37</v>
      </c>
      <c r="D18" s="176">
        <v>1221.095</v>
      </c>
      <c r="E18" s="177">
        <v>-7.142625207591564</v>
      </c>
      <c r="F18" s="178">
        <v>742.5706</v>
      </c>
      <c r="G18" s="179">
        <v>-5.891780387379768</v>
      </c>
      <c r="H18" s="178">
        <v>6.8667</v>
      </c>
      <c r="I18" s="180">
        <v>-63.49053594215228</v>
      </c>
      <c r="L18" s="197"/>
    </row>
    <row r="19" spans="2:9" ht="15.75" customHeight="1">
      <c r="B19" s="391"/>
      <c r="C19" s="182" t="s">
        <v>38</v>
      </c>
      <c r="D19" s="198">
        <v>53.1244</v>
      </c>
      <c r="E19" s="184">
        <v>-5.188331563495524</v>
      </c>
      <c r="F19" s="185">
        <v>30.2166</v>
      </c>
      <c r="G19" s="186">
        <v>-4.183182288066263</v>
      </c>
      <c r="H19" s="185">
        <v>0.276</v>
      </c>
      <c r="I19" s="187">
        <v>-62.818267546813956</v>
      </c>
    </row>
    <row r="20" spans="2:9" ht="15.75" customHeight="1">
      <c r="B20" s="392"/>
      <c r="C20" s="173" t="s">
        <v>39</v>
      </c>
      <c r="D20" s="167">
        <v>7.9493</v>
      </c>
      <c r="E20" s="168">
        <v>10.921496944157624</v>
      </c>
      <c r="F20" s="169">
        <v>2.5244</v>
      </c>
      <c r="G20" s="170">
        <v>11.016315581160114</v>
      </c>
      <c r="H20" s="169">
        <v>0.0519</v>
      </c>
      <c r="I20" s="171">
        <v>-55.41237113402062</v>
      </c>
    </row>
    <row r="21" spans="2:9" ht="15.75" customHeight="1">
      <c r="B21" s="386" t="s">
        <v>43</v>
      </c>
      <c r="C21" s="190" t="s">
        <v>33</v>
      </c>
      <c r="D21" s="191">
        <v>4637.1538</v>
      </c>
      <c r="E21" s="192">
        <v>-9.729858283692721</v>
      </c>
      <c r="F21" s="193">
        <v>2669.1116</v>
      </c>
      <c r="G21" s="194">
        <v>-8.962808104010946</v>
      </c>
      <c r="H21" s="193">
        <v>25.8297</v>
      </c>
      <c r="I21" s="195">
        <v>-64.5363030005135</v>
      </c>
    </row>
    <row r="22" spans="2:9" ht="15.75" customHeight="1">
      <c r="B22" s="393"/>
      <c r="C22" s="173" t="s">
        <v>41</v>
      </c>
      <c r="D22" s="167">
        <v>894.4632</v>
      </c>
      <c r="E22" s="168">
        <v>-3.5998659718961363</v>
      </c>
      <c r="F22" s="169">
        <v>458.3389</v>
      </c>
      <c r="G22" s="170">
        <v>-2.459916833014816</v>
      </c>
      <c r="H22" s="169">
        <v>4.4889</v>
      </c>
      <c r="I22" s="171">
        <v>-61.375174241511644</v>
      </c>
    </row>
    <row r="23" spans="2:9" ht="15.75" customHeight="1">
      <c r="B23" s="393"/>
      <c r="C23" s="173" t="s">
        <v>129</v>
      </c>
      <c r="D23" s="167">
        <v>2907.7008</v>
      </c>
      <c r="E23" s="168">
        <v>-11.103159439987664</v>
      </c>
      <c r="F23" s="169">
        <v>1754.9068</v>
      </c>
      <c r="G23" s="170">
        <v>-10.247103103375053</v>
      </c>
      <c r="H23" s="169">
        <v>16.3774</v>
      </c>
      <c r="I23" s="171">
        <v>-65.1368881755268</v>
      </c>
    </row>
    <row r="24" spans="2:9" ht="15.75" customHeight="1">
      <c r="B24" s="393"/>
      <c r="C24" s="173" t="s">
        <v>42</v>
      </c>
      <c r="D24" s="167">
        <v>785.324</v>
      </c>
      <c r="E24" s="168">
        <v>-11.901632591338824</v>
      </c>
      <c r="F24" s="169">
        <v>438.2377</v>
      </c>
      <c r="G24" s="170">
        <v>-10.621137812103115</v>
      </c>
      <c r="H24" s="169">
        <v>4.6052</v>
      </c>
      <c r="I24" s="171">
        <v>-65.62847525432332</v>
      </c>
    </row>
    <row r="25" spans="2:9" ht="15.75" customHeight="1">
      <c r="B25" s="199" t="s">
        <v>44</v>
      </c>
      <c r="C25" s="175" t="s">
        <v>37</v>
      </c>
      <c r="D25" s="176">
        <v>1449.765</v>
      </c>
      <c r="E25" s="177">
        <v>-9.383859749480138</v>
      </c>
      <c r="F25" s="178">
        <v>867.7251</v>
      </c>
      <c r="G25" s="179">
        <v>-8.23470550400289</v>
      </c>
      <c r="H25" s="178">
        <v>8.0409</v>
      </c>
      <c r="I25" s="180">
        <v>-64.37871290418326</v>
      </c>
    </row>
    <row r="26" spans="2:9" ht="15.75" customHeight="1">
      <c r="B26" s="200" t="s">
        <v>45</v>
      </c>
      <c r="C26" s="182" t="s">
        <v>38</v>
      </c>
      <c r="D26" s="198">
        <v>2354.2817</v>
      </c>
      <c r="E26" s="184">
        <v>-3.4898707849561106</v>
      </c>
      <c r="F26" s="185">
        <v>1182.7606</v>
      </c>
      <c r="G26" s="186">
        <v>-2.2166507409311293</v>
      </c>
      <c r="H26" s="185">
        <v>11.7277</v>
      </c>
      <c r="I26" s="187">
        <v>-60.99646471533143</v>
      </c>
    </row>
    <row r="27" spans="2:9" ht="15.75" customHeight="1">
      <c r="B27" s="201"/>
      <c r="C27" s="173" t="s">
        <v>39</v>
      </c>
      <c r="D27" s="167">
        <v>49.6658</v>
      </c>
      <c r="E27" s="168">
        <v>6.075906110505969</v>
      </c>
      <c r="F27" s="169">
        <v>17.6282</v>
      </c>
      <c r="G27" s="170">
        <v>7.397998038248076</v>
      </c>
      <c r="H27" s="169">
        <v>0.3582</v>
      </c>
      <c r="I27" s="171">
        <v>-57.24516591071855</v>
      </c>
    </row>
    <row r="28" spans="2:9" ht="15.75" customHeight="1" thickBot="1">
      <c r="B28" s="381" t="s">
        <v>15</v>
      </c>
      <c r="C28" s="382"/>
      <c r="D28" s="202">
        <v>2824.8645</v>
      </c>
      <c r="E28" s="203">
        <v>-4.103422952332508</v>
      </c>
      <c r="F28" s="204">
        <v>1215.4028</v>
      </c>
      <c r="G28" s="203">
        <v>-1.7849656514840149</v>
      </c>
      <c r="H28" s="204">
        <v>13.753</v>
      </c>
      <c r="I28" s="205">
        <v>-63.99681670392729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28517.914032903172</v>
      </c>
      <c r="E33" s="192">
        <v>-2.948182325436548</v>
      </c>
      <c r="F33" s="193">
        <v>39587.19676735976</v>
      </c>
      <c r="G33" s="194">
        <v>-4.381129916549824</v>
      </c>
      <c r="H33" s="193">
        <v>33978.53203664655</v>
      </c>
      <c r="I33" s="195">
        <v>-0.49902569214057735</v>
      </c>
    </row>
    <row r="34" spans="2:9" ht="15.75" customHeight="1">
      <c r="B34" s="389"/>
      <c r="C34" s="173" t="s">
        <v>34</v>
      </c>
      <c r="D34" s="167">
        <v>10888.379806535853</v>
      </c>
      <c r="E34" s="168">
        <v>0.8206200629913525</v>
      </c>
      <c r="F34" s="169">
        <v>15108.955537209556</v>
      </c>
      <c r="G34" s="170">
        <v>-0.5046176298631622</v>
      </c>
      <c r="H34" s="169">
        <v>12138.307205700574</v>
      </c>
      <c r="I34" s="171">
        <v>3.88657841428153</v>
      </c>
    </row>
    <row r="35" spans="2:9" ht="15.75" customHeight="1">
      <c r="B35" s="389"/>
      <c r="C35" s="173" t="s">
        <v>35</v>
      </c>
      <c r="D35" s="167">
        <v>10028.291978960408</v>
      </c>
      <c r="E35" s="168">
        <v>-3.869227869466002</v>
      </c>
      <c r="F35" s="169">
        <v>14146.819271767352</v>
      </c>
      <c r="G35" s="170">
        <v>-5.100077004675299</v>
      </c>
      <c r="H35" s="169">
        <v>12717.96822511452</v>
      </c>
      <c r="I35" s="171">
        <v>-3.1512400169783774</v>
      </c>
    </row>
    <row r="36" spans="2:9" ht="15.75" customHeight="1">
      <c r="B36" s="389"/>
      <c r="C36" s="173" t="s">
        <v>36</v>
      </c>
      <c r="D36" s="167">
        <v>1962.0482334639414</v>
      </c>
      <c r="E36" s="168">
        <v>-5.816886370272229</v>
      </c>
      <c r="F36" s="169">
        <v>2527.1170323122506</v>
      </c>
      <c r="G36" s="170">
        <v>-6.703804193880032</v>
      </c>
      <c r="H36" s="169">
        <v>2293.6351341525487</v>
      </c>
      <c r="I36" s="171">
        <v>-3.153937657870003</v>
      </c>
    </row>
    <row r="37" spans="2:9" ht="15.75" customHeight="1">
      <c r="B37" s="389"/>
      <c r="C37" s="175" t="s">
        <v>37</v>
      </c>
      <c r="D37" s="176">
        <v>4888.324738761806</v>
      </c>
      <c r="E37" s="177">
        <v>-8.532537560567803</v>
      </c>
      <c r="F37" s="178">
        <v>6984.71823826636</v>
      </c>
      <c r="G37" s="179">
        <v>-10.387003302137913</v>
      </c>
      <c r="H37" s="178">
        <v>5973.826001599651</v>
      </c>
      <c r="I37" s="180">
        <v>-3.6320055499737975</v>
      </c>
    </row>
    <row r="38" spans="2:9" ht="15.75" customHeight="1">
      <c r="B38" s="389"/>
      <c r="C38" s="182" t="s">
        <v>38</v>
      </c>
      <c r="D38" s="183">
        <v>554.4859659640312</v>
      </c>
      <c r="E38" s="184">
        <v>0.6408835372292003</v>
      </c>
      <c r="F38" s="185">
        <v>655.8023057047425</v>
      </c>
      <c r="G38" s="186">
        <v>-0.42217411492723045</v>
      </c>
      <c r="H38" s="185">
        <v>565.7959063477059</v>
      </c>
      <c r="I38" s="187">
        <v>8.368454383717648</v>
      </c>
    </row>
    <row r="39" spans="2:9" ht="15.75" customHeight="1">
      <c r="B39" s="390"/>
      <c r="C39" s="173" t="s">
        <v>39</v>
      </c>
      <c r="D39" s="189">
        <v>196.38330921713236</v>
      </c>
      <c r="E39" s="168">
        <v>12.85207222223687</v>
      </c>
      <c r="F39" s="169">
        <v>163.7843820994982</v>
      </c>
      <c r="G39" s="170">
        <v>11.605639993828134</v>
      </c>
      <c r="H39" s="169">
        <v>288.9995637315495</v>
      </c>
      <c r="I39" s="171">
        <v>18.655354472362703</v>
      </c>
    </row>
    <row r="40" spans="2:9" ht="15.75" customHeight="1">
      <c r="B40" s="386" t="s">
        <v>48</v>
      </c>
      <c r="C40" s="190" t="s">
        <v>33</v>
      </c>
      <c r="D40" s="212">
        <v>1.6415491079306637</v>
      </c>
      <c r="E40" s="192">
        <v>-5.867190993233777</v>
      </c>
      <c r="F40" s="213">
        <v>2.196071623333433</v>
      </c>
      <c r="G40" s="194">
        <v>-7.308292971783075</v>
      </c>
      <c r="H40" s="213">
        <v>1.8781138660655856</v>
      </c>
      <c r="I40" s="195">
        <v>-1.4984405466309454</v>
      </c>
    </row>
    <row r="41" spans="2:9" ht="15.75" customHeight="1">
      <c r="B41" s="387"/>
      <c r="C41" s="173" t="s">
        <v>41</v>
      </c>
      <c r="D41" s="215">
        <v>0.316639329072244</v>
      </c>
      <c r="E41" s="168">
        <v>0.5251042278454605</v>
      </c>
      <c r="F41" s="216">
        <v>0.3771086425010704</v>
      </c>
      <c r="G41" s="170">
        <v>-0.6872177829065862</v>
      </c>
      <c r="H41" s="216">
        <v>0.3263942412564531</v>
      </c>
      <c r="I41" s="171">
        <v>7.281696290176697</v>
      </c>
    </row>
    <row r="42" spans="2:9" ht="15.75" customHeight="1">
      <c r="B42" s="387"/>
      <c r="C42" s="173" t="s">
        <v>129</v>
      </c>
      <c r="D42" s="215">
        <v>1.0293239905843272</v>
      </c>
      <c r="E42" s="168">
        <v>-7.29925582659304</v>
      </c>
      <c r="F42" s="216">
        <v>1.4438890547232572</v>
      </c>
      <c r="G42" s="170">
        <v>-8.615928821918587</v>
      </c>
      <c r="H42" s="216">
        <v>1.1908238202573984</v>
      </c>
      <c r="I42" s="171">
        <v>-3.1665851939372374</v>
      </c>
    </row>
    <row r="43" spans="2:9" ht="15.75" customHeight="1">
      <c r="B43" s="387"/>
      <c r="C43" s="173" t="s">
        <v>42</v>
      </c>
      <c r="D43" s="215">
        <v>0.27800413081760206</v>
      </c>
      <c r="E43" s="168">
        <v>-8.131895714202656</v>
      </c>
      <c r="F43" s="216">
        <v>0.36056992792842013</v>
      </c>
      <c r="G43" s="170">
        <v>-8.996761258835335</v>
      </c>
      <c r="H43" s="216">
        <v>0.33485057805569696</v>
      </c>
      <c r="I43" s="171">
        <v>-4.531984122009575</v>
      </c>
    </row>
    <row r="44" spans="2:9" ht="15.75" customHeight="1">
      <c r="B44" s="199" t="s">
        <v>49</v>
      </c>
      <c r="C44" s="175" t="s">
        <v>37</v>
      </c>
      <c r="D44" s="218">
        <v>0.5132157666323465</v>
      </c>
      <c r="E44" s="177">
        <v>-5.506387151360869</v>
      </c>
      <c r="F44" s="219">
        <v>0.7139403496519837</v>
      </c>
      <c r="G44" s="179">
        <v>-6.566957793479929</v>
      </c>
      <c r="H44" s="219">
        <v>0.584665163964226</v>
      </c>
      <c r="I44" s="180">
        <v>-1.0607289836441538</v>
      </c>
    </row>
    <row r="45" spans="2:9" ht="15.75" customHeight="1">
      <c r="B45" s="200" t="s">
        <v>50</v>
      </c>
      <c r="C45" s="182" t="s">
        <v>38</v>
      </c>
      <c r="D45" s="221">
        <v>0.8334140274692822</v>
      </c>
      <c r="E45" s="184">
        <v>0.6398061184930555</v>
      </c>
      <c r="F45" s="222">
        <v>0.9731428955075634</v>
      </c>
      <c r="G45" s="186">
        <v>-0.4395305589521854</v>
      </c>
      <c r="H45" s="222">
        <v>0.8527375845270123</v>
      </c>
      <c r="I45" s="187">
        <v>8.333574184044835</v>
      </c>
    </row>
    <row r="46" spans="2:9" ht="15.75" customHeight="1">
      <c r="B46" s="224" t="s">
        <v>51</v>
      </c>
      <c r="C46" s="173" t="s">
        <v>39</v>
      </c>
      <c r="D46" s="225">
        <v>0.01758165745649039</v>
      </c>
      <c r="E46" s="168">
        <v>10.614903447261327</v>
      </c>
      <c r="F46" s="216">
        <v>0.014503998180685448</v>
      </c>
      <c r="G46" s="170">
        <v>9.349855397032528</v>
      </c>
      <c r="H46" s="216">
        <v>0.02604522649603723</v>
      </c>
      <c r="I46" s="171">
        <v>18.752927311139246</v>
      </c>
    </row>
    <row r="47" spans="2:9" ht="15.75" customHeight="1">
      <c r="B47" s="386" t="s">
        <v>52</v>
      </c>
      <c r="C47" s="190" t="s">
        <v>33</v>
      </c>
      <c r="D47" s="191">
        <v>17372.56223108235</v>
      </c>
      <c r="E47" s="192">
        <v>3.1009471602907297</v>
      </c>
      <c r="F47" s="193">
        <v>18026.3686970601</v>
      </c>
      <c r="G47" s="194">
        <v>3.157955710473857</v>
      </c>
      <c r="H47" s="193">
        <v>18091.838120458233</v>
      </c>
      <c r="I47" s="195">
        <v>1.0146183065898242</v>
      </c>
    </row>
    <row r="48" spans="2:9" ht="15.75" customHeight="1">
      <c r="B48" s="387"/>
      <c r="C48" s="173" t="s">
        <v>34</v>
      </c>
      <c r="D48" s="167">
        <v>34387.32591570005</v>
      </c>
      <c r="E48" s="168">
        <v>0.2939721748271893</v>
      </c>
      <c r="F48" s="169">
        <v>40065.25927648733</v>
      </c>
      <c r="G48" s="170">
        <v>0.1838636970659593</v>
      </c>
      <c r="H48" s="169">
        <v>37189.09732896701</v>
      </c>
      <c r="I48" s="171">
        <v>-3.1646757958710907</v>
      </c>
    </row>
    <row r="49" spans="2:9" ht="15.75" customHeight="1">
      <c r="B49" s="387"/>
      <c r="C49" s="173" t="s">
        <v>35</v>
      </c>
      <c r="D49" s="167">
        <v>9742.600066347954</v>
      </c>
      <c r="E49" s="168">
        <v>3.700108329994407</v>
      </c>
      <c r="F49" s="169">
        <v>9797.719032144612</v>
      </c>
      <c r="G49" s="170">
        <v>3.847335505978819</v>
      </c>
      <c r="H49" s="169">
        <v>10679.974660202473</v>
      </c>
      <c r="I49" s="171">
        <v>0.015846985247364387</v>
      </c>
    </row>
    <row r="50" spans="2:9" ht="15.75" customHeight="1">
      <c r="B50" s="387"/>
      <c r="C50" s="173" t="s">
        <v>36</v>
      </c>
      <c r="D50" s="167">
        <v>7057.622588893247</v>
      </c>
      <c r="E50" s="168">
        <v>2.5199271955460603</v>
      </c>
      <c r="F50" s="169">
        <v>7008.673870367611</v>
      </c>
      <c r="G50" s="170">
        <v>2.5196433628884733</v>
      </c>
      <c r="H50" s="169">
        <v>6849.727264831061</v>
      </c>
      <c r="I50" s="171">
        <v>1.4434640245385708</v>
      </c>
    </row>
    <row r="51" spans="2:9" ht="15.75" customHeight="1">
      <c r="B51" s="199" t="s">
        <v>53</v>
      </c>
      <c r="C51" s="175" t="s">
        <v>37</v>
      </c>
      <c r="D51" s="176">
        <v>9524.891978355112</v>
      </c>
      <c r="E51" s="177">
        <v>-3.202492018221662</v>
      </c>
      <c r="F51" s="178">
        <v>9783.335879070457</v>
      </c>
      <c r="G51" s="179">
        <v>-4.0885380786534995</v>
      </c>
      <c r="H51" s="178">
        <v>10217.516571528064</v>
      </c>
      <c r="I51" s="180">
        <v>-2.598843249921032</v>
      </c>
    </row>
    <row r="52" spans="2:9" ht="15.75" customHeight="1">
      <c r="B52" s="200" t="s">
        <v>54</v>
      </c>
      <c r="C52" s="182" t="s">
        <v>38</v>
      </c>
      <c r="D52" s="183">
        <v>665.3187343723565</v>
      </c>
      <c r="E52" s="184">
        <v>0.001070569169087321</v>
      </c>
      <c r="F52" s="185">
        <v>673.9013445324439</v>
      </c>
      <c r="G52" s="186">
        <v>0.017433067684805792</v>
      </c>
      <c r="H52" s="185">
        <v>663.5052994193235</v>
      </c>
      <c r="I52" s="187">
        <v>0.03219703580863609</v>
      </c>
    </row>
    <row r="53" spans="2:9" ht="15.75" customHeight="1">
      <c r="B53" s="226" t="s">
        <v>55</v>
      </c>
      <c r="C53" s="175" t="s">
        <v>39</v>
      </c>
      <c r="D53" s="227">
        <v>11169.783605619963</v>
      </c>
      <c r="E53" s="177">
        <v>2.0224840462317815</v>
      </c>
      <c r="F53" s="178">
        <v>11292.360910359537</v>
      </c>
      <c r="G53" s="179">
        <v>2.0629058800353874</v>
      </c>
      <c r="H53" s="178">
        <v>11096.06644332775</v>
      </c>
      <c r="I53" s="180">
        <v>-0.08216457563263191</v>
      </c>
    </row>
    <row r="54" spans="2:17" ht="16.5" customHeight="1">
      <c r="B54" s="383" t="s">
        <v>56</v>
      </c>
      <c r="C54" s="228" t="s">
        <v>33</v>
      </c>
      <c r="D54" s="229">
        <v>22146.22799283133</v>
      </c>
      <c r="E54" s="192">
        <v>0.510413995214833</v>
      </c>
      <c r="F54" s="230">
        <v>22111.64132831459</v>
      </c>
      <c r="G54" s="194">
        <v>-0.026390474222608873</v>
      </c>
      <c r="H54" s="230">
        <v>22703.088464490804</v>
      </c>
      <c r="I54" s="195">
        <v>-1.3902117478720584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551186.6183902114</v>
      </c>
      <c r="E55" s="168">
        <v>1.8812271660814162</v>
      </c>
      <c r="F55" s="234">
        <v>583270.8732482943</v>
      </c>
      <c r="G55" s="170">
        <v>1.849056337094268</v>
      </c>
      <c r="H55" s="234">
        <v>574855.8505509642</v>
      </c>
      <c r="I55" s="171">
        <v>-0.18278816788266283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14820.772841717067</v>
      </c>
      <c r="E56" s="168">
        <v>-0.09132693168231754</v>
      </c>
      <c r="F56" s="234">
        <v>14876.277846056279</v>
      </c>
      <c r="G56" s="170">
        <v>-0.4858600633838961</v>
      </c>
      <c r="H56" s="234">
        <v>16200.040474580666</v>
      </c>
      <c r="I56" s="171">
        <v>-3.6861658911898303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12558.15793969478</v>
      </c>
      <c r="E57" s="168">
        <v>-2.607839418656326</v>
      </c>
      <c r="F57" s="234">
        <v>12609.08684378841</v>
      </c>
      <c r="G57" s="170">
        <v>-2.857181157148915</v>
      </c>
      <c r="H57" s="234">
        <v>12238.356547041707</v>
      </c>
      <c r="I57" s="171">
        <v>-3.4595174784169274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11308.583704789553</v>
      </c>
      <c r="E58" s="177">
        <v>-5.538826842919207</v>
      </c>
      <c r="F58" s="238">
        <v>11432.24106098464</v>
      </c>
      <c r="G58" s="179">
        <v>-6.476356847646869</v>
      </c>
      <c r="H58" s="238">
        <v>11964.703423769788</v>
      </c>
      <c r="I58" s="180">
        <v>-4.968351149667754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29484.525396992718</v>
      </c>
      <c r="E59" s="184">
        <v>1.7924945465610023</v>
      </c>
      <c r="F59" s="242">
        <v>26378.34695498501</v>
      </c>
      <c r="G59" s="186">
        <v>2.0701774823699566</v>
      </c>
      <c r="H59" s="242">
        <v>28193.446014492754</v>
      </c>
      <c r="I59" s="187">
        <v>4.933500115989304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69786.80369340697</v>
      </c>
      <c r="E60" s="246">
        <v>-2.4343545931680524</v>
      </c>
      <c r="F60" s="247">
        <v>78855.96442719061</v>
      </c>
      <c r="G60" s="248">
        <v>-1.2635961831350926</v>
      </c>
      <c r="H60" s="247">
        <v>76582.10019267823</v>
      </c>
      <c r="I60" s="249">
        <v>-4.189332674102033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80" t="s">
        <v>136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416.1196423</v>
      </c>
      <c r="E7" s="168">
        <v>-5.191542887964246</v>
      </c>
      <c r="F7" s="169">
        <v>125.4354154</v>
      </c>
      <c r="G7" s="171">
        <v>-4.999564813335326</v>
      </c>
    </row>
    <row r="8" spans="2:9" ht="15.75" customHeight="1">
      <c r="B8" s="389"/>
      <c r="C8" s="173" t="s">
        <v>34</v>
      </c>
      <c r="D8" s="258">
        <v>127.6278626</v>
      </c>
      <c r="E8" s="168">
        <v>-2.003331312913218</v>
      </c>
      <c r="F8" s="169">
        <v>45.6686395</v>
      </c>
      <c r="G8" s="171">
        <v>-1.808130187162348</v>
      </c>
      <c r="I8" s="174"/>
    </row>
    <row r="9" spans="2:9" ht="15.75" customHeight="1">
      <c r="B9" s="389"/>
      <c r="C9" s="173" t="s">
        <v>35</v>
      </c>
      <c r="D9" s="258">
        <v>163.1068064</v>
      </c>
      <c r="E9" s="168">
        <v>-5.851734338460673</v>
      </c>
      <c r="F9" s="169">
        <v>47.0442841</v>
      </c>
      <c r="G9" s="171">
        <v>-4.947067712940893</v>
      </c>
      <c r="I9" s="174"/>
    </row>
    <row r="10" spans="2:7" ht="15.75" customHeight="1">
      <c r="B10" s="389"/>
      <c r="C10" s="173" t="s">
        <v>36</v>
      </c>
      <c r="D10" s="258">
        <v>42.660347</v>
      </c>
      <c r="E10" s="168">
        <v>-5.802614636711425</v>
      </c>
      <c r="F10" s="169">
        <v>8.0621796</v>
      </c>
      <c r="G10" s="171">
        <v>-7.655992951315156</v>
      </c>
    </row>
    <row r="11" spans="2:7" ht="15.75" customHeight="1">
      <c r="B11" s="389"/>
      <c r="C11" s="175" t="s">
        <v>37</v>
      </c>
      <c r="D11" s="259">
        <v>77.7204476</v>
      </c>
      <c r="E11" s="177">
        <v>-8.516130243672322</v>
      </c>
      <c r="F11" s="178">
        <v>22.9330628</v>
      </c>
      <c r="G11" s="180">
        <v>-10.228486841110936</v>
      </c>
    </row>
    <row r="12" spans="2:7" ht="15.75" customHeight="1">
      <c r="B12" s="389"/>
      <c r="C12" s="182" t="s">
        <v>38</v>
      </c>
      <c r="D12" s="260">
        <v>3.6807924</v>
      </c>
      <c r="E12" s="184">
        <v>-5.083393789458611</v>
      </c>
      <c r="F12" s="185">
        <v>1.396571</v>
      </c>
      <c r="G12" s="187">
        <v>-2.9996498302160006</v>
      </c>
    </row>
    <row r="13" spans="2:7" ht="15.75" customHeight="1">
      <c r="B13" s="390"/>
      <c r="C13" s="173" t="s">
        <v>39</v>
      </c>
      <c r="D13" s="261">
        <v>1.3233863</v>
      </c>
      <c r="E13" s="168">
        <v>1.601549973255814</v>
      </c>
      <c r="F13" s="169">
        <v>0.3306784</v>
      </c>
      <c r="G13" s="171">
        <v>3.9964676001695807</v>
      </c>
    </row>
    <row r="14" spans="2:9" ht="15.75" customHeight="1">
      <c r="B14" s="386" t="s">
        <v>40</v>
      </c>
      <c r="C14" s="190" t="s">
        <v>33</v>
      </c>
      <c r="D14" s="262">
        <v>253.2529</v>
      </c>
      <c r="E14" s="192">
        <v>-5.339961142171958</v>
      </c>
      <c r="F14" s="193">
        <v>55.9026</v>
      </c>
      <c r="G14" s="195">
        <v>-4.483757868190295</v>
      </c>
      <c r="I14" s="174"/>
    </row>
    <row r="15" spans="2:7" ht="15.75" customHeight="1">
      <c r="B15" s="391"/>
      <c r="C15" s="173" t="s">
        <v>41</v>
      </c>
      <c r="D15" s="258">
        <v>2.4278</v>
      </c>
      <c r="E15" s="168">
        <v>-4.292979067292151</v>
      </c>
      <c r="F15" s="169">
        <v>0.7418</v>
      </c>
      <c r="G15" s="171">
        <v>-3.9368039368039405</v>
      </c>
    </row>
    <row r="16" spans="2:7" ht="15.75" customHeight="1">
      <c r="B16" s="391"/>
      <c r="C16" s="173" t="s">
        <v>130</v>
      </c>
      <c r="D16" s="258">
        <v>133.3087</v>
      </c>
      <c r="E16" s="168">
        <v>-5.837948715050885</v>
      </c>
      <c r="F16" s="169">
        <v>29.9918</v>
      </c>
      <c r="G16" s="171">
        <v>-4.64141728878657</v>
      </c>
    </row>
    <row r="17" spans="2:7" ht="15.75" customHeight="1">
      <c r="B17" s="391"/>
      <c r="C17" s="173" t="s">
        <v>42</v>
      </c>
      <c r="D17" s="258">
        <v>35.6335</v>
      </c>
      <c r="E17" s="168">
        <v>-4.150729222145117</v>
      </c>
      <c r="F17" s="169">
        <v>6.273</v>
      </c>
      <c r="G17" s="171">
        <v>-4.588802530913966</v>
      </c>
    </row>
    <row r="18" spans="2:10" ht="15.75" customHeight="1">
      <c r="B18" s="391"/>
      <c r="C18" s="175" t="s">
        <v>37</v>
      </c>
      <c r="D18" s="259">
        <v>81.7003</v>
      </c>
      <c r="E18" s="177">
        <v>-5.087941449814124</v>
      </c>
      <c r="F18" s="178">
        <v>18.8568</v>
      </c>
      <c r="G18" s="180">
        <v>-4.233535123715114</v>
      </c>
      <c r="J18" s="197"/>
    </row>
    <row r="19" spans="2:7" ht="15.75" customHeight="1">
      <c r="B19" s="391"/>
      <c r="C19" s="182" t="s">
        <v>38</v>
      </c>
      <c r="D19" s="263">
        <v>2.1904</v>
      </c>
      <c r="E19" s="184">
        <v>-4.756935385685708</v>
      </c>
      <c r="F19" s="185">
        <v>0.7044</v>
      </c>
      <c r="G19" s="187">
        <v>-3.9803707742639034</v>
      </c>
    </row>
    <row r="20" spans="2:7" ht="15.75" customHeight="1">
      <c r="B20" s="392"/>
      <c r="C20" s="173" t="s">
        <v>39</v>
      </c>
      <c r="D20" s="258">
        <v>0.1826</v>
      </c>
      <c r="E20" s="168">
        <v>5.9164733178654245</v>
      </c>
      <c r="F20" s="169">
        <v>0.0392</v>
      </c>
      <c r="G20" s="171">
        <v>3.4300791556728143</v>
      </c>
    </row>
    <row r="21" spans="2:7" ht="15.75" customHeight="1">
      <c r="B21" s="386" t="s">
        <v>43</v>
      </c>
      <c r="C21" s="190" t="s">
        <v>33</v>
      </c>
      <c r="D21" s="262">
        <v>273.2194</v>
      </c>
      <c r="E21" s="192">
        <v>-8.097167898453904</v>
      </c>
      <c r="F21" s="193">
        <v>64.6275</v>
      </c>
      <c r="G21" s="195">
        <v>-7.9826010194492625</v>
      </c>
    </row>
    <row r="22" spans="2:7" ht="15.75" customHeight="1">
      <c r="B22" s="393"/>
      <c r="C22" s="173" t="s">
        <v>41</v>
      </c>
      <c r="D22" s="258">
        <v>23.9628</v>
      </c>
      <c r="E22" s="168">
        <v>-5.057212589939468</v>
      </c>
      <c r="F22" s="169">
        <v>8.5285</v>
      </c>
      <c r="G22" s="171">
        <v>-3.7089307892062777</v>
      </c>
    </row>
    <row r="23" spans="2:7" ht="15.75" customHeight="1">
      <c r="B23" s="393"/>
      <c r="C23" s="173" t="s">
        <v>130</v>
      </c>
      <c r="D23" s="258">
        <v>188.2051</v>
      </c>
      <c r="E23" s="168">
        <v>-8.448219920679975</v>
      </c>
      <c r="F23" s="169">
        <v>44.4593</v>
      </c>
      <c r="G23" s="171">
        <v>-8.376868401474738</v>
      </c>
    </row>
    <row r="24" spans="2:7" ht="15.75" customHeight="1">
      <c r="B24" s="393"/>
      <c r="C24" s="173" t="s">
        <v>42</v>
      </c>
      <c r="D24" s="258">
        <v>59.9183</v>
      </c>
      <c r="E24" s="168">
        <v>-8.289252150488252</v>
      </c>
      <c r="F24" s="169">
        <v>11.3578</v>
      </c>
      <c r="G24" s="171">
        <v>-9.662999992046267</v>
      </c>
    </row>
    <row r="25" spans="2:7" ht="15.75" customHeight="1">
      <c r="B25" s="199" t="s">
        <v>44</v>
      </c>
      <c r="C25" s="175" t="s">
        <v>37</v>
      </c>
      <c r="D25" s="259">
        <v>96.8586</v>
      </c>
      <c r="E25" s="177">
        <v>-6.896899754598749</v>
      </c>
      <c r="F25" s="178">
        <v>21.9484</v>
      </c>
      <c r="G25" s="180">
        <v>-6.614872080704245</v>
      </c>
    </row>
    <row r="26" spans="2:7" ht="15.75" customHeight="1">
      <c r="B26" s="200" t="s">
        <v>45</v>
      </c>
      <c r="C26" s="182" t="s">
        <v>38</v>
      </c>
      <c r="D26" s="263">
        <v>55.3841</v>
      </c>
      <c r="E26" s="184">
        <v>-5.084411722869746</v>
      </c>
      <c r="F26" s="185">
        <v>20.6482</v>
      </c>
      <c r="G26" s="187">
        <v>-2.89597441685477</v>
      </c>
    </row>
    <row r="27" spans="2:7" ht="15.75" customHeight="1">
      <c r="B27" s="201"/>
      <c r="C27" s="173" t="s">
        <v>39</v>
      </c>
      <c r="D27" s="258">
        <v>1.1332</v>
      </c>
      <c r="E27" s="168">
        <v>-1.1255562341854954</v>
      </c>
      <c r="F27" s="169">
        <v>0.2819</v>
      </c>
      <c r="G27" s="171">
        <v>0.6067094932191281</v>
      </c>
    </row>
    <row r="28" spans="2:7" ht="15.75" customHeight="1" thickBot="1">
      <c r="B28" s="381" t="s">
        <v>15</v>
      </c>
      <c r="C28" s="382"/>
      <c r="D28" s="202">
        <v>275.6853</v>
      </c>
      <c r="E28" s="203">
        <v>-1.4599855095205072</v>
      </c>
      <c r="F28" s="204">
        <v>34.2489</v>
      </c>
      <c r="G28" s="205">
        <v>0.06661582827140933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15094.009085722017</v>
      </c>
      <c r="E33" s="192">
        <v>-3.786844763255303</v>
      </c>
      <c r="F33" s="193">
        <v>36624.655215203995</v>
      </c>
      <c r="G33" s="195">
        <v>-5.062808010116996</v>
      </c>
    </row>
    <row r="34" spans="2:7" ht="15.75" customHeight="1">
      <c r="B34" s="389"/>
      <c r="C34" s="173" t="s">
        <v>34</v>
      </c>
      <c r="D34" s="258">
        <v>4629.4765299419305</v>
      </c>
      <c r="E34" s="168">
        <v>-0.5513961066498752</v>
      </c>
      <c r="F34" s="169">
        <v>13334.33759916377</v>
      </c>
      <c r="G34" s="171">
        <v>-1.8734979692438856</v>
      </c>
    </row>
    <row r="35" spans="2:7" ht="15.75" customHeight="1">
      <c r="B35" s="389"/>
      <c r="C35" s="173" t="s">
        <v>35</v>
      </c>
      <c r="D35" s="258">
        <v>5916.41289542823</v>
      </c>
      <c r="E35" s="168">
        <v>-4.456817721865136</v>
      </c>
      <c r="F35" s="169">
        <v>13735.99855761791</v>
      </c>
      <c r="G35" s="171">
        <v>-5.010345857819857</v>
      </c>
    </row>
    <row r="36" spans="2:7" ht="15.75" customHeight="1">
      <c r="B36" s="389"/>
      <c r="C36" s="173" t="s">
        <v>36</v>
      </c>
      <c r="D36" s="258">
        <v>1547.4291520077422</v>
      </c>
      <c r="E36" s="168">
        <v>-4.406970254312753</v>
      </c>
      <c r="F36" s="169">
        <v>2353.996653907133</v>
      </c>
      <c r="G36" s="171">
        <v>-7.717467724540285</v>
      </c>
    </row>
    <row r="37" spans="2:7" ht="15.75" customHeight="1">
      <c r="B37" s="389"/>
      <c r="C37" s="175" t="s">
        <v>37</v>
      </c>
      <c r="D37" s="259">
        <v>2819.1727161368417</v>
      </c>
      <c r="E37" s="177">
        <v>-7.160689767133675</v>
      </c>
      <c r="F37" s="178">
        <v>6695.999813132685</v>
      </c>
      <c r="G37" s="180">
        <v>-10.288249067051694</v>
      </c>
    </row>
    <row r="38" spans="2:7" ht="15.75" customHeight="1">
      <c r="B38" s="389"/>
      <c r="C38" s="182" t="s">
        <v>38</v>
      </c>
      <c r="D38" s="260">
        <v>133.51427878091434</v>
      </c>
      <c r="E38" s="184">
        <v>-3.677093309427292</v>
      </c>
      <c r="F38" s="185">
        <v>407.7710525009562</v>
      </c>
      <c r="G38" s="187">
        <v>-3.0642244000232353</v>
      </c>
    </row>
    <row r="39" spans="2:7" ht="15.75" customHeight="1">
      <c r="B39" s="390"/>
      <c r="C39" s="173" t="s">
        <v>39</v>
      </c>
      <c r="D39" s="261">
        <v>48.003513426359696</v>
      </c>
      <c r="E39" s="168">
        <v>3.106895709937291</v>
      </c>
      <c r="F39" s="169">
        <v>96.55153888154072</v>
      </c>
      <c r="G39" s="171">
        <v>3.927235611367493</v>
      </c>
    </row>
    <row r="40" spans="2:7" ht="15.75" customHeight="1">
      <c r="B40" s="386" t="s">
        <v>48</v>
      </c>
      <c r="C40" s="190" t="s">
        <v>33</v>
      </c>
      <c r="D40" s="268">
        <v>0.9910553808998884</v>
      </c>
      <c r="E40" s="192">
        <v>-6.735520004997227</v>
      </c>
      <c r="F40" s="213">
        <v>1.8869949107854558</v>
      </c>
      <c r="G40" s="195">
        <v>-8.04385836484596</v>
      </c>
    </row>
    <row r="41" spans="2:7" ht="15.75" customHeight="1">
      <c r="B41" s="387"/>
      <c r="C41" s="173" t="s">
        <v>41</v>
      </c>
      <c r="D41" s="269">
        <v>0.086920847792755</v>
      </c>
      <c r="E41" s="168">
        <v>-3.6505242048310294</v>
      </c>
      <c r="F41" s="216">
        <v>0.24901529684165039</v>
      </c>
      <c r="G41" s="171">
        <v>-3.773033180173755</v>
      </c>
    </row>
    <row r="42" spans="2:7" ht="15.75" customHeight="1">
      <c r="B42" s="387"/>
      <c r="C42" s="173" t="s">
        <v>130</v>
      </c>
      <c r="D42" s="269">
        <v>0.6826809409134256</v>
      </c>
      <c r="E42" s="168">
        <v>-7.091773273317969</v>
      </c>
      <c r="F42" s="216">
        <v>1.2981234433806632</v>
      </c>
      <c r="G42" s="171">
        <v>-8.437863277235607</v>
      </c>
    </row>
    <row r="43" spans="2:7" ht="15.75" customHeight="1">
      <c r="B43" s="387"/>
      <c r="C43" s="173" t="s">
        <v>42</v>
      </c>
      <c r="D43" s="269">
        <v>0.2173431082469758</v>
      </c>
      <c r="E43" s="168">
        <v>-6.930450209775003</v>
      </c>
      <c r="F43" s="216">
        <v>0.331625249278079</v>
      </c>
      <c r="G43" s="171">
        <v>-9.723138670958022</v>
      </c>
    </row>
    <row r="44" spans="2:7" ht="15.75" customHeight="1">
      <c r="B44" s="199" t="s">
        <v>49</v>
      </c>
      <c r="C44" s="175" t="s">
        <v>37</v>
      </c>
      <c r="D44" s="270">
        <v>0.3513375577152645</v>
      </c>
      <c r="E44" s="177">
        <v>-5.517468485458295</v>
      </c>
      <c r="F44" s="219">
        <v>0.6408497791169936</v>
      </c>
      <c r="G44" s="180">
        <v>-6.677039943513265</v>
      </c>
    </row>
    <row r="45" spans="2:7" ht="15.75" customHeight="1">
      <c r="B45" s="200" t="s">
        <v>50</v>
      </c>
      <c r="C45" s="182" t="s">
        <v>38</v>
      </c>
      <c r="D45" s="271">
        <v>0.20089609420596602</v>
      </c>
      <c r="E45" s="184">
        <v>-3.678126324711883</v>
      </c>
      <c r="F45" s="222">
        <v>0.6028865160632896</v>
      </c>
      <c r="G45" s="187">
        <v>-2.9606180049202635</v>
      </c>
    </row>
    <row r="46" spans="2:7" ht="15.75" customHeight="1">
      <c r="B46" s="224" t="s">
        <v>51</v>
      </c>
      <c r="C46" s="173" t="s">
        <v>39</v>
      </c>
      <c r="D46" s="272">
        <v>0.004110483946732016</v>
      </c>
      <c r="E46" s="168">
        <v>0.3393842360022319</v>
      </c>
      <c r="F46" s="216">
        <v>0.00823092128506317</v>
      </c>
      <c r="G46" s="171">
        <v>0.5397341165954685</v>
      </c>
    </row>
    <row r="47" spans="2:7" ht="15.75" customHeight="1">
      <c r="B47" s="386" t="s">
        <v>52</v>
      </c>
      <c r="C47" s="190" t="s">
        <v>33</v>
      </c>
      <c r="D47" s="262">
        <v>15230.23776130099</v>
      </c>
      <c r="E47" s="192">
        <v>3.161627279645927</v>
      </c>
      <c r="F47" s="193">
        <v>19408.984627287147</v>
      </c>
      <c r="G47" s="195">
        <v>3.241817568375808</v>
      </c>
    </row>
    <row r="48" spans="2:7" ht="15.75" customHeight="1">
      <c r="B48" s="387"/>
      <c r="C48" s="173" t="s">
        <v>34</v>
      </c>
      <c r="D48" s="258">
        <v>53260.830370407464</v>
      </c>
      <c r="E48" s="168">
        <v>3.216548997910124</v>
      </c>
      <c r="F48" s="169">
        <v>53548.2669871607</v>
      </c>
      <c r="G48" s="171">
        <v>1.9740154695788306</v>
      </c>
    </row>
    <row r="49" spans="2:7" ht="15.75" customHeight="1">
      <c r="B49" s="387"/>
      <c r="C49" s="173" t="s">
        <v>35</v>
      </c>
      <c r="D49" s="258">
        <v>8666.439241019505</v>
      </c>
      <c r="E49" s="168">
        <v>2.8360842137309845</v>
      </c>
      <c r="F49" s="169">
        <v>10581.427080498343</v>
      </c>
      <c r="G49" s="171">
        <v>3.743378586493364</v>
      </c>
    </row>
    <row r="50" spans="2:7" ht="15.75" customHeight="1">
      <c r="B50" s="387"/>
      <c r="C50" s="173" t="s">
        <v>36</v>
      </c>
      <c r="D50" s="258">
        <v>7119.752563073385</v>
      </c>
      <c r="E50" s="168">
        <v>2.7113916003140446</v>
      </c>
      <c r="F50" s="169">
        <v>7098.363767631055</v>
      </c>
      <c r="G50" s="171">
        <v>2.2216888324323207</v>
      </c>
    </row>
    <row r="51" spans="2:7" ht="15.75" customHeight="1">
      <c r="B51" s="199" t="s">
        <v>53</v>
      </c>
      <c r="C51" s="175" t="s">
        <v>37</v>
      </c>
      <c r="D51" s="259">
        <v>8024.114286186255</v>
      </c>
      <c r="E51" s="177">
        <v>-1.7391799895015225</v>
      </c>
      <c r="F51" s="178">
        <v>10448.626232436078</v>
      </c>
      <c r="G51" s="180">
        <v>-3.869582706498605</v>
      </c>
    </row>
    <row r="52" spans="2:7" ht="15.75" customHeight="1">
      <c r="B52" s="200" t="s">
        <v>54</v>
      </c>
      <c r="C52" s="182" t="s">
        <v>38</v>
      </c>
      <c r="D52" s="260">
        <v>664.593701080274</v>
      </c>
      <c r="E52" s="184">
        <v>0.001072461783778067</v>
      </c>
      <c r="F52" s="185">
        <v>676.3645257213703</v>
      </c>
      <c r="G52" s="187">
        <v>-0.1067673690545945</v>
      </c>
    </row>
    <row r="53" spans="2:7" ht="15.75" customHeight="1">
      <c r="B53" s="226" t="s">
        <v>55</v>
      </c>
      <c r="C53" s="175" t="s">
        <v>39</v>
      </c>
      <c r="D53" s="273">
        <v>11678.31186021885</v>
      </c>
      <c r="E53" s="177">
        <v>2.758150745101034</v>
      </c>
      <c r="F53" s="178">
        <v>11730.34409365023</v>
      </c>
      <c r="G53" s="180">
        <v>3.369316146035885</v>
      </c>
    </row>
    <row r="54" spans="2:7" ht="15.75" customHeight="1">
      <c r="B54" s="383" t="s">
        <v>56</v>
      </c>
      <c r="C54" s="228" t="s">
        <v>33</v>
      </c>
      <c r="D54" s="274">
        <v>16430.992193968952</v>
      </c>
      <c r="E54" s="275">
        <v>0.15679082324339788</v>
      </c>
      <c r="F54" s="230">
        <v>22438.207775666964</v>
      </c>
      <c r="G54" s="195">
        <v>-0.5400201406931586</v>
      </c>
    </row>
    <row r="55" spans="2:7" ht="15.75" customHeight="1">
      <c r="B55" s="384"/>
      <c r="C55" s="233" t="s">
        <v>34</v>
      </c>
      <c r="D55" s="264">
        <v>525693.4780459675</v>
      </c>
      <c r="E55" s="276">
        <v>2.392350876733289</v>
      </c>
      <c r="F55" s="234">
        <v>615646.2590994877</v>
      </c>
      <c r="G55" s="171">
        <v>2.2159097728137453</v>
      </c>
    </row>
    <row r="56" spans="2:7" ht="15.75" customHeight="1">
      <c r="B56" s="384"/>
      <c r="C56" s="233" t="s">
        <v>35</v>
      </c>
      <c r="D56" s="264">
        <v>12235.27094630733</v>
      </c>
      <c r="E56" s="276">
        <v>-0.01464031764567153</v>
      </c>
      <c r="F56" s="234">
        <v>15685.715462226342</v>
      </c>
      <c r="G56" s="171">
        <v>-0.3205274401780258</v>
      </c>
    </row>
    <row r="57" spans="2:7" ht="15.75" customHeight="1">
      <c r="B57" s="384"/>
      <c r="C57" s="233" t="s">
        <v>36</v>
      </c>
      <c r="D57" s="264">
        <v>11971.977773724164</v>
      </c>
      <c r="E57" s="276">
        <v>-1.7234199083212616</v>
      </c>
      <c r="F57" s="234">
        <v>12852.191296030607</v>
      </c>
      <c r="G57" s="171">
        <v>-3.214706975452202</v>
      </c>
    </row>
    <row r="58" spans="2:7" ht="15.75" customHeight="1">
      <c r="B58" s="384"/>
      <c r="C58" s="236" t="s">
        <v>37</v>
      </c>
      <c r="D58" s="277">
        <v>9512.87175200091</v>
      </c>
      <c r="E58" s="278">
        <v>-3.6119633755972984</v>
      </c>
      <c r="F58" s="238">
        <v>12161.69381867549</v>
      </c>
      <c r="G58" s="180">
        <v>-6.259969734854849</v>
      </c>
    </row>
    <row r="59" spans="2:7" ht="15.75" customHeight="1">
      <c r="B59" s="384"/>
      <c r="C59" s="240" t="s">
        <v>38</v>
      </c>
      <c r="D59" s="279">
        <v>16804.201972242514</v>
      </c>
      <c r="E59" s="280">
        <v>-0.34276343909647267</v>
      </c>
      <c r="F59" s="242">
        <v>19826.391254968767</v>
      </c>
      <c r="G59" s="187">
        <v>1.0213754749482433</v>
      </c>
    </row>
    <row r="60" spans="2:7" ht="15.75" customHeight="1" thickBot="1">
      <c r="B60" s="385"/>
      <c r="C60" s="257" t="s">
        <v>39</v>
      </c>
      <c r="D60" s="281">
        <v>72474.60569550931</v>
      </c>
      <c r="E60" s="282">
        <v>-4.073892577276567</v>
      </c>
      <c r="F60" s="247">
        <v>84356.73469387754</v>
      </c>
      <c r="G60" s="249">
        <v>0.5476051542455735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28517.914032903172</v>
      </c>
      <c r="C7" s="293">
        <v>-2.948182325436548</v>
      </c>
      <c r="D7" s="295">
        <v>39587.19676735976</v>
      </c>
      <c r="E7" s="296">
        <v>-4.381129916549824</v>
      </c>
      <c r="F7" s="295">
        <v>33978.53203664655</v>
      </c>
      <c r="G7" s="297">
        <v>-0.49902569214057735</v>
      </c>
      <c r="H7" s="78"/>
      <c r="I7" s="292">
        <v>73428.60824658483</v>
      </c>
      <c r="J7" s="298">
        <v>-3.5202433874059835</v>
      </c>
      <c r="K7" s="78"/>
    </row>
    <row r="8" spans="1:11" ht="12.75" customHeight="1">
      <c r="A8" s="299" t="s">
        <v>67</v>
      </c>
      <c r="B8" s="42">
        <v>30394.251457473416</v>
      </c>
      <c r="C8" s="300">
        <v>-5.709929810055158</v>
      </c>
      <c r="D8" s="38">
        <v>39307.08350577385</v>
      </c>
      <c r="E8" s="301">
        <v>-7.84960531803614</v>
      </c>
      <c r="F8" s="38">
        <v>40887.643926056335</v>
      </c>
      <c r="G8" s="302">
        <v>0.18954687558769479</v>
      </c>
      <c r="H8" s="78"/>
      <c r="I8" s="303">
        <v>84888.11431330458</v>
      </c>
      <c r="J8" s="304">
        <v>-4.665760323992657</v>
      </c>
      <c r="K8" s="78"/>
    </row>
    <row r="9" spans="1:11" ht="12.75" customHeight="1">
      <c r="A9" s="299" t="s">
        <v>68</v>
      </c>
      <c r="B9" s="42">
        <v>27847.227068231772</v>
      </c>
      <c r="C9" s="300">
        <v>-2.735773286135725</v>
      </c>
      <c r="D9" s="38">
        <v>35171.7115727686</v>
      </c>
      <c r="E9" s="301">
        <v>-5.944231251635017</v>
      </c>
      <c r="F9" s="38">
        <v>33668.186440677964</v>
      </c>
      <c r="G9" s="302">
        <v>8.69702175515799</v>
      </c>
      <c r="H9" s="78"/>
      <c r="I9" s="305">
        <v>65617.28400761679</v>
      </c>
      <c r="J9" s="304">
        <v>-2.64431822369356</v>
      </c>
      <c r="K9" s="78"/>
    </row>
    <row r="10" spans="1:11" ht="12.75" customHeight="1">
      <c r="A10" s="299" t="s">
        <v>69</v>
      </c>
      <c r="B10" s="42">
        <v>30101.30786374462</v>
      </c>
      <c r="C10" s="300">
        <v>-2.247526183512207</v>
      </c>
      <c r="D10" s="38">
        <v>36598.95738287536</v>
      </c>
      <c r="E10" s="301">
        <v>-2.9562935980540317</v>
      </c>
      <c r="F10" s="38">
        <v>24439.83266398929</v>
      </c>
      <c r="G10" s="302">
        <v>-24.209780962545906</v>
      </c>
      <c r="H10" s="78"/>
      <c r="I10" s="305">
        <v>59648.43236183604</v>
      </c>
      <c r="J10" s="304">
        <v>-3.9837731832305963</v>
      </c>
      <c r="K10" s="78"/>
    </row>
    <row r="11" spans="1:11" ht="12.75" customHeight="1">
      <c r="A11" s="299" t="s">
        <v>70</v>
      </c>
      <c r="B11" s="42">
        <v>29689.952584309784</v>
      </c>
      <c r="C11" s="300">
        <v>-1.969091953819671</v>
      </c>
      <c r="D11" s="38">
        <v>40549.69132561469</v>
      </c>
      <c r="E11" s="301">
        <v>-3.8892363905036547</v>
      </c>
      <c r="F11" s="38">
        <v>31848.065378900446</v>
      </c>
      <c r="G11" s="302">
        <v>-6.012668887614311</v>
      </c>
      <c r="H11" s="78"/>
      <c r="I11" s="305">
        <v>65822.81763682513</v>
      </c>
      <c r="J11" s="304">
        <v>-3.736567615305148</v>
      </c>
      <c r="K11" s="78"/>
    </row>
    <row r="12" spans="1:11" ht="12.75" customHeight="1">
      <c r="A12" s="299" t="s">
        <v>71</v>
      </c>
      <c r="B12" s="42">
        <v>31625.43899073616</v>
      </c>
      <c r="C12" s="300">
        <v>-1.1828102807788525</v>
      </c>
      <c r="D12" s="38">
        <v>37383.98828948878</v>
      </c>
      <c r="E12" s="301">
        <v>-4.20560129807707</v>
      </c>
      <c r="F12" s="38">
        <v>36884.61326781327</v>
      </c>
      <c r="G12" s="302">
        <v>6.399255714420377</v>
      </c>
      <c r="H12" s="78"/>
      <c r="I12" s="305">
        <v>63840.02836114195</v>
      </c>
      <c r="J12" s="304">
        <v>-1.6056829293711132</v>
      </c>
      <c r="K12" s="78"/>
    </row>
    <row r="13" spans="1:11" ht="12.75" customHeight="1">
      <c r="A13" s="306" t="s">
        <v>72</v>
      </c>
      <c r="B13" s="307">
        <v>29813.5645333264</v>
      </c>
      <c r="C13" s="308">
        <v>-3.337332970064182</v>
      </c>
      <c r="D13" s="50">
        <v>35961.46292515799</v>
      </c>
      <c r="E13" s="309">
        <v>-4.185702444521709</v>
      </c>
      <c r="F13" s="50">
        <v>30570.04841402337</v>
      </c>
      <c r="G13" s="310">
        <v>-0.2812424568419942</v>
      </c>
      <c r="H13" s="78"/>
      <c r="I13" s="311">
        <v>65164.57942671233</v>
      </c>
      <c r="J13" s="312">
        <v>-1.207982772197795</v>
      </c>
      <c r="K13" s="78"/>
    </row>
    <row r="14" spans="1:11" ht="12.75" customHeight="1">
      <c r="A14" s="299" t="s">
        <v>73</v>
      </c>
      <c r="B14" s="42">
        <v>28599.777652465276</v>
      </c>
      <c r="C14" s="300">
        <v>-2.5054883857275314</v>
      </c>
      <c r="D14" s="38">
        <v>35680.939996160254</v>
      </c>
      <c r="E14" s="301">
        <v>-4.322713616461186</v>
      </c>
      <c r="F14" s="38">
        <v>30705.221399176953</v>
      </c>
      <c r="G14" s="302">
        <v>-2.1880372016104843</v>
      </c>
      <c r="H14" s="78"/>
      <c r="I14" s="305">
        <v>65618.65776512236</v>
      </c>
      <c r="J14" s="304">
        <v>-3.9235162933292287</v>
      </c>
      <c r="K14" s="78"/>
    </row>
    <row r="15" spans="1:11" ht="12.75" customHeight="1">
      <c r="A15" s="299" t="s">
        <v>74</v>
      </c>
      <c r="B15" s="42">
        <v>24909.8491075697</v>
      </c>
      <c r="C15" s="300">
        <v>-2.9571211913271043</v>
      </c>
      <c r="D15" s="38">
        <v>33276.730397040694</v>
      </c>
      <c r="E15" s="301">
        <v>-4.912851382690235</v>
      </c>
      <c r="F15" s="38">
        <v>28945.052020068655</v>
      </c>
      <c r="G15" s="302">
        <v>-4.908754255094323</v>
      </c>
      <c r="H15" s="78"/>
      <c r="I15" s="305">
        <v>66643.25040139945</v>
      </c>
      <c r="J15" s="304">
        <v>-4.374745012674381</v>
      </c>
      <c r="K15" s="78"/>
    </row>
    <row r="16" spans="1:11" ht="12.75" customHeight="1">
      <c r="A16" s="299" t="s">
        <v>75</v>
      </c>
      <c r="B16" s="42">
        <v>26452.08986784141</v>
      </c>
      <c r="C16" s="300">
        <v>-2.662789389884864</v>
      </c>
      <c r="D16" s="38">
        <v>35502.816880206556</v>
      </c>
      <c r="E16" s="301">
        <v>-4.949964274873338</v>
      </c>
      <c r="F16" s="38">
        <v>30792.812268284462</v>
      </c>
      <c r="G16" s="302">
        <v>2.069654931844582</v>
      </c>
      <c r="H16" s="78"/>
      <c r="I16" s="305">
        <v>64696.19830808351</v>
      </c>
      <c r="J16" s="304">
        <v>-3.9508708813940387</v>
      </c>
      <c r="K16" s="78"/>
    </row>
    <row r="17" spans="1:11" ht="12.75" customHeight="1">
      <c r="A17" s="313" t="s">
        <v>76</v>
      </c>
      <c r="B17" s="44">
        <v>26869.14749679643</v>
      </c>
      <c r="C17" s="314">
        <v>-1.4117182118068143</v>
      </c>
      <c r="D17" s="68">
        <v>35604.38845025507</v>
      </c>
      <c r="E17" s="315">
        <v>-3.153784829448952</v>
      </c>
      <c r="F17" s="68">
        <v>29582.914442700156</v>
      </c>
      <c r="G17" s="316">
        <v>-11.217485254000863</v>
      </c>
      <c r="H17" s="78"/>
      <c r="I17" s="317">
        <v>67261.76339276257</v>
      </c>
      <c r="J17" s="318">
        <v>-4.331828896164652</v>
      </c>
      <c r="K17" s="78"/>
    </row>
    <row r="18" spans="1:11" ht="12.75" customHeight="1">
      <c r="A18" s="299" t="s">
        <v>77</v>
      </c>
      <c r="B18" s="42">
        <v>26218.801733225635</v>
      </c>
      <c r="C18" s="300">
        <v>-3.100721374789188</v>
      </c>
      <c r="D18" s="38">
        <v>37262.328889252414</v>
      </c>
      <c r="E18" s="301">
        <v>-4.618263012530051</v>
      </c>
      <c r="F18" s="38">
        <v>31750.947195750665</v>
      </c>
      <c r="G18" s="302">
        <v>-0.013737878115122726</v>
      </c>
      <c r="H18" s="78"/>
      <c r="I18" s="305">
        <v>65698.67749467841</v>
      </c>
      <c r="J18" s="304">
        <v>-4.131272870325702</v>
      </c>
      <c r="K18" s="78"/>
    </row>
    <row r="19" spans="1:11" ht="12.75" customHeight="1">
      <c r="A19" s="299" t="s">
        <v>78</v>
      </c>
      <c r="B19" s="42">
        <v>26621.35448042103</v>
      </c>
      <c r="C19" s="300">
        <v>-1.6512203906008551</v>
      </c>
      <c r="D19" s="38">
        <v>38040.69053840051</v>
      </c>
      <c r="E19" s="301">
        <v>-3.1703851454261525</v>
      </c>
      <c r="F19" s="38">
        <v>33806.5935704023</v>
      </c>
      <c r="G19" s="302">
        <v>5.285773687742861</v>
      </c>
      <c r="H19" s="78"/>
      <c r="I19" s="305">
        <v>64026.53138320883</v>
      </c>
      <c r="J19" s="304">
        <v>-3.665895029344952</v>
      </c>
      <c r="K19" s="78"/>
    </row>
    <row r="20" spans="1:11" ht="12.75" customHeight="1">
      <c r="A20" s="299" t="s">
        <v>79</v>
      </c>
      <c r="B20" s="42">
        <v>24715.16491876429</v>
      </c>
      <c r="C20" s="300">
        <v>-4.118698300810735</v>
      </c>
      <c r="D20" s="38">
        <v>41402.956559697785</v>
      </c>
      <c r="E20" s="301">
        <v>-4.155510615545126</v>
      </c>
      <c r="F20" s="38">
        <v>33347.07822620827</v>
      </c>
      <c r="G20" s="302">
        <v>-1.37817659266355</v>
      </c>
      <c r="H20" s="78"/>
      <c r="I20" s="305">
        <v>72158.85994754339</v>
      </c>
      <c r="J20" s="304">
        <v>-3.6634182054362157</v>
      </c>
      <c r="K20" s="78"/>
    </row>
    <row r="21" spans="1:11" ht="12.75" customHeight="1">
      <c r="A21" s="299" t="s">
        <v>80</v>
      </c>
      <c r="B21" s="42">
        <v>27212.750482948242</v>
      </c>
      <c r="C21" s="300">
        <v>-3.2787455973747512</v>
      </c>
      <c r="D21" s="38">
        <v>39481.468997225486</v>
      </c>
      <c r="E21" s="301">
        <v>-4.93798705179087</v>
      </c>
      <c r="F21" s="38">
        <v>35433.74189655172</v>
      </c>
      <c r="G21" s="302">
        <v>7.236373433664227</v>
      </c>
      <c r="H21" s="78"/>
      <c r="I21" s="305">
        <v>66895.28789189219</v>
      </c>
      <c r="J21" s="304">
        <v>-4.322126408697798</v>
      </c>
      <c r="K21" s="78"/>
    </row>
    <row r="22" spans="1:11" ht="12.75" customHeight="1">
      <c r="A22" s="299" t="s">
        <v>81</v>
      </c>
      <c r="B22" s="42">
        <v>29294.408724970173</v>
      </c>
      <c r="C22" s="300">
        <v>-2.2503494656846783</v>
      </c>
      <c r="D22" s="38">
        <v>35960.10517432047</v>
      </c>
      <c r="E22" s="301">
        <v>-4.908145176128656</v>
      </c>
      <c r="F22" s="38">
        <v>30282.081559489132</v>
      </c>
      <c r="G22" s="302">
        <v>-0.8219473710451837</v>
      </c>
      <c r="H22" s="78"/>
      <c r="I22" s="305">
        <v>59537.873292422126</v>
      </c>
      <c r="J22" s="304">
        <v>-2.9324645164086007</v>
      </c>
      <c r="K22" s="78"/>
    </row>
    <row r="23" spans="1:11" ht="12.75" customHeight="1">
      <c r="A23" s="306" t="s">
        <v>82</v>
      </c>
      <c r="B23" s="307">
        <v>30224.907914521573</v>
      </c>
      <c r="C23" s="308">
        <v>-3.5870597099888215</v>
      </c>
      <c r="D23" s="50">
        <v>34650.21970383802</v>
      </c>
      <c r="E23" s="309">
        <v>-5.443604699542533</v>
      </c>
      <c r="F23" s="50">
        <v>33977.4204902577</v>
      </c>
      <c r="G23" s="310">
        <v>-7.21333872617619</v>
      </c>
      <c r="H23" s="78"/>
      <c r="I23" s="311">
        <v>71544.31214784255</v>
      </c>
      <c r="J23" s="312">
        <v>-2.6843600072345026</v>
      </c>
      <c r="K23" s="78"/>
    </row>
    <row r="24" spans="1:11" ht="12.75" customHeight="1">
      <c r="A24" s="299" t="s">
        <v>83</v>
      </c>
      <c r="B24" s="42">
        <v>32562.0920048977</v>
      </c>
      <c r="C24" s="300">
        <v>-3.8913481982471296</v>
      </c>
      <c r="D24" s="38">
        <v>41335.53190306901</v>
      </c>
      <c r="E24" s="301">
        <v>1.7141243786070959</v>
      </c>
      <c r="F24" s="38">
        <v>34604.23355068168</v>
      </c>
      <c r="G24" s="302">
        <v>-13.35456613221055</v>
      </c>
      <c r="H24" s="78"/>
      <c r="I24" s="305">
        <v>76821.01625091315</v>
      </c>
      <c r="J24" s="304">
        <v>-3.8619737781120165</v>
      </c>
      <c r="K24" s="78"/>
    </row>
    <row r="25" spans="1:11" ht="12.75" customHeight="1">
      <c r="A25" s="299" t="s">
        <v>84</v>
      </c>
      <c r="B25" s="42">
        <v>31127.673674132875</v>
      </c>
      <c r="C25" s="300">
        <v>-2.2633448047321423</v>
      </c>
      <c r="D25" s="38">
        <v>39593.20633857529</v>
      </c>
      <c r="E25" s="301">
        <v>-4.311848405667874</v>
      </c>
      <c r="F25" s="38">
        <v>35511.223053892216</v>
      </c>
      <c r="G25" s="302">
        <v>8.543188873409903</v>
      </c>
      <c r="H25" s="78"/>
      <c r="I25" s="305">
        <v>71695.0822765975</v>
      </c>
      <c r="J25" s="304">
        <v>-5.204875721623267</v>
      </c>
      <c r="K25" s="78"/>
    </row>
    <row r="26" spans="1:11" ht="12.75" customHeight="1">
      <c r="A26" s="299" t="s">
        <v>85</v>
      </c>
      <c r="B26" s="42">
        <v>27248.85006765095</v>
      </c>
      <c r="C26" s="300">
        <v>-3.4414845367402194</v>
      </c>
      <c r="D26" s="38">
        <v>38523.2713053237</v>
      </c>
      <c r="E26" s="301">
        <v>-3.8141230782422326</v>
      </c>
      <c r="F26" s="38">
        <v>26052.30082644628</v>
      </c>
      <c r="G26" s="302">
        <v>-15.229917516303871</v>
      </c>
      <c r="H26" s="78"/>
      <c r="I26" s="305">
        <v>66115.48640735436</v>
      </c>
      <c r="J26" s="304">
        <v>-3.9518030589321285</v>
      </c>
      <c r="K26" s="78"/>
    </row>
    <row r="27" spans="1:11" ht="12.75" customHeight="1">
      <c r="A27" s="313" t="s">
        <v>86</v>
      </c>
      <c r="B27" s="44">
        <v>27918.942486984415</v>
      </c>
      <c r="C27" s="314">
        <v>-2.7574457069349876</v>
      </c>
      <c r="D27" s="68">
        <v>36853.24008145851</v>
      </c>
      <c r="E27" s="315">
        <v>-3.6844906741436887</v>
      </c>
      <c r="F27" s="68">
        <v>31746.116533333334</v>
      </c>
      <c r="G27" s="316">
        <v>5.642888934053602</v>
      </c>
      <c r="H27" s="78"/>
      <c r="I27" s="317">
        <v>64727.73968332409</v>
      </c>
      <c r="J27" s="318">
        <v>-2.4743415322554654</v>
      </c>
      <c r="K27" s="78"/>
    </row>
    <row r="28" spans="1:11" ht="12.75" customHeight="1">
      <c r="A28" s="299" t="s">
        <v>87</v>
      </c>
      <c r="B28" s="42">
        <v>28786.811549704064</v>
      </c>
      <c r="C28" s="300">
        <v>-4.050175033712819</v>
      </c>
      <c r="D28" s="38">
        <v>39154.39111266686</v>
      </c>
      <c r="E28" s="301">
        <v>-4.587798808240322</v>
      </c>
      <c r="F28" s="38">
        <v>36410.768522394304</v>
      </c>
      <c r="G28" s="302">
        <v>-0.6056828358423871</v>
      </c>
      <c r="H28" s="78"/>
      <c r="I28" s="305">
        <v>67325.88002049283</v>
      </c>
      <c r="J28" s="304">
        <v>-2.9898899871193265</v>
      </c>
      <c r="K28" s="78"/>
    </row>
    <row r="29" spans="1:11" ht="12.75" customHeight="1">
      <c r="A29" s="299" t="s">
        <v>88</v>
      </c>
      <c r="B29" s="42">
        <v>27846.53043331909</v>
      </c>
      <c r="C29" s="300">
        <v>-2.5157683236602537</v>
      </c>
      <c r="D29" s="38">
        <v>37028.905954086935</v>
      </c>
      <c r="E29" s="301">
        <v>-4.794155168729162</v>
      </c>
      <c r="F29" s="38">
        <v>30206.309064204783</v>
      </c>
      <c r="G29" s="302">
        <v>-5.723469676517695</v>
      </c>
      <c r="H29" s="78"/>
      <c r="I29" s="305">
        <v>63114.42344429707</v>
      </c>
      <c r="J29" s="304">
        <v>-4.196604032336978</v>
      </c>
      <c r="K29" s="78"/>
    </row>
    <row r="30" spans="1:11" ht="12.75" customHeight="1">
      <c r="A30" s="299" t="s">
        <v>89</v>
      </c>
      <c r="B30" s="42">
        <v>25710.301841454053</v>
      </c>
      <c r="C30" s="300">
        <v>-3.0050492746900233</v>
      </c>
      <c r="D30" s="38">
        <v>34348.92462140599</v>
      </c>
      <c r="E30" s="301">
        <v>-4.750710027018258</v>
      </c>
      <c r="F30" s="38">
        <v>34647.38676015001</v>
      </c>
      <c r="G30" s="302">
        <v>-0.3599563778304571</v>
      </c>
      <c r="H30" s="78"/>
      <c r="I30" s="305">
        <v>73014.9897958524</v>
      </c>
      <c r="J30" s="304">
        <v>-4.099679814207249</v>
      </c>
      <c r="K30" s="78"/>
    </row>
    <row r="31" spans="1:11" ht="12.75" customHeight="1">
      <c r="A31" s="299" t="s">
        <v>90</v>
      </c>
      <c r="B31" s="42">
        <v>30201.732023034227</v>
      </c>
      <c r="C31" s="300">
        <v>-1.933532296570064</v>
      </c>
      <c r="D31" s="38">
        <v>39733.090837291325</v>
      </c>
      <c r="E31" s="301">
        <v>-2.056911334271902</v>
      </c>
      <c r="F31" s="38">
        <v>29394.88518024032</v>
      </c>
      <c r="G31" s="302">
        <v>-6.030765504399199</v>
      </c>
      <c r="H31" s="78"/>
      <c r="I31" s="305">
        <v>65482.92896447286</v>
      </c>
      <c r="J31" s="304">
        <v>-4.858729502782012</v>
      </c>
      <c r="K31" s="78"/>
    </row>
    <row r="32" spans="1:11" ht="12.75" customHeight="1">
      <c r="A32" s="299" t="s">
        <v>91</v>
      </c>
      <c r="B32" s="42">
        <v>28786.457273839274</v>
      </c>
      <c r="C32" s="300">
        <v>-2.5531208164463095</v>
      </c>
      <c r="D32" s="38">
        <v>39266.02651991062</v>
      </c>
      <c r="E32" s="301">
        <v>-3.3494619806779866</v>
      </c>
      <c r="F32" s="38">
        <v>25726.34218467109</v>
      </c>
      <c r="G32" s="302">
        <v>-19.122428560361143</v>
      </c>
      <c r="H32" s="78"/>
      <c r="I32" s="305">
        <v>72642.57781436204</v>
      </c>
      <c r="J32" s="304">
        <v>-3.269190866157061</v>
      </c>
      <c r="K32" s="78"/>
    </row>
    <row r="33" spans="1:11" ht="12.75" customHeight="1">
      <c r="A33" s="306" t="s">
        <v>92</v>
      </c>
      <c r="B33" s="307">
        <v>28900.066846162306</v>
      </c>
      <c r="C33" s="308">
        <v>-4.633226653298294</v>
      </c>
      <c r="D33" s="50">
        <v>42033.34967824392</v>
      </c>
      <c r="E33" s="309">
        <v>-5.7012714222690875</v>
      </c>
      <c r="F33" s="50">
        <v>36611.19520547945</v>
      </c>
      <c r="G33" s="310">
        <v>13.202777848037513</v>
      </c>
      <c r="H33" s="78"/>
      <c r="I33" s="311">
        <v>78488.02819206833</v>
      </c>
      <c r="J33" s="312">
        <v>-3.235850743909154</v>
      </c>
      <c r="K33" s="78"/>
    </row>
    <row r="34" spans="1:11" ht="12.75" customHeight="1">
      <c r="A34" s="299" t="s">
        <v>93</v>
      </c>
      <c r="B34" s="42">
        <v>29114.019243513783</v>
      </c>
      <c r="C34" s="300">
        <v>-2.8647710360348526</v>
      </c>
      <c r="D34" s="38">
        <v>44292.958760299</v>
      </c>
      <c r="E34" s="301">
        <v>-4.026335610168559</v>
      </c>
      <c r="F34" s="38">
        <v>38656.63718228032</v>
      </c>
      <c r="G34" s="302">
        <v>9.183627662173976</v>
      </c>
      <c r="H34" s="78"/>
      <c r="I34" s="305">
        <v>81974.0325445031</v>
      </c>
      <c r="J34" s="304">
        <v>-4.415606859534819</v>
      </c>
      <c r="K34" s="78"/>
    </row>
    <row r="35" spans="1:11" ht="12.75" customHeight="1">
      <c r="A35" s="299" t="s">
        <v>94</v>
      </c>
      <c r="B35" s="42">
        <v>29736.89808957357</v>
      </c>
      <c r="C35" s="300">
        <v>-3.5634254148920093</v>
      </c>
      <c r="D35" s="38">
        <v>40470.700903291596</v>
      </c>
      <c r="E35" s="301">
        <v>-5.661530680925068</v>
      </c>
      <c r="F35" s="38">
        <v>36107.27360774818</v>
      </c>
      <c r="G35" s="302">
        <v>1.3479335126470602</v>
      </c>
      <c r="H35" s="78"/>
      <c r="I35" s="305">
        <v>79599.22329460393</v>
      </c>
      <c r="J35" s="304">
        <v>-3.2924317964120604</v>
      </c>
      <c r="K35" s="78"/>
    </row>
    <row r="36" spans="1:11" ht="12.75" customHeight="1">
      <c r="A36" s="299" t="s">
        <v>95</v>
      </c>
      <c r="B36" s="42">
        <v>28652.918348255625</v>
      </c>
      <c r="C36" s="300">
        <v>-2.215879175614816</v>
      </c>
      <c r="D36" s="38">
        <v>39047.75194280815</v>
      </c>
      <c r="E36" s="301">
        <v>-4.163577702666004</v>
      </c>
      <c r="F36" s="38">
        <v>30448.67527675277</v>
      </c>
      <c r="G36" s="302">
        <v>-5.373857984119098</v>
      </c>
      <c r="H36" s="78"/>
      <c r="I36" s="305">
        <v>73340.61624684333</v>
      </c>
      <c r="J36" s="304">
        <v>-2.8005834884205996</v>
      </c>
      <c r="K36" s="78"/>
    </row>
    <row r="37" spans="1:11" ht="12.75" customHeight="1">
      <c r="A37" s="313" t="s">
        <v>96</v>
      </c>
      <c r="B37" s="44">
        <v>28147.09858160455</v>
      </c>
      <c r="C37" s="314">
        <v>-4.251494767006804</v>
      </c>
      <c r="D37" s="68">
        <v>38141.96486484</v>
      </c>
      <c r="E37" s="315">
        <v>-6.330419112660351</v>
      </c>
      <c r="F37" s="68">
        <v>37480.490182802976</v>
      </c>
      <c r="G37" s="316">
        <v>24.154687780322774</v>
      </c>
      <c r="H37" s="78"/>
      <c r="I37" s="317">
        <v>74283.90829647885</v>
      </c>
      <c r="J37" s="318">
        <v>-2.108868874357654</v>
      </c>
      <c r="K37" s="78"/>
    </row>
    <row r="38" spans="1:11" ht="12.75" customHeight="1">
      <c r="A38" s="299" t="s">
        <v>97</v>
      </c>
      <c r="B38" s="42">
        <v>30798.66183682568</v>
      </c>
      <c r="C38" s="300">
        <v>-3.3354880227262385</v>
      </c>
      <c r="D38" s="38">
        <v>39211.876242755905</v>
      </c>
      <c r="E38" s="301">
        <v>-4.74692180229637</v>
      </c>
      <c r="F38" s="38">
        <v>32801.180991735535</v>
      </c>
      <c r="G38" s="302">
        <v>-14.571966910683557</v>
      </c>
      <c r="H38" s="78"/>
      <c r="I38" s="305">
        <v>71214.2846865701</v>
      </c>
      <c r="J38" s="304">
        <v>-2.806176112167776</v>
      </c>
      <c r="K38" s="78"/>
    </row>
    <row r="39" spans="1:11" ht="12.75" customHeight="1">
      <c r="A39" s="299" t="s">
        <v>98</v>
      </c>
      <c r="B39" s="42">
        <v>35683.37401409507</v>
      </c>
      <c r="C39" s="300">
        <v>-2.2122249880046922</v>
      </c>
      <c r="D39" s="38">
        <v>42315.420265506225</v>
      </c>
      <c r="E39" s="301">
        <v>-2.402271701227491</v>
      </c>
      <c r="F39" s="38">
        <v>33509.72595281307</v>
      </c>
      <c r="G39" s="302">
        <v>-3.1359685575768026</v>
      </c>
      <c r="H39" s="78"/>
      <c r="I39" s="305">
        <v>71220.44698563057</v>
      </c>
      <c r="J39" s="304">
        <v>-4.438864565061053</v>
      </c>
      <c r="K39" s="78"/>
    </row>
    <row r="40" spans="1:11" ht="12.75" customHeight="1">
      <c r="A40" s="299" t="s">
        <v>99</v>
      </c>
      <c r="B40" s="42">
        <v>32887.975495455656</v>
      </c>
      <c r="C40" s="300">
        <v>-2.2478078506513555</v>
      </c>
      <c r="D40" s="38">
        <v>42910.33836262768</v>
      </c>
      <c r="E40" s="301">
        <v>-4.357600402316052</v>
      </c>
      <c r="F40" s="38">
        <v>41262.569395017796</v>
      </c>
      <c r="G40" s="302">
        <v>13.968585585753019</v>
      </c>
      <c r="H40" s="78"/>
      <c r="I40" s="305">
        <v>76194.18065285074</v>
      </c>
      <c r="J40" s="304">
        <v>-3.4675549453037746</v>
      </c>
      <c r="K40" s="78"/>
    </row>
    <row r="41" spans="1:11" ht="12.75" customHeight="1">
      <c r="A41" s="299" t="s">
        <v>100</v>
      </c>
      <c r="B41" s="42">
        <v>31665.547476672247</v>
      </c>
      <c r="C41" s="300">
        <v>-4.186862974193872</v>
      </c>
      <c r="D41" s="38">
        <v>40937.67893301131</v>
      </c>
      <c r="E41" s="301">
        <v>-5.4630441384672395</v>
      </c>
      <c r="F41" s="38">
        <v>38187.47755249819</v>
      </c>
      <c r="G41" s="302">
        <v>4.534851167306343</v>
      </c>
      <c r="H41" s="78"/>
      <c r="I41" s="305">
        <v>82478.57677882529</v>
      </c>
      <c r="J41" s="304">
        <v>-2.930348081898586</v>
      </c>
      <c r="K41" s="78"/>
    </row>
    <row r="42" spans="1:11" ht="12.75" customHeight="1">
      <c r="A42" s="299" t="s">
        <v>101</v>
      </c>
      <c r="B42" s="42">
        <v>35118.93827642863</v>
      </c>
      <c r="C42" s="300">
        <v>-4.465137540207962</v>
      </c>
      <c r="D42" s="38">
        <v>42636.238003874525</v>
      </c>
      <c r="E42" s="301">
        <v>-6.220868209639335</v>
      </c>
      <c r="F42" s="38">
        <v>35021.25406976744</v>
      </c>
      <c r="G42" s="302">
        <v>-0.3023024810740935</v>
      </c>
      <c r="H42" s="78"/>
      <c r="I42" s="305">
        <v>81166.6162553713</v>
      </c>
      <c r="J42" s="304">
        <v>-2.641343013856897</v>
      </c>
      <c r="K42" s="78"/>
    </row>
    <row r="43" spans="1:11" ht="12.75" customHeight="1">
      <c r="A43" s="306" t="s">
        <v>102</v>
      </c>
      <c r="B43" s="307">
        <v>32701.50176999975</v>
      </c>
      <c r="C43" s="308">
        <v>-2.2814396137708144</v>
      </c>
      <c r="D43" s="50">
        <v>38887.79525617963</v>
      </c>
      <c r="E43" s="309">
        <v>-5.227096739352774</v>
      </c>
      <c r="F43" s="50">
        <v>32864.20731707317</v>
      </c>
      <c r="G43" s="310">
        <v>1.025994397132905</v>
      </c>
      <c r="H43" s="78"/>
      <c r="I43" s="311">
        <v>82829.3477515717</v>
      </c>
      <c r="J43" s="312">
        <v>-3.2346964975688053</v>
      </c>
      <c r="K43" s="78"/>
    </row>
    <row r="44" spans="1:11" ht="12.75" customHeight="1">
      <c r="A44" s="299" t="s">
        <v>103</v>
      </c>
      <c r="B44" s="42">
        <v>34801.584052449805</v>
      </c>
      <c r="C44" s="300">
        <v>-1.9328175441482074</v>
      </c>
      <c r="D44" s="38">
        <v>44715.694012832406</v>
      </c>
      <c r="E44" s="301">
        <v>-2.8294289455421335</v>
      </c>
      <c r="F44" s="38">
        <v>34750.61295180723</v>
      </c>
      <c r="G44" s="302">
        <v>-1.3493875673288755</v>
      </c>
      <c r="H44" s="78"/>
      <c r="I44" s="305">
        <v>75734.7618185901</v>
      </c>
      <c r="J44" s="304">
        <v>-4.0030166125715</v>
      </c>
      <c r="K44" s="78"/>
    </row>
    <row r="45" spans="1:11" ht="12.75" customHeight="1">
      <c r="A45" s="299" t="s">
        <v>104</v>
      </c>
      <c r="B45" s="42">
        <v>31254.67344020986</v>
      </c>
      <c r="C45" s="300">
        <v>-2.8981201646602273</v>
      </c>
      <c r="D45" s="38">
        <v>40228.995924501556</v>
      </c>
      <c r="E45" s="301">
        <v>-2.8565995024003286</v>
      </c>
      <c r="F45" s="38">
        <v>34891.31765935214</v>
      </c>
      <c r="G45" s="302">
        <v>-5.0713783536781705</v>
      </c>
      <c r="H45" s="78"/>
      <c r="I45" s="305">
        <v>75426.77665575166</v>
      </c>
      <c r="J45" s="304">
        <v>-2.772170856627909</v>
      </c>
      <c r="K45" s="78"/>
    </row>
    <row r="46" spans="1:11" ht="12.75" customHeight="1">
      <c r="A46" s="299" t="s">
        <v>105</v>
      </c>
      <c r="B46" s="42">
        <v>34232.25982253862</v>
      </c>
      <c r="C46" s="300">
        <v>-1.0729570355452296</v>
      </c>
      <c r="D46" s="38">
        <v>45268.46486759827</v>
      </c>
      <c r="E46" s="301">
        <v>-2.252699532188572</v>
      </c>
      <c r="F46" s="38">
        <v>34168.52669039146</v>
      </c>
      <c r="G46" s="302">
        <v>-0.21490573010419212</v>
      </c>
      <c r="H46" s="78"/>
      <c r="I46" s="305">
        <v>93011.33741935997</v>
      </c>
      <c r="J46" s="304">
        <v>-1.2643655330810475</v>
      </c>
      <c r="K46" s="78"/>
    </row>
    <row r="47" spans="1:11" ht="12.75" customHeight="1">
      <c r="A47" s="313" t="s">
        <v>106</v>
      </c>
      <c r="B47" s="44">
        <v>30123.868542055592</v>
      </c>
      <c r="C47" s="314">
        <v>-0.7548973619773562</v>
      </c>
      <c r="D47" s="68">
        <v>41396.63838723686</v>
      </c>
      <c r="E47" s="315">
        <v>-2.4942718167487925</v>
      </c>
      <c r="F47" s="68">
        <v>39412.589699733944</v>
      </c>
      <c r="G47" s="316">
        <v>5.41351241320163</v>
      </c>
      <c r="H47" s="78"/>
      <c r="I47" s="317">
        <v>92484.28516578469</v>
      </c>
      <c r="J47" s="318">
        <v>-2.364451198627691</v>
      </c>
      <c r="K47" s="78"/>
    </row>
    <row r="48" spans="1:11" ht="12.75" customHeight="1">
      <c r="A48" s="306" t="s">
        <v>107</v>
      </c>
      <c r="B48" s="307">
        <v>35454.15224613208</v>
      </c>
      <c r="C48" s="308">
        <v>-1.0292018252482933</v>
      </c>
      <c r="D48" s="50">
        <v>47302.71329713348</v>
      </c>
      <c r="E48" s="309">
        <v>-2.341448071021162</v>
      </c>
      <c r="F48" s="50">
        <v>36689.277683134584</v>
      </c>
      <c r="G48" s="310">
        <v>5.04594354140373</v>
      </c>
      <c r="H48" s="78"/>
      <c r="I48" s="311">
        <v>84745.66109831652</v>
      </c>
      <c r="J48" s="312">
        <v>-2.6209500532181096</v>
      </c>
      <c r="K48" s="78"/>
    </row>
    <row r="49" spans="1:11" ht="12.75" customHeight="1">
      <c r="A49" s="299" t="s">
        <v>108</v>
      </c>
      <c r="B49" s="42">
        <v>34077.39990155425</v>
      </c>
      <c r="C49" s="300">
        <v>-2.445720077554597</v>
      </c>
      <c r="D49" s="38">
        <v>46619.3892037022</v>
      </c>
      <c r="E49" s="301">
        <v>-3.795053116919732</v>
      </c>
      <c r="F49" s="38">
        <v>33861.7592503604</v>
      </c>
      <c r="G49" s="302">
        <v>-11.93717663189851</v>
      </c>
      <c r="H49" s="78"/>
      <c r="I49" s="305">
        <v>85612.4215979205</v>
      </c>
      <c r="J49" s="304">
        <v>-3.0737737466209722</v>
      </c>
      <c r="K49" s="78"/>
    </row>
    <row r="50" spans="1:11" ht="12.75" customHeight="1">
      <c r="A50" s="299" t="s">
        <v>109</v>
      </c>
      <c r="B50" s="42">
        <v>32546.697283947185</v>
      </c>
      <c r="C50" s="300">
        <v>-5.3490262276563385</v>
      </c>
      <c r="D50" s="38">
        <v>44137.87988536983</v>
      </c>
      <c r="E50" s="301">
        <v>-7.841786041267966</v>
      </c>
      <c r="F50" s="38">
        <v>30564.130156472263</v>
      </c>
      <c r="G50" s="302">
        <v>-12.605564532570341</v>
      </c>
      <c r="H50" s="78"/>
      <c r="I50" s="305">
        <v>83462.7217523717</v>
      </c>
      <c r="J50" s="304">
        <v>-2.445569646509398</v>
      </c>
      <c r="K50" s="78"/>
    </row>
    <row r="51" spans="1:11" ht="12.75" customHeight="1">
      <c r="A51" s="299" t="s">
        <v>110</v>
      </c>
      <c r="B51" s="42">
        <v>34459.800542549354</v>
      </c>
      <c r="C51" s="300">
        <v>-3.271976301885175</v>
      </c>
      <c r="D51" s="38">
        <v>45046.35207622252</v>
      </c>
      <c r="E51" s="301">
        <v>-4.90017682028477</v>
      </c>
      <c r="F51" s="38">
        <v>40954.153846153844</v>
      </c>
      <c r="G51" s="302">
        <v>-17.850463424137047</v>
      </c>
      <c r="H51" s="78"/>
      <c r="I51" s="305">
        <v>83172.82101911509</v>
      </c>
      <c r="J51" s="304">
        <v>-2.7803596845719767</v>
      </c>
      <c r="K51" s="78"/>
    </row>
    <row r="52" spans="1:11" ht="12.75" customHeight="1">
      <c r="A52" s="313" t="s">
        <v>111</v>
      </c>
      <c r="B52" s="44">
        <v>30552.75181078814</v>
      </c>
      <c r="C52" s="314">
        <v>-1.6867169587892192</v>
      </c>
      <c r="D52" s="68">
        <v>40156.21967191262</v>
      </c>
      <c r="E52" s="315">
        <v>-4.579546394792004</v>
      </c>
      <c r="F52" s="68">
        <v>31848.173890063426</v>
      </c>
      <c r="G52" s="316">
        <v>-0.2767384451329491</v>
      </c>
      <c r="H52" s="78"/>
      <c r="I52" s="317">
        <v>71831.52195370222</v>
      </c>
      <c r="J52" s="318">
        <v>-2.234942168141245</v>
      </c>
      <c r="K52" s="78"/>
    </row>
    <row r="53" spans="1:11" ht="12.75" customHeight="1">
      <c r="A53" s="299" t="s">
        <v>112</v>
      </c>
      <c r="B53" s="42">
        <v>35198.686146058404</v>
      </c>
      <c r="C53" s="300">
        <v>-0.44279995492824753</v>
      </c>
      <c r="D53" s="38">
        <v>47044.81211543713</v>
      </c>
      <c r="E53" s="301">
        <v>-1.8123032822844465</v>
      </c>
      <c r="F53" s="38">
        <v>41898.310019646364</v>
      </c>
      <c r="G53" s="302">
        <v>17.91946409174568</v>
      </c>
      <c r="H53" s="78"/>
      <c r="I53" s="305">
        <v>87551.02812749517</v>
      </c>
      <c r="J53" s="304">
        <v>-0.468979144408749</v>
      </c>
      <c r="K53" s="78"/>
    </row>
    <row r="54" spans="1:11" ht="12.75" customHeight="1" thickBot="1">
      <c r="A54" s="299" t="s">
        <v>113</v>
      </c>
      <c r="B54" s="42">
        <v>25845.211668038955</v>
      </c>
      <c r="C54" s="300">
        <v>0.762766339968806</v>
      </c>
      <c r="D54" s="38">
        <v>45624.67854082507</v>
      </c>
      <c r="E54" s="301">
        <v>1.2774636530993746</v>
      </c>
      <c r="F54" s="38">
        <v>36183.77059276366</v>
      </c>
      <c r="G54" s="302">
        <v>-12.007661273707242</v>
      </c>
      <c r="H54" s="78"/>
      <c r="I54" s="305">
        <v>81636.48476303038</v>
      </c>
      <c r="J54" s="304">
        <v>0.1411463139413911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35683.37401409507</v>
      </c>
      <c r="C56" s="361" t="str">
        <f>INDEX(A8:A54,MATCH(B56,$B$8:$B$54,0))</f>
        <v>島根県</v>
      </c>
      <c r="D56" s="372">
        <f>LARGE(D8:D54,1)</f>
        <v>47302.71329713348</v>
      </c>
      <c r="E56" s="323" t="str">
        <f>INDEX(A8:A54,MATCH(D56,$D$8:$D$54,0))</f>
        <v>佐賀県</v>
      </c>
      <c r="F56" s="366">
        <f>LARGE(F8:F54,1)</f>
        <v>41898.310019646364</v>
      </c>
      <c r="G56" s="324" t="str">
        <f>INDEX(A8:A54,MATCH(F56,$F$8:$F$54,0))</f>
        <v>鹿児島県</v>
      </c>
      <c r="I56" s="343">
        <f>LARGE(I8:I54,1)</f>
        <v>93011.33741935997</v>
      </c>
      <c r="J56" s="324" t="str">
        <f>INDEX(A8:A54,MATCH(I56,$I$8:$I$54,0))</f>
        <v>高知県</v>
      </c>
    </row>
    <row r="57" spans="1:10" ht="13.5">
      <c r="A57" s="325" t="s">
        <v>115</v>
      </c>
      <c r="B57" s="327">
        <f>LARGE(B8:B54,2)</f>
        <v>35454.15224613208</v>
      </c>
      <c r="C57" s="362" t="str">
        <f>INDEX(A8:A54,MATCH(B57,$B$8:$B$54,0))</f>
        <v>佐賀県</v>
      </c>
      <c r="D57" s="373">
        <f>LARGE(D8:D54,2)</f>
        <v>47044.81211543713</v>
      </c>
      <c r="E57" s="326" t="str">
        <f>INDEX(A8:A54,MATCH(D57,$D$8:$D$54,0))</f>
        <v>鹿児島県</v>
      </c>
      <c r="F57" s="367">
        <f>LARGE(F8:F54,2)</f>
        <v>41262.569395017796</v>
      </c>
      <c r="G57" s="328" t="str">
        <f>INDEX(A8:A54,MATCH(F57,$F$8:$F$54,0))</f>
        <v>岡山県</v>
      </c>
      <c r="I57" s="327">
        <f>LARGE(I8:I54,2)</f>
        <v>92484.28516578469</v>
      </c>
      <c r="J57" s="328" t="str">
        <f>INDEX(A8:A54,MATCH(I57,$I$8:$I$54,0))</f>
        <v>福岡県</v>
      </c>
    </row>
    <row r="58" spans="1:10" ht="13.5">
      <c r="A58" s="325" t="s">
        <v>116</v>
      </c>
      <c r="B58" s="344">
        <f>LARGE(B8:B54,3)</f>
        <v>35198.686146058404</v>
      </c>
      <c r="C58" s="362" t="str">
        <f>INDEX(A8:A54,MATCH(B58,$B$8:$B$54,0))</f>
        <v>鹿児島県</v>
      </c>
      <c r="D58" s="374">
        <f>LARGE(D8:D54,3)</f>
        <v>46619.3892037022</v>
      </c>
      <c r="E58" s="326" t="str">
        <f>INDEX(A8:A54,MATCH(D58,$D$8:$D$54,0))</f>
        <v>長崎県</v>
      </c>
      <c r="F58" s="368">
        <f>LARGE(F8:F54,3)</f>
        <v>40954.153846153844</v>
      </c>
      <c r="G58" s="328" t="str">
        <f>INDEX(A8:A54,MATCH(F58,$F$8:$F$54,0))</f>
        <v>大分県</v>
      </c>
      <c r="I58" s="344">
        <f>LARGE(I8:I54,3)</f>
        <v>87551.02812749517</v>
      </c>
      <c r="J58" s="328" t="str">
        <f>INDEX(A8:A54,MATCH(I58,$I$8:$I$54,0))</f>
        <v>鹿児島県</v>
      </c>
    </row>
    <row r="59" spans="1:10" ht="13.5">
      <c r="A59" s="329" t="s">
        <v>117</v>
      </c>
      <c r="B59" s="345">
        <f>SMALL(B8:B54,3)</f>
        <v>25710.301841454053</v>
      </c>
      <c r="C59" s="363" t="str">
        <f>INDEX(A8:A54,MATCH(B59,$B$8:$B$54,0))</f>
        <v>愛知県</v>
      </c>
      <c r="D59" s="375">
        <f>SMALL(D8:D54,3)</f>
        <v>34650.21970383802</v>
      </c>
      <c r="E59" s="331" t="str">
        <f>INDEX(A8:A54,MATCH(D59,$D$8:$D$54,0))</f>
        <v>富山県</v>
      </c>
      <c r="F59" s="369">
        <f>SMALL(F8:F54,3)</f>
        <v>26052.30082644628</v>
      </c>
      <c r="G59" s="332" t="str">
        <f>INDEX(A8:A54,MATCH(F59,$F$8:$F$54,0))</f>
        <v>山梨県</v>
      </c>
      <c r="I59" s="345">
        <f>SMALL(I8:I54,3)</f>
        <v>63114.42344429707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24909.8491075697</v>
      </c>
      <c r="C60" s="362" t="str">
        <f>INDEX(A8:A54,MATCH(B60,$B$8:$B$54,0))</f>
        <v>茨城県</v>
      </c>
      <c r="D60" s="374">
        <f>SMALL(D8:D54,2)</f>
        <v>34348.92462140599</v>
      </c>
      <c r="E60" s="326" t="str">
        <f>INDEX(A8:A54,MATCH(D60,$D$8:$D$54,0))</f>
        <v>愛知県</v>
      </c>
      <c r="F60" s="368">
        <f>SMALL(F8:F54,2)</f>
        <v>25726.34218467109</v>
      </c>
      <c r="G60" s="328" t="str">
        <f>INDEX(A8:A54,MATCH(F60,$F$8:$F$54,0))</f>
        <v>滋賀県</v>
      </c>
      <c r="I60" s="344">
        <f>SMALL(I8:I54,2)</f>
        <v>59648.43236183604</v>
      </c>
      <c r="J60" s="328" t="str">
        <f>INDEX(A8:A54,MATCH(I60,$I$8:$I$54,0))</f>
        <v>岩手県</v>
      </c>
    </row>
    <row r="61" spans="1:10" ht="13.5">
      <c r="A61" s="333" t="s">
        <v>119</v>
      </c>
      <c r="B61" s="347">
        <f>SMALL(B8:B54,1)</f>
        <v>24715.16491876429</v>
      </c>
      <c r="C61" s="364" t="str">
        <f>INDEX(A8:A54,MATCH(B61,$B$8:$B$54,0))</f>
        <v>東京都</v>
      </c>
      <c r="D61" s="376">
        <f>SMALL(D8:D54,1)</f>
        <v>33276.730397040694</v>
      </c>
      <c r="E61" s="335" t="str">
        <f>INDEX(A8:A54,MATCH(D61,$D$8:$D$54,0))</f>
        <v>茨城県</v>
      </c>
      <c r="F61" s="370">
        <f>SMALL(F8:F54,1)</f>
        <v>24439.83266398929</v>
      </c>
      <c r="G61" s="336" t="str">
        <f>INDEX(A8:A54,MATCH(F61,$F$8:$F$54,0))</f>
        <v>岩手県</v>
      </c>
      <c r="I61" s="347">
        <f>SMALL(I8:I54,1)</f>
        <v>59537.873292422126</v>
      </c>
      <c r="J61" s="336" t="str">
        <f>INDEX(A8:A54,MATCH(I61,$I$8:$I$54,0))</f>
        <v>新潟県</v>
      </c>
    </row>
    <row r="62" spans="1:11" ht="14.25" thickBot="1">
      <c r="A62" s="337" t="s">
        <v>120</v>
      </c>
      <c r="B62" s="338">
        <f>IF(B61=0,0,B56/B61)</f>
        <v>1.4437845804946854</v>
      </c>
      <c r="C62" s="365"/>
      <c r="D62" s="377">
        <f>IF(D61=0,0,D56/D61)</f>
        <v>1.421495223020472</v>
      </c>
      <c r="E62" s="339"/>
      <c r="F62" s="371">
        <f>IF(F61=0,0,F56/F61)</f>
        <v>1.7143452083197424</v>
      </c>
      <c r="G62" s="341"/>
      <c r="H62" s="340"/>
      <c r="I62" s="338">
        <f>IF(I61=0,0,I56/I61)</f>
        <v>1.5622213605536746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10888.379806535853</v>
      </c>
      <c r="C7" s="293">
        <v>0.8206200629913525</v>
      </c>
      <c r="D7" s="295">
        <v>15108.955537209556</v>
      </c>
      <c r="E7" s="296">
        <v>-0.5046176298631622</v>
      </c>
      <c r="F7" s="295">
        <v>12138.307205700574</v>
      </c>
      <c r="G7" s="297">
        <v>3.88657841428153</v>
      </c>
      <c r="H7" s="78"/>
      <c r="I7" s="292">
        <v>35344.135836966736</v>
      </c>
      <c r="J7" s="298">
        <v>-0.05554559969705508</v>
      </c>
    </row>
    <row r="8" spans="1:10" ht="12.75" customHeight="1">
      <c r="A8" s="299" t="s">
        <v>67</v>
      </c>
      <c r="B8" s="42">
        <v>12756.918237912278</v>
      </c>
      <c r="C8" s="300">
        <v>-4.157717870274041</v>
      </c>
      <c r="D8" s="38">
        <v>16605.554950941536</v>
      </c>
      <c r="E8" s="301">
        <v>-6.656063818422481</v>
      </c>
      <c r="F8" s="38">
        <v>18385.391725352114</v>
      </c>
      <c r="G8" s="302">
        <v>6.7499818548861725</v>
      </c>
      <c r="H8" s="78"/>
      <c r="I8" s="303">
        <v>46071.71461960967</v>
      </c>
      <c r="J8" s="304">
        <v>-1.757300017684969</v>
      </c>
    </row>
    <row r="9" spans="1:10" ht="12.75" customHeight="1">
      <c r="A9" s="299" t="s">
        <v>68</v>
      </c>
      <c r="B9" s="42">
        <v>10176.253784158755</v>
      </c>
      <c r="C9" s="300">
        <v>-0.54264214062637</v>
      </c>
      <c r="D9" s="38">
        <v>12417.188093456869</v>
      </c>
      <c r="E9" s="301">
        <v>-5.830804579799548</v>
      </c>
      <c r="F9" s="38">
        <v>12584.800732936326</v>
      </c>
      <c r="G9" s="302">
        <v>38.68189191052102</v>
      </c>
      <c r="H9" s="78"/>
      <c r="I9" s="305">
        <v>29536.993139149905</v>
      </c>
      <c r="J9" s="304">
        <v>2.6673870508167283</v>
      </c>
    </row>
    <row r="10" spans="1:10" ht="12.75" customHeight="1">
      <c r="A10" s="299" t="s">
        <v>69</v>
      </c>
      <c r="B10" s="42">
        <v>11785.883314761</v>
      </c>
      <c r="C10" s="300">
        <v>3.1967631757363364</v>
      </c>
      <c r="D10" s="38">
        <v>13583.034830423807</v>
      </c>
      <c r="E10" s="301">
        <v>4.452337536795142</v>
      </c>
      <c r="F10" s="38">
        <v>6389.741186970103</v>
      </c>
      <c r="G10" s="302">
        <v>-39.04372324856132</v>
      </c>
      <c r="H10" s="78"/>
      <c r="I10" s="305">
        <v>26517.350836648588</v>
      </c>
      <c r="J10" s="304">
        <v>-1.0700563712424298</v>
      </c>
    </row>
    <row r="11" spans="1:10" ht="12.75" customHeight="1">
      <c r="A11" s="299" t="s">
        <v>70</v>
      </c>
      <c r="B11" s="42">
        <v>10917.481875783722</v>
      </c>
      <c r="C11" s="300">
        <v>1.1850272075699593</v>
      </c>
      <c r="D11" s="38">
        <v>14700.816985997324</v>
      </c>
      <c r="E11" s="301">
        <v>-0.6823286623044709</v>
      </c>
      <c r="F11" s="38">
        <v>10654.8588410104</v>
      </c>
      <c r="G11" s="302">
        <v>-11.927987492145292</v>
      </c>
      <c r="H11" s="78"/>
      <c r="I11" s="305">
        <v>29296.524112770778</v>
      </c>
      <c r="J11" s="304">
        <v>-0.6401837570727906</v>
      </c>
    </row>
    <row r="12" spans="1:10" ht="12.75" customHeight="1">
      <c r="A12" s="299" t="s">
        <v>71</v>
      </c>
      <c r="B12" s="42">
        <v>12785.706316749804</v>
      </c>
      <c r="C12" s="300">
        <v>4.052649283744358</v>
      </c>
      <c r="D12" s="38">
        <v>14080.655594482734</v>
      </c>
      <c r="E12" s="301">
        <v>-1.6621992331745048</v>
      </c>
      <c r="F12" s="38">
        <v>16743.105651105652</v>
      </c>
      <c r="G12" s="302">
        <v>26.65910140603596</v>
      </c>
      <c r="H12" s="78"/>
      <c r="I12" s="305">
        <v>29949.25852371942</v>
      </c>
      <c r="J12" s="304">
        <v>4.800457564718386</v>
      </c>
    </row>
    <row r="13" spans="1:10" ht="12.75" customHeight="1">
      <c r="A13" s="306" t="s">
        <v>72</v>
      </c>
      <c r="B13" s="307">
        <v>11374.92653369048</v>
      </c>
      <c r="C13" s="308">
        <v>-2.626807476188702</v>
      </c>
      <c r="D13" s="50">
        <v>12960.927092948945</v>
      </c>
      <c r="E13" s="309">
        <v>-2.4009033439933347</v>
      </c>
      <c r="F13" s="50">
        <v>10318.242904841401</v>
      </c>
      <c r="G13" s="310">
        <v>3.269968594763739</v>
      </c>
      <c r="H13" s="78"/>
      <c r="I13" s="311">
        <v>30829.01314323903</v>
      </c>
      <c r="J13" s="312">
        <v>4.146515616124219</v>
      </c>
    </row>
    <row r="14" spans="1:10" ht="12.75" customHeight="1">
      <c r="A14" s="299" t="s">
        <v>73</v>
      </c>
      <c r="B14" s="42">
        <v>10914.77162966568</v>
      </c>
      <c r="C14" s="300">
        <v>0.7271641675697254</v>
      </c>
      <c r="D14" s="38">
        <v>13375.06421199558</v>
      </c>
      <c r="E14" s="301">
        <v>-0.6436060087282414</v>
      </c>
      <c r="F14" s="38">
        <v>10771.456790123457</v>
      </c>
      <c r="G14" s="302">
        <v>-3.5596399546916615</v>
      </c>
      <c r="H14" s="78"/>
      <c r="I14" s="305">
        <v>30126.64999230414</v>
      </c>
      <c r="J14" s="304">
        <v>-0.07947820219634139</v>
      </c>
    </row>
    <row r="15" spans="1:10" ht="12.75" customHeight="1">
      <c r="A15" s="299" t="s">
        <v>74</v>
      </c>
      <c r="B15" s="42">
        <v>8838.664850211537</v>
      </c>
      <c r="C15" s="300">
        <v>-0.026606993156903513</v>
      </c>
      <c r="D15" s="38">
        <v>11760.442909987669</v>
      </c>
      <c r="E15" s="301">
        <v>-2.43149684532699</v>
      </c>
      <c r="F15" s="38">
        <v>9290.31159228941</v>
      </c>
      <c r="G15" s="302">
        <v>1.6608121271088976</v>
      </c>
      <c r="H15" s="78"/>
      <c r="I15" s="305">
        <v>29969.605786098695</v>
      </c>
      <c r="J15" s="304">
        <v>-2.0181981542815777</v>
      </c>
    </row>
    <row r="16" spans="1:10" ht="12.75" customHeight="1">
      <c r="A16" s="299" t="s">
        <v>75</v>
      </c>
      <c r="B16" s="42">
        <v>9601.88651897865</v>
      </c>
      <c r="C16" s="300">
        <v>-0.41596168656597854</v>
      </c>
      <c r="D16" s="38">
        <v>12576.96346275637</v>
      </c>
      <c r="E16" s="301">
        <v>-3.711216261176446</v>
      </c>
      <c r="F16" s="38">
        <v>10585.702730030334</v>
      </c>
      <c r="G16" s="302">
        <v>17.758701504235106</v>
      </c>
      <c r="H16" s="78"/>
      <c r="I16" s="305">
        <v>29109.955576660897</v>
      </c>
      <c r="J16" s="304">
        <v>-0.29145274960940526</v>
      </c>
    </row>
    <row r="17" spans="1:10" ht="12.75" customHeight="1">
      <c r="A17" s="313" t="s">
        <v>76</v>
      </c>
      <c r="B17" s="44">
        <v>10491.17085497979</v>
      </c>
      <c r="C17" s="314">
        <v>4.9511991994521765</v>
      </c>
      <c r="D17" s="68">
        <v>13791.496755608438</v>
      </c>
      <c r="E17" s="315">
        <v>3.9688829782242863</v>
      </c>
      <c r="F17" s="68">
        <v>11157.448979591836</v>
      </c>
      <c r="G17" s="316">
        <v>-14.7212296375249</v>
      </c>
      <c r="H17" s="78"/>
      <c r="I17" s="317">
        <v>32514.934969108563</v>
      </c>
      <c r="J17" s="318">
        <v>-2.3340217792878946</v>
      </c>
    </row>
    <row r="18" spans="1:10" ht="12.75" customHeight="1">
      <c r="A18" s="299" t="s">
        <v>77</v>
      </c>
      <c r="B18" s="42">
        <v>9242.377092945251</v>
      </c>
      <c r="C18" s="300">
        <v>0.8939099243000044</v>
      </c>
      <c r="D18" s="38">
        <v>13192.574244386096</v>
      </c>
      <c r="E18" s="301">
        <v>-0.9382930189051706</v>
      </c>
      <c r="F18" s="38">
        <v>10475.835025777222</v>
      </c>
      <c r="G18" s="302">
        <v>12.331461334083471</v>
      </c>
      <c r="H18" s="78"/>
      <c r="I18" s="305">
        <v>29746.063210276403</v>
      </c>
      <c r="J18" s="304">
        <v>-0.35952268522534325</v>
      </c>
    </row>
    <row r="19" spans="1:10" ht="12.75" customHeight="1">
      <c r="A19" s="299" t="s">
        <v>78</v>
      </c>
      <c r="B19" s="42">
        <v>9726.934059516609</v>
      </c>
      <c r="C19" s="300">
        <v>4.290744405630491</v>
      </c>
      <c r="D19" s="38">
        <v>14095.184219833864</v>
      </c>
      <c r="E19" s="301">
        <v>2.8574195946201115</v>
      </c>
      <c r="F19" s="38">
        <v>13167.9220545977</v>
      </c>
      <c r="G19" s="302">
        <v>27.312471346284497</v>
      </c>
      <c r="H19" s="78"/>
      <c r="I19" s="305">
        <v>29307.289047815408</v>
      </c>
      <c r="J19" s="304">
        <v>-0.4944018803805079</v>
      </c>
    </row>
    <row r="20" spans="1:10" ht="12.75" customHeight="1">
      <c r="A20" s="299" t="s">
        <v>79</v>
      </c>
      <c r="B20" s="42">
        <v>8536.827439762279</v>
      </c>
      <c r="C20" s="300">
        <v>-0.10242749326170042</v>
      </c>
      <c r="D20" s="38">
        <v>15156.828289918776</v>
      </c>
      <c r="E20" s="301">
        <v>1.2837398533103226</v>
      </c>
      <c r="F20" s="38">
        <v>11339.753861484804</v>
      </c>
      <c r="G20" s="302">
        <v>2.7638871096680617</v>
      </c>
      <c r="H20" s="78"/>
      <c r="I20" s="305">
        <v>32479.043018232383</v>
      </c>
      <c r="J20" s="304">
        <v>0.3328541173935946</v>
      </c>
    </row>
    <row r="21" spans="1:10" ht="12.75" customHeight="1">
      <c r="A21" s="299" t="s">
        <v>80</v>
      </c>
      <c r="B21" s="42">
        <v>9505.195285229258</v>
      </c>
      <c r="C21" s="300">
        <v>0.8305129693312523</v>
      </c>
      <c r="D21" s="38">
        <v>14032.789007757214</v>
      </c>
      <c r="E21" s="301">
        <v>-1.4901840298845315</v>
      </c>
      <c r="F21" s="38">
        <v>10063.21896551724</v>
      </c>
      <c r="G21" s="302">
        <v>1.4012793586154544</v>
      </c>
      <c r="H21" s="78"/>
      <c r="I21" s="305">
        <v>28990.257539307302</v>
      </c>
      <c r="J21" s="304">
        <v>-1.0462833847241342</v>
      </c>
    </row>
    <row r="22" spans="1:10" ht="12.75" customHeight="1">
      <c r="A22" s="299" t="s">
        <v>81</v>
      </c>
      <c r="B22" s="42">
        <v>11246.49072765302</v>
      </c>
      <c r="C22" s="300">
        <v>2.166276684854182</v>
      </c>
      <c r="D22" s="38">
        <v>13154.894276900563</v>
      </c>
      <c r="E22" s="301">
        <v>-1.2677523886380584</v>
      </c>
      <c r="F22" s="38">
        <v>10462.758234371498</v>
      </c>
      <c r="G22" s="302">
        <v>5.43899660491671</v>
      </c>
      <c r="H22" s="78"/>
      <c r="I22" s="305">
        <v>27377.065152934043</v>
      </c>
      <c r="J22" s="304">
        <v>1.8517891420270587</v>
      </c>
    </row>
    <row r="23" spans="1:10" ht="12.75" customHeight="1">
      <c r="A23" s="306" t="s">
        <v>82</v>
      </c>
      <c r="B23" s="307">
        <v>12781.137538213357</v>
      </c>
      <c r="C23" s="308">
        <v>0.42576480712406806</v>
      </c>
      <c r="D23" s="50">
        <v>14044.037015668928</v>
      </c>
      <c r="E23" s="309">
        <v>-1.4771829121759623</v>
      </c>
      <c r="F23" s="50">
        <v>11048.290383406662</v>
      </c>
      <c r="G23" s="310">
        <v>-4.664550797077922</v>
      </c>
      <c r="H23" s="78"/>
      <c r="I23" s="311">
        <v>38004.31885614174</v>
      </c>
      <c r="J23" s="312">
        <v>1.3179152638582678</v>
      </c>
    </row>
    <row r="24" spans="1:10" ht="12.75" customHeight="1">
      <c r="A24" s="299" t="s">
        <v>83</v>
      </c>
      <c r="B24" s="42">
        <v>14173.438512692046</v>
      </c>
      <c r="C24" s="300">
        <v>0.5011327868160294</v>
      </c>
      <c r="D24" s="38">
        <v>17754.34963258321</v>
      </c>
      <c r="E24" s="301">
        <v>6.7879140305981736</v>
      </c>
      <c r="F24" s="38">
        <v>12493.965619442797</v>
      </c>
      <c r="G24" s="302">
        <v>-21.039048264885153</v>
      </c>
      <c r="H24" s="78"/>
      <c r="I24" s="305">
        <v>40573.59753541789</v>
      </c>
      <c r="J24" s="304">
        <v>-1.7974556977218015</v>
      </c>
    </row>
    <row r="25" spans="1:10" ht="12.75" customHeight="1">
      <c r="A25" s="299" t="s">
        <v>84</v>
      </c>
      <c r="B25" s="42">
        <v>12735.761879117883</v>
      </c>
      <c r="C25" s="300">
        <v>1.7653705549583947</v>
      </c>
      <c r="D25" s="38">
        <v>15972.71961314866</v>
      </c>
      <c r="E25" s="301">
        <v>0.5206779766425456</v>
      </c>
      <c r="F25" s="38">
        <v>12207.642215568862</v>
      </c>
      <c r="G25" s="302">
        <v>-2.33929417615569</v>
      </c>
      <c r="H25" s="78"/>
      <c r="I25" s="305">
        <v>37170.92320410019</v>
      </c>
      <c r="J25" s="304">
        <v>-3.1766095927675195</v>
      </c>
    </row>
    <row r="26" spans="1:10" ht="12.75" customHeight="1">
      <c r="A26" s="299" t="s">
        <v>85</v>
      </c>
      <c r="B26" s="42">
        <v>9902.638684449203</v>
      </c>
      <c r="C26" s="300">
        <v>-2.334107471927851</v>
      </c>
      <c r="D26" s="38">
        <v>14163.260036005704</v>
      </c>
      <c r="E26" s="301">
        <v>-0.9114891715753544</v>
      </c>
      <c r="F26" s="38">
        <v>5653.553719008264</v>
      </c>
      <c r="G26" s="302">
        <v>-47.106140895493986</v>
      </c>
      <c r="H26" s="78"/>
      <c r="I26" s="305">
        <v>31475.326081823478</v>
      </c>
      <c r="J26" s="304">
        <v>-0.7898435031242172</v>
      </c>
    </row>
    <row r="27" spans="1:10" ht="12.75" customHeight="1">
      <c r="A27" s="313" t="s">
        <v>86</v>
      </c>
      <c r="B27" s="44">
        <v>10485.924535341494</v>
      </c>
      <c r="C27" s="314">
        <v>0.14724057033271265</v>
      </c>
      <c r="D27" s="68">
        <v>13820.321503112287</v>
      </c>
      <c r="E27" s="315">
        <v>1.4260696715047203</v>
      </c>
      <c r="F27" s="68">
        <v>11071.034666666666</v>
      </c>
      <c r="G27" s="316">
        <v>6.399029663135607</v>
      </c>
      <c r="H27" s="78"/>
      <c r="I27" s="317">
        <v>31069.273386524466</v>
      </c>
      <c r="J27" s="318">
        <v>1.9171652969570516</v>
      </c>
    </row>
    <row r="28" spans="1:10" ht="12.75" customHeight="1">
      <c r="A28" s="299" t="s">
        <v>87</v>
      </c>
      <c r="B28" s="42">
        <v>10344.261284781409</v>
      </c>
      <c r="C28" s="300">
        <v>-1.030063039887807</v>
      </c>
      <c r="D28" s="38">
        <v>14229.5904012261</v>
      </c>
      <c r="E28" s="301">
        <v>0.7628539656573423</v>
      </c>
      <c r="F28" s="38">
        <v>13432.925910422771</v>
      </c>
      <c r="G28" s="302">
        <v>-0.6382008861536974</v>
      </c>
      <c r="H28" s="78"/>
      <c r="I28" s="305">
        <v>30039.308134254625</v>
      </c>
      <c r="J28" s="304">
        <v>1.8635528895308795</v>
      </c>
    </row>
    <row r="29" spans="1:10" ht="12.75" customHeight="1">
      <c r="A29" s="299" t="s">
        <v>88</v>
      </c>
      <c r="B29" s="42">
        <v>9968.669246543785</v>
      </c>
      <c r="C29" s="300">
        <v>1.5654023450040029</v>
      </c>
      <c r="D29" s="38">
        <v>12889.07241512316</v>
      </c>
      <c r="E29" s="301">
        <v>-1.5356450001280137</v>
      </c>
      <c r="F29" s="38">
        <v>10429.366344943348</v>
      </c>
      <c r="G29" s="302">
        <v>11.558473518853177</v>
      </c>
      <c r="H29" s="78"/>
      <c r="I29" s="305">
        <v>27897.80905827683</v>
      </c>
      <c r="J29" s="304">
        <v>-1.0820365233754785</v>
      </c>
    </row>
    <row r="30" spans="1:10" ht="12.75" customHeight="1">
      <c r="A30" s="299" t="s">
        <v>89</v>
      </c>
      <c r="B30" s="42">
        <v>8754.770710789773</v>
      </c>
      <c r="C30" s="300">
        <v>2.36547735046004</v>
      </c>
      <c r="D30" s="38">
        <v>11626.519479150986</v>
      </c>
      <c r="E30" s="301">
        <v>-0.49945741234952834</v>
      </c>
      <c r="F30" s="38">
        <v>12621.010924506767</v>
      </c>
      <c r="G30" s="302">
        <v>25.012261340884905</v>
      </c>
      <c r="H30" s="78"/>
      <c r="I30" s="305">
        <v>31829.094524672055</v>
      </c>
      <c r="J30" s="304">
        <v>-0.291683177863888</v>
      </c>
    </row>
    <row r="31" spans="1:10" ht="12.75" customHeight="1">
      <c r="A31" s="299" t="s">
        <v>90</v>
      </c>
      <c r="B31" s="42">
        <v>11557.880045236518</v>
      </c>
      <c r="C31" s="300">
        <v>3.4247930122435406</v>
      </c>
      <c r="D31" s="38">
        <v>14901.30613768406</v>
      </c>
      <c r="E31" s="301">
        <v>5.997724705475477</v>
      </c>
      <c r="F31" s="38">
        <v>9976.23943035158</v>
      </c>
      <c r="G31" s="302">
        <v>1.1466405429213467</v>
      </c>
      <c r="H31" s="78"/>
      <c r="I31" s="305">
        <v>30008.641062740364</v>
      </c>
      <c r="J31" s="304">
        <v>-3.0828591580962694</v>
      </c>
    </row>
    <row r="32" spans="1:10" ht="12.75" customHeight="1">
      <c r="A32" s="299" t="s">
        <v>91</v>
      </c>
      <c r="B32" s="42">
        <v>11105.686587199501</v>
      </c>
      <c r="C32" s="300">
        <v>1.7892741693424057</v>
      </c>
      <c r="D32" s="38">
        <v>15175.537733506873</v>
      </c>
      <c r="E32" s="301">
        <v>1.6672554547864706</v>
      </c>
      <c r="F32" s="38">
        <v>5180.5371152685575</v>
      </c>
      <c r="G32" s="302">
        <v>-55.61277401796796</v>
      </c>
      <c r="H32" s="78"/>
      <c r="I32" s="305">
        <v>36870.13460859262</v>
      </c>
      <c r="J32" s="304">
        <v>1.337752937347176</v>
      </c>
    </row>
    <row r="33" spans="1:10" ht="12.75" customHeight="1">
      <c r="A33" s="306" t="s">
        <v>92</v>
      </c>
      <c r="B33" s="307">
        <v>10996.325802320673</v>
      </c>
      <c r="C33" s="308">
        <v>-3.050074030493022</v>
      </c>
      <c r="D33" s="50">
        <v>16315.063679619672</v>
      </c>
      <c r="E33" s="309">
        <v>-4.21594027893812</v>
      </c>
      <c r="F33" s="50">
        <v>12538.818493150686</v>
      </c>
      <c r="G33" s="310">
        <v>31.35583072896344</v>
      </c>
      <c r="H33" s="78"/>
      <c r="I33" s="311">
        <v>39540.68972107052</v>
      </c>
      <c r="J33" s="312">
        <v>0.3570622381588322</v>
      </c>
    </row>
    <row r="34" spans="1:10" ht="12.75" customHeight="1">
      <c r="A34" s="299" t="s">
        <v>93</v>
      </c>
      <c r="B34" s="42">
        <v>10964.648774963154</v>
      </c>
      <c r="C34" s="300">
        <v>2.7872260370244533</v>
      </c>
      <c r="D34" s="38">
        <v>17139.9639737964</v>
      </c>
      <c r="E34" s="301">
        <v>1.2625144234145438</v>
      </c>
      <c r="F34" s="38">
        <v>14573.283950617284</v>
      </c>
      <c r="G34" s="302">
        <v>24.02512180420662</v>
      </c>
      <c r="H34" s="78"/>
      <c r="I34" s="305">
        <v>38987.5663464644</v>
      </c>
      <c r="J34" s="304">
        <v>-0.7520479507739424</v>
      </c>
    </row>
    <row r="35" spans="1:10" ht="12.75" customHeight="1">
      <c r="A35" s="299" t="s">
        <v>94</v>
      </c>
      <c r="B35" s="42">
        <v>11156.521653601227</v>
      </c>
      <c r="C35" s="300">
        <v>-0.7572773078703676</v>
      </c>
      <c r="D35" s="38">
        <v>14953.421900820294</v>
      </c>
      <c r="E35" s="301">
        <v>-3.4965905432193836</v>
      </c>
      <c r="F35" s="38">
        <v>10546.16020984665</v>
      </c>
      <c r="G35" s="302">
        <v>-9.299368518638403</v>
      </c>
      <c r="H35" s="78"/>
      <c r="I35" s="305">
        <v>38239.35849569291</v>
      </c>
      <c r="J35" s="304">
        <v>0.46832985573747976</v>
      </c>
    </row>
    <row r="36" spans="1:10" ht="12.75" customHeight="1">
      <c r="A36" s="299" t="s">
        <v>95</v>
      </c>
      <c r="B36" s="42">
        <v>11108.515187237095</v>
      </c>
      <c r="C36" s="300">
        <v>3.0294352959195265</v>
      </c>
      <c r="D36" s="38">
        <v>15036.45309604801</v>
      </c>
      <c r="E36" s="301">
        <v>1.0091696672207036</v>
      </c>
      <c r="F36" s="38">
        <v>9846.273062730626</v>
      </c>
      <c r="G36" s="302">
        <v>-14.683099170722684</v>
      </c>
      <c r="H36" s="78"/>
      <c r="I36" s="305">
        <v>35706.07174327192</v>
      </c>
      <c r="J36" s="304">
        <v>2.742046001761352</v>
      </c>
    </row>
    <row r="37" spans="1:10" ht="12.75" customHeight="1">
      <c r="A37" s="313" t="s">
        <v>96</v>
      </c>
      <c r="B37" s="44">
        <v>10742.093576650308</v>
      </c>
      <c r="C37" s="314">
        <v>-0.9806221862489082</v>
      </c>
      <c r="D37" s="68">
        <v>14615.005840530523</v>
      </c>
      <c r="E37" s="315">
        <v>-2.995821317402374</v>
      </c>
      <c r="F37" s="68">
        <v>17549.248476641842</v>
      </c>
      <c r="G37" s="316">
        <v>120.35163143402738</v>
      </c>
      <c r="H37" s="78"/>
      <c r="I37" s="317">
        <v>36092.322238416644</v>
      </c>
      <c r="J37" s="318">
        <v>2.696630218187778</v>
      </c>
    </row>
    <row r="38" spans="1:10" ht="12.75" customHeight="1">
      <c r="A38" s="299" t="s">
        <v>97</v>
      </c>
      <c r="B38" s="42">
        <v>12689.847921929955</v>
      </c>
      <c r="C38" s="300">
        <v>-2.775690815841216</v>
      </c>
      <c r="D38" s="38">
        <v>16090.493193521525</v>
      </c>
      <c r="E38" s="301">
        <v>-3.8385686636013645</v>
      </c>
      <c r="F38" s="38">
        <v>10362.239669421488</v>
      </c>
      <c r="G38" s="302">
        <v>-33.468606884510024</v>
      </c>
      <c r="H38" s="78"/>
      <c r="I38" s="305">
        <v>36747.34355754663</v>
      </c>
      <c r="J38" s="304">
        <v>-0.031115524686327944</v>
      </c>
    </row>
    <row r="39" spans="1:10" ht="12.75" customHeight="1">
      <c r="A39" s="299" t="s">
        <v>98</v>
      </c>
      <c r="B39" s="42">
        <v>15405.43372319688</v>
      </c>
      <c r="C39" s="300">
        <v>-0.10643992454902218</v>
      </c>
      <c r="D39" s="38">
        <v>17842.291506004185</v>
      </c>
      <c r="E39" s="301">
        <v>3.023956511388022</v>
      </c>
      <c r="F39" s="38">
        <v>10728.85662431942</v>
      </c>
      <c r="G39" s="302">
        <v>-21.42626978667299</v>
      </c>
      <c r="H39" s="78"/>
      <c r="I39" s="305">
        <v>35598.3626876455</v>
      </c>
      <c r="J39" s="304">
        <v>-1.844528903630632</v>
      </c>
    </row>
    <row r="40" spans="1:10" ht="12.75" customHeight="1">
      <c r="A40" s="299" t="s">
        <v>99</v>
      </c>
      <c r="B40" s="42">
        <v>13381.887694205801</v>
      </c>
      <c r="C40" s="300">
        <v>2.4380026786591884</v>
      </c>
      <c r="D40" s="38">
        <v>17200.231088297816</v>
      </c>
      <c r="E40" s="301">
        <v>-0.165785784475176</v>
      </c>
      <c r="F40" s="38">
        <v>17904.52974072191</v>
      </c>
      <c r="G40" s="302">
        <v>24.383193082561007</v>
      </c>
      <c r="H40" s="78"/>
      <c r="I40" s="305">
        <v>38729.21941456092</v>
      </c>
      <c r="J40" s="304">
        <v>-0.18290313035102201</v>
      </c>
    </row>
    <row r="41" spans="1:10" ht="12.75" customHeight="1">
      <c r="A41" s="299" t="s">
        <v>100</v>
      </c>
      <c r="B41" s="42">
        <v>12057.227550436726</v>
      </c>
      <c r="C41" s="300">
        <v>-1.0029896311345965</v>
      </c>
      <c r="D41" s="38">
        <v>15308.775054718752</v>
      </c>
      <c r="E41" s="301">
        <v>-2.489215673963315</v>
      </c>
      <c r="F41" s="38">
        <v>12232.342505430846</v>
      </c>
      <c r="G41" s="302">
        <v>-6.395132074893198</v>
      </c>
      <c r="H41" s="78"/>
      <c r="I41" s="305">
        <v>38924.468851963305</v>
      </c>
      <c r="J41" s="304">
        <v>1.09755184464521</v>
      </c>
    </row>
    <row r="42" spans="1:10" ht="12.75" customHeight="1">
      <c r="A42" s="299" t="s">
        <v>101</v>
      </c>
      <c r="B42" s="42">
        <v>14778.658665277444</v>
      </c>
      <c r="C42" s="300">
        <v>-3.248153502694379</v>
      </c>
      <c r="D42" s="38">
        <v>17525.509711149192</v>
      </c>
      <c r="E42" s="301">
        <v>-5.146583363057999</v>
      </c>
      <c r="F42" s="38">
        <v>12709.14534883721</v>
      </c>
      <c r="G42" s="302">
        <v>1.7714165777943833</v>
      </c>
      <c r="H42" s="78"/>
      <c r="I42" s="305">
        <v>43525.34315829836</v>
      </c>
      <c r="J42" s="304">
        <v>1.0744728651107494</v>
      </c>
    </row>
    <row r="43" spans="1:10" ht="12.75" customHeight="1">
      <c r="A43" s="306" t="s">
        <v>102</v>
      </c>
      <c r="B43" s="307">
        <v>13948.993094508014</v>
      </c>
      <c r="C43" s="308">
        <v>-0.4914414027825842</v>
      </c>
      <c r="D43" s="50">
        <v>15762.362315943767</v>
      </c>
      <c r="E43" s="309">
        <v>-5.7450630734991535</v>
      </c>
      <c r="F43" s="50">
        <v>11520.94512195122</v>
      </c>
      <c r="G43" s="310">
        <v>5.475402983715668</v>
      </c>
      <c r="H43" s="78"/>
      <c r="I43" s="311">
        <v>42198.917871301004</v>
      </c>
      <c r="J43" s="312">
        <v>-1.2506127788602583</v>
      </c>
    </row>
    <row r="44" spans="1:10" ht="12.75" customHeight="1">
      <c r="A44" s="299" t="s">
        <v>103</v>
      </c>
      <c r="B44" s="42">
        <v>14230.044157118531</v>
      </c>
      <c r="C44" s="300">
        <v>1.114889782911078</v>
      </c>
      <c r="D44" s="38">
        <v>18044.657351576996</v>
      </c>
      <c r="E44" s="301">
        <v>0.7473730154028573</v>
      </c>
      <c r="F44" s="38">
        <v>14281.528614457831</v>
      </c>
      <c r="G44" s="302">
        <v>14.782565754466702</v>
      </c>
      <c r="H44" s="78"/>
      <c r="I44" s="305">
        <v>35114.822407439206</v>
      </c>
      <c r="J44" s="304">
        <v>-1.9724822634411794</v>
      </c>
    </row>
    <row r="45" spans="1:10" ht="12.75" customHeight="1">
      <c r="A45" s="299" t="s">
        <v>104</v>
      </c>
      <c r="B45" s="42">
        <v>12827.963523568573</v>
      </c>
      <c r="C45" s="300">
        <v>-0.4113771167718028</v>
      </c>
      <c r="D45" s="38">
        <v>16542.302098783257</v>
      </c>
      <c r="E45" s="301">
        <v>1.5267406918664506</v>
      </c>
      <c r="F45" s="38">
        <v>11142.899686520375</v>
      </c>
      <c r="G45" s="302">
        <v>-21.959422501909813</v>
      </c>
      <c r="H45" s="78"/>
      <c r="I45" s="305">
        <v>37594.83031508798</v>
      </c>
      <c r="J45" s="304">
        <v>0.7466376067608849</v>
      </c>
    </row>
    <row r="46" spans="1:10" ht="12.75" customHeight="1">
      <c r="A46" s="299" t="s">
        <v>105</v>
      </c>
      <c r="B46" s="42">
        <v>15515.419611583244</v>
      </c>
      <c r="C46" s="300">
        <v>2.815878378509325</v>
      </c>
      <c r="D46" s="38">
        <v>20407.760579188198</v>
      </c>
      <c r="E46" s="301">
        <v>0.5009854914175662</v>
      </c>
      <c r="F46" s="38">
        <v>12160.907473309608</v>
      </c>
      <c r="G46" s="302">
        <v>-5.312003039047227</v>
      </c>
      <c r="H46" s="78"/>
      <c r="I46" s="305">
        <v>54475.85301440583</v>
      </c>
      <c r="J46" s="304">
        <v>1.7219515986655693</v>
      </c>
    </row>
    <row r="47" spans="1:10" ht="12.75" customHeight="1">
      <c r="A47" s="313" t="s">
        <v>106</v>
      </c>
      <c r="B47" s="44">
        <v>12840.679452357233</v>
      </c>
      <c r="C47" s="314">
        <v>3.1254302327099026</v>
      </c>
      <c r="D47" s="68">
        <v>17553.05438458738</v>
      </c>
      <c r="E47" s="315">
        <v>1.3362115638179404</v>
      </c>
      <c r="F47" s="68">
        <v>17168.489167616877</v>
      </c>
      <c r="G47" s="316">
        <v>15.110926038058395</v>
      </c>
      <c r="H47" s="78"/>
      <c r="I47" s="317">
        <v>49126.79348223165</v>
      </c>
      <c r="J47" s="318">
        <v>0.5862499025404588</v>
      </c>
    </row>
    <row r="48" spans="1:10" ht="12.75" customHeight="1">
      <c r="A48" s="306" t="s">
        <v>107</v>
      </c>
      <c r="B48" s="307">
        <v>15420.77894655383</v>
      </c>
      <c r="C48" s="308">
        <v>2.5340729927159487</v>
      </c>
      <c r="D48" s="50">
        <v>20048.34827629751</v>
      </c>
      <c r="E48" s="309">
        <v>2.840675331865711</v>
      </c>
      <c r="F48" s="50">
        <v>12141.899488926747</v>
      </c>
      <c r="G48" s="310">
        <v>1.0776560266771469</v>
      </c>
      <c r="H48" s="78"/>
      <c r="I48" s="311">
        <v>43769.77318433942</v>
      </c>
      <c r="J48" s="312">
        <v>0.18121413839662637</v>
      </c>
    </row>
    <row r="49" spans="1:10" ht="12.75" customHeight="1">
      <c r="A49" s="299" t="s">
        <v>108</v>
      </c>
      <c r="B49" s="42">
        <v>15147.4674084902</v>
      </c>
      <c r="C49" s="300">
        <v>-0.6048398858445836</v>
      </c>
      <c r="D49" s="38">
        <v>20138.847580884536</v>
      </c>
      <c r="E49" s="301">
        <v>-1.711169725206716</v>
      </c>
      <c r="F49" s="38">
        <v>11643.022585295532</v>
      </c>
      <c r="G49" s="302">
        <v>-29.16228187625785</v>
      </c>
      <c r="H49" s="78"/>
      <c r="I49" s="305">
        <v>45792.429904813005</v>
      </c>
      <c r="J49" s="304">
        <v>-0.31005439469193163</v>
      </c>
    </row>
    <row r="50" spans="1:10" ht="12.75" customHeight="1">
      <c r="A50" s="299" t="s">
        <v>109</v>
      </c>
      <c r="B50" s="42">
        <v>14000.153329672698</v>
      </c>
      <c r="C50" s="300">
        <v>0.05483802333228027</v>
      </c>
      <c r="D50" s="38">
        <v>18641.46565212379</v>
      </c>
      <c r="E50" s="301">
        <v>-2.4052929937990086</v>
      </c>
      <c r="F50" s="38">
        <v>9412.99786628734</v>
      </c>
      <c r="G50" s="302">
        <v>-14.003993568640311</v>
      </c>
      <c r="H50" s="78"/>
      <c r="I50" s="305">
        <v>45372.38709884972</v>
      </c>
      <c r="J50" s="304">
        <v>2.1566645457848495</v>
      </c>
    </row>
    <row r="51" spans="1:10" ht="12.75" customHeight="1">
      <c r="A51" s="299" t="s">
        <v>110</v>
      </c>
      <c r="B51" s="42">
        <v>15256.443244006085</v>
      </c>
      <c r="C51" s="300">
        <v>-1.0222128794655276</v>
      </c>
      <c r="D51" s="38">
        <v>19804.64800465876</v>
      </c>
      <c r="E51" s="301">
        <v>-3.0646613857315828</v>
      </c>
      <c r="F51" s="38">
        <v>13952.072213500785</v>
      </c>
      <c r="G51" s="302">
        <v>-37.7191660584425</v>
      </c>
      <c r="H51" s="78"/>
      <c r="I51" s="305">
        <v>44949.19687790493</v>
      </c>
      <c r="J51" s="304">
        <v>-0.5977378056707892</v>
      </c>
    </row>
    <row r="52" spans="1:10" ht="12.75" customHeight="1">
      <c r="A52" s="313" t="s">
        <v>111</v>
      </c>
      <c r="B52" s="44">
        <v>12825.652686093585</v>
      </c>
      <c r="C52" s="314">
        <v>-0.2228475676096906</v>
      </c>
      <c r="D52" s="68">
        <v>16518.872355847336</v>
      </c>
      <c r="E52" s="315">
        <v>-3.79212318352441</v>
      </c>
      <c r="F52" s="68">
        <v>12376.247357293869</v>
      </c>
      <c r="G52" s="316">
        <v>-5.448282723575375</v>
      </c>
      <c r="H52" s="78"/>
      <c r="I52" s="317">
        <v>35191.799814717386</v>
      </c>
      <c r="J52" s="318">
        <v>0.7429220782307198</v>
      </c>
    </row>
    <row r="53" spans="1:10" ht="12.75" customHeight="1">
      <c r="A53" s="299" t="s">
        <v>112</v>
      </c>
      <c r="B53" s="42">
        <v>15936.031562386666</v>
      </c>
      <c r="C53" s="300">
        <v>1.4076288603300071</v>
      </c>
      <c r="D53" s="38">
        <v>21137.97043768266</v>
      </c>
      <c r="E53" s="301">
        <v>1.5953440276087036</v>
      </c>
      <c r="F53" s="38">
        <v>19410.96660117878</v>
      </c>
      <c r="G53" s="302">
        <v>58.46132451668103</v>
      </c>
      <c r="H53" s="78"/>
      <c r="I53" s="305">
        <v>49057.50485315654</v>
      </c>
      <c r="J53" s="304">
        <v>2.511987038057356</v>
      </c>
    </row>
    <row r="54" spans="1:10" ht="12.75" customHeight="1" thickBot="1">
      <c r="A54" s="299" t="s">
        <v>113</v>
      </c>
      <c r="B54" s="42">
        <v>11797.546296521854</v>
      </c>
      <c r="C54" s="300">
        <v>3.629982576595509</v>
      </c>
      <c r="D54" s="38">
        <v>20999.722026045933</v>
      </c>
      <c r="E54" s="301">
        <v>5.448902533337275</v>
      </c>
      <c r="F54" s="38">
        <v>16909.44572748268</v>
      </c>
      <c r="G54" s="302">
        <v>28.427565070274028</v>
      </c>
      <c r="H54" s="78"/>
      <c r="I54" s="305">
        <v>47065.10405651053</v>
      </c>
      <c r="J54" s="304">
        <v>2.651900551628202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15936.031562386666</v>
      </c>
      <c r="C56" s="361" t="str">
        <f>INDEX(A8:A54,MATCH(B56,$B$8:$B$54,0))</f>
        <v>鹿児島県</v>
      </c>
      <c r="D56" s="372">
        <f>LARGE(D8:D54,1)</f>
        <v>21137.97043768266</v>
      </c>
      <c r="E56" s="323" t="str">
        <f>INDEX(A8:A54,MATCH(D56,$D$8:$D$54,0))</f>
        <v>鹿児島県</v>
      </c>
      <c r="F56" s="366">
        <f>LARGE(F8:F54,1)</f>
        <v>19410.96660117878</v>
      </c>
      <c r="G56" s="324" t="str">
        <f>INDEX(A8:A54,MATCH(F56,$F$8:$F$54,0))</f>
        <v>鹿児島県</v>
      </c>
      <c r="I56" s="343">
        <f>LARGE(I8:I54,1)</f>
        <v>54475.85301440583</v>
      </c>
      <c r="J56" s="324" t="str">
        <f>INDEX(A8:A54,MATCH(I56,$I$8:$I$54,0))</f>
        <v>高知県</v>
      </c>
    </row>
    <row r="57" spans="1:10" ht="13.5">
      <c r="A57" s="325" t="s">
        <v>115</v>
      </c>
      <c r="B57" s="327">
        <f>LARGE(B8:B54,2)</f>
        <v>15515.419611583244</v>
      </c>
      <c r="C57" s="362" t="str">
        <f>INDEX(A8:A54,MATCH(B57,$B$8:$B$54,0))</f>
        <v>高知県</v>
      </c>
      <c r="D57" s="373">
        <f>LARGE(D8:D54,2)</f>
        <v>20999.722026045933</v>
      </c>
      <c r="E57" s="326" t="str">
        <f>INDEX(A8:A54,MATCH(D57,$D$8:$D$54,0))</f>
        <v>沖縄県</v>
      </c>
      <c r="F57" s="367">
        <f>LARGE(F8:F54,2)</f>
        <v>18385.391725352114</v>
      </c>
      <c r="G57" s="328" t="str">
        <f>INDEX(A8:A54,MATCH(F57,$F$8:$F$54,0))</f>
        <v>北海道</v>
      </c>
      <c r="I57" s="327">
        <f>LARGE(I8:I54,2)</f>
        <v>49126.79348223165</v>
      </c>
      <c r="J57" s="328" t="str">
        <f>INDEX(A8:A54,MATCH(I57,$I$8:$I$54,0))</f>
        <v>福岡県</v>
      </c>
    </row>
    <row r="58" spans="1:10" ht="13.5">
      <c r="A58" s="325" t="s">
        <v>116</v>
      </c>
      <c r="B58" s="344">
        <f>LARGE(B8:B54,3)</f>
        <v>15420.77894655383</v>
      </c>
      <c r="C58" s="362" t="str">
        <f>INDEX(A8:A54,MATCH(B58,$B$8:$B$54,0))</f>
        <v>佐賀県</v>
      </c>
      <c r="D58" s="374">
        <f>LARGE(D8:D54,3)</f>
        <v>20407.760579188198</v>
      </c>
      <c r="E58" s="326" t="str">
        <f>INDEX(A8:A54,MATCH(D58,$D$8:$D$54,0))</f>
        <v>高知県</v>
      </c>
      <c r="F58" s="368">
        <f>LARGE(F8:F54,3)</f>
        <v>17904.52974072191</v>
      </c>
      <c r="G58" s="328" t="str">
        <f>INDEX(A8:A54,MATCH(F58,$F$8:$F$54,0))</f>
        <v>岡山県</v>
      </c>
      <c r="I58" s="344">
        <f>LARGE(I8:I54,3)</f>
        <v>49057.50485315654</v>
      </c>
      <c r="J58" s="328" t="str">
        <f>INDEX(A8:A54,MATCH(I58,$I$8:$I$54,0))</f>
        <v>鹿児島県</v>
      </c>
    </row>
    <row r="59" spans="1:10" ht="13.5">
      <c r="A59" s="329" t="s">
        <v>117</v>
      </c>
      <c r="B59" s="345">
        <f>SMALL(B8:B54,3)</f>
        <v>8838.664850211537</v>
      </c>
      <c r="C59" s="363" t="str">
        <f>INDEX(A8:A54,MATCH(B59,$B$8:$B$54,0))</f>
        <v>茨城県</v>
      </c>
      <c r="D59" s="375">
        <f>SMALL(D8:D54,3)</f>
        <v>12417.188093456869</v>
      </c>
      <c r="E59" s="331" t="str">
        <f>INDEX(A8:A54,MATCH(D59,$D$8:$D$54,0))</f>
        <v>青森県</v>
      </c>
      <c r="F59" s="369">
        <f>SMALL(F8:F54,3)</f>
        <v>6389.741186970103</v>
      </c>
      <c r="G59" s="332" t="str">
        <f>INDEX(A8:A54,MATCH(F59,$F$8:$F$54,0))</f>
        <v>岩手県</v>
      </c>
      <c r="I59" s="345">
        <f>SMALL(I8:I54,3)</f>
        <v>27897.80905827683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8754.770710789773</v>
      </c>
      <c r="C60" s="362" t="str">
        <f>INDEX(A8:A54,MATCH(B60,$B$8:$B$54,0))</f>
        <v>愛知県</v>
      </c>
      <c r="D60" s="374">
        <f>SMALL(D8:D54,2)</f>
        <v>11760.442909987669</v>
      </c>
      <c r="E60" s="326" t="str">
        <f>INDEX(A8:A54,MATCH(D60,$D$8:$D$54,0))</f>
        <v>茨城県</v>
      </c>
      <c r="F60" s="368">
        <f>SMALL(F8:F54,2)</f>
        <v>5653.553719008264</v>
      </c>
      <c r="G60" s="328" t="str">
        <f>INDEX(A8:A54,MATCH(F60,$F$8:$F$54,0))</f>
        <v>山梨県</v>
      </c>
      <c r="I60" s="344">
        <f>SMALL(I8:I54,2)</f>
        <v>27377.065152934043</v>
      </c>
      <c r="J60" s="328" t="str">
        <f>INDEX(A8:A54,MATCH(I60,$I$8:$I$54,0))</f>
        <v>新潟県</v>
      </c>
    </row>
    <row r="61" spans="1:10" ht="13.5">
      <c r="A61" s="346" t="s">
        <v>119</v>
      </c>
      <c r="B61" s="347">
        <f>SMALL(B8:B54,1)</f>
        <v>8536.827439762279</v>
      </c>
      <c r="C61" s="364" t="str">
        <f>INDEX(A8:A54,MATCH(B61,$B$8:$B$54,0))</f>
        <v>東京都</v>
      </c>
      <c r="D61" s="376">
        <f>SMALL(D8:D54,1)</f>
        <v>11626.519479150986</v>
      </c>
      <c r="E61" s="335" t="str">
        <f>INDEX(A8:A54,MATCH(D61,$D$8:$D$54,0))</f>
        <v>愛知県</v>
      </c>
      <c r="F61" s="370">
        <f>SMALL(F8:F54,1)</f>
        <v>5180.5371152685575</v>
      </c>
      <c r="G61" s="336" t="str">
        <f>INDEX(A8:A54,MATCH(F61,$F$8:$F$54,0))</f>
        <v>滋賀県</v>
      </c>
      <c r="I61" s="347">
        <f>SMALL(I8:I54,1)</f>
        <v>26517.350836648588</v>
      </c>
      <c r="J61" s="336" t="str">
        <f>INDEX(A8:A54,MATCH(I61,$I$8:$I$54,0))</f>
        <v>岩手県</v>
      </c>
    </row>
    <row r="62" spans="1:10" ht="14.25" thickBot="1">
      <c r="A62" s="337" t="s">
        <v>120</v>
      </c>
      <c r="B62" s="338">
        <f>IF(B61=0,0,B56/B61)</f>
        <v>1.8667393331814177</v>
      </c>
      <c r="C62" s="365"/>
      <c r="D62" s="377">
        <f>IF(D61=0,0,D56/D61)</f>
        <v>1.818082399946767</v>
      </c>
      <c r="E62" s="339"/>
      <c r="F62" s="371">
        <f>IF(F61=0,0,F56/F61)</f>
        <v>3.7469023325726183</v>
      </c>
      <c r="G62" s="341"/>
      <c r="H62" s="340"/>
      <c r="I62" s="338">
        <f>IF(I61=0,0,I56/I61)</f>
        <v>2.0543474855382953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10028.291978960408</v>
      </c>
      <c r="C7" s="293">
        <v>-3.869227869466002</v>
      </c>
      <c r="D7" s="295">
        <v>14146.819271767352</v>
      </c>
      <c r="E7" s="296">
        <v>-5.100077004675299</v>
      </c>
      <c r="F7" s="295">
        <v>12717.96822511452</v>
      </c>
      <c r="G7" s="297">
        <v>-3.1512400169783774</v>
      </c>
      <c r="H7" s="78"/>
      <c r="I7" s="292">
        <v>21202.123478818456</v>
      </c>
      <c r="J7" s="298">
        <v>-5.424601889062657</v>
      </c>
    </row>
    <row r="8" spans="1:10" ht="12.75" customHeight="1">
      <c r="A8" s="299" t="s">
        <v>67</v>
      </c>
      <c r="B8" s="42">
        <v>9416.000775485043</v>
      </c>
      <c r="C8" s="300">
        <v>-5.822677088378654</v>
      </c>
      <c r="D8" s="38">
        <v>12110.07333821627</v>
      </c>
      <c r="E8" s="301">
        <v>-7.575667188563756</v>
      </c>
      <c r="F8" s="38">
        <v>12641.492077464789</v>
      </c>
      <c r="G8" s="302">
        <v>-0.0668425571724498</v>
      </c>
      <c r="H8" s="78"/>
      <c r="I8" s="303">
        <v>20261.09975827731</v>
      </c>
      <c r="J8" s="304">
        <v>-6.874764787939071</v>
      </c>
    </row>
    <row r="9" spans="1:10" ht="12.75" customHeight="1">
      <c r="A9" s="299" t="s">
        <v>68</v>
      </c>
      <c r="B9" s="42">
        <v>9543.685887543064</v>
      </c>
      <c r="C9" s="300">
        <v>-2.0335754976931213</v>
      </c>
      <c r="D9" s="38">
        <v>12064.893825171202</v>
      </c>
      <c r="E9" s="301">
        <v>-4.004799573929901</v>
      </c>
      <c r="F9" s="38">
        <v>11219.079248740265</v>
      </c>
      <c r="G9" s="302">
        <v>-11.92711636886797</v>
      </c>
      <c r="H9" s="78"/>
      <c r="I9" s="305">
        <v>19134.8689070484</v>
      </c>
      <c r="J9" s="304">
        <v>-4.7818579743207295</v>
      </c>
    </row>
    <row r="10" spans="1:10" ht="12.75" customHeight="1">
      <c r="A10" s="299" t="s">
        <v>69</v>
      </c>
      <c r="B10" s="42">
        <v>9841.736768122591</v>
      </c>
      <c r="C10" s="300">
        <v>-4.0878295892272405</v>
      </c>
      <c r="D10" s="38">
        <v>12249.339083747072</v>
      </c>
      <c r="E10" s="301">
        <v>-4.7123213593171585</v>
      </c>
      <c r="F10" s="38">
        <v>9907.639446675592</v>
      </c>
      <c r="G10" s="302">
        <v>-19.734202596700186</v>
      </c>
      <c r="H10" s="78"/>
      <c r="I10" s="305">
        <v>16513.831910745135</v>
      </c>
      <c r="J10" s="304">
        <v>-5.414881707578161</v>
      </c>
    </row>
    <row r="11" spans="1:10" ht="12.75" customHeight="1">
      <c r="A11" s="299" t="s">
        <v>70</v>
      </c>
      <c r="B11" s="42">
        <v>10730.130461139854</v>
      </c>
      <c r="C11" s="300">
        <v>-1.1431665087957583</v>
      </c>
      <c r="D11" s="38">
        <v>14928.769741535678</v>
      </c>
      <c r="E11" s="301">
        <v>-3.046460112586942</v>
      </c>
      <c r="F11" s="38">
        <v>12083.651560178307</v>
      </c>
      <c r="G11" s="302">
        <v>-4.6146052756565155</v>
      </c>
      <c r="H11" s="78"/>
      <c r="I11" s="305">
        <v>19895.84334651113</v>
      </c>
      <c r="J11" s="304">
        <v>-4.3499973829597</v>
      </c>
    </row>
    <row r="12" spans="1:10" ht="12.75" customHeight="1">
      <c r="A12" s="299" t="s">
        <v>71</v>
      </c>
      <c r="B12" s="42">
        <v>9714.47015463941</v>
      </c>
      <c r="C12" s="300">
        <v>-2.01916527923224</v>
      </c>
      <c r="D12" s="38">
        <v>12098.971557665664</v>
      </c>
      <c r="E12" s="301">
        <v>-2.7711339616843844</v>
      </c>
      <c r="F12" s="38">
        <v>9989.439803439804</v>
      </c>
      <c r="G12" s="302">
        <v>-7.236839597318266</v>
      </c>
      <c r="H12" s="78"/>
      <c r="I12" s="305">
        <v>16313.226112475046</v>
      </c>
      <c r="J12" s="304">
        <v>-4.123284049015851</v>
      </c>
    </row>
    <row r="13" spans="1:10" ht="12.75" customHeight="1">
      <c r="A13" s="306" t="s">
        <v>72</v>
      </c>
      <c r="B13" s="307">
        <v>10342.531532000105</v>
      </c>
      <c r="C13" s="308">
        <v>-2.559787080244348</v>
      </c>
      <c r="D13" s="50">
        <v>13062.505414329333</v>
      </c>
      <c r="E13" s="309">
        <v>-3.421891782216562</v>
      </c>
      <c r="F13" s="50">
        <v>11935.717863105176</v>
      </c>
      <c r="G13" s="310">
        <v>-1.1921804187155232</v>
      </c>
      <c r="H13" s="78"/>
      <c r="I13" s="311">
        <v>18826.40640946603</v>
      </c>
      <c r="J13" s="312">
        <v>-5.1827792882246655</v>
      </c>
    </row>
    <row r="14" spans="1:10" ht="12.75" customHeight="1">
      <c r="A14" s="299" t="s">
        <v>73</v>
      </c>
      <c r="B14" s="42">
        <v>9815.8423027966</v>
      </c>
      <c r="C14" s="300">
        <v>-2.1946934361369586</v>
      </c>
      <c r="D14" s="38">
        <v>12242.0177354829</v>
      </c>
      <c r="E14" s="301">
        <v>-4.492452935959207</v>
      </c>
      <c r="F14" s="38">
        <v>10988.987654320988</v>
      </c>
      <c r="G14" s="302">
        <v>-2.7002798015213045</v>
      </c>
      <c r="H14" s="78"/>
      <c r="I14" s="305">
        <v>19490.057852788243</v>
      </c>
      <c r="J14" s="304">
        <v>-4.974610774615385</v>
      </c>
    </row>
    <row r="15" spans="1:10" ht="12.75" customHeight="1">
      <c r="A15" s="299" t="s">
        <v>74</v>
      </c>
      <c r="B15" s="42">
        <v>8882.009992345465</v>
      </c>
      <c r="C15" s="300">
        <v>-2.7914798191679466</v>
      </c>
      <c r="D15" s="38">
        <v>11817.926510480887</v>
      </c>
      <c r="E15" s="301">
        <v>-4.09138058046004</v>
      </c>
      <c r="F15" s="38">
        <v>10767.715870081858</v>
      </c>
      <c r="G15" s="302">
        <v>-13.795871433335321</v>
      </c>
      <c r="H15" s="78"/>
      <c r="I15" s="305">
        <v>20397.268798874098</v>
      </c>
      <c r="J15" s="304">
        <v>-4.154398061953984</v>
      </c>
    </row>
    <row r="16" spans="1:10" ht="12.75" customHeight="1">
      <c r="A16" s="299" t="s">
        <v>75</v>
      </c>
      <c r="B16" s="42">
        <v>10228.854033953454</v>
      </c>
      <c r="C16" s="300">
        <v>-1.6168352505135744</v>
      </c>
      <c r="D16" s="38">
        <v>13926.92692551274</v>
      </c>
      <c r="E16" s="301">
        <v>-3.0297926708458505</v>
      </c>
      <c r="F16" s="38">
        <v>12809.571958206943</v>
      </c>
      <c r="G16" s="302">
        <v>-6.258372284440966</v>
      </c>
      <c r="H16" s="78"/>
      <c r="I16" s="305">
        <v>21288.212994592606</v>
      </c>
      <c r="J16" s="304">
        <v>-5.530022825230702</v>
      </c>
    </row>
    <row r="17" spans="1:10" ht="12.75" customHeight="1">
      <c r="A17" s="313" t="s">
        <v>76</v>
      </c>
      <c r="B17" s="44">
        <v>9864.629911352107</v>
      </c>
      <c r="C17" s="314">
        <v>-3.725602531865249</v>
      </c>
      <c r="D17" s="68">
        <v>13285.560891954776</v>
      </c>
      <c r="E17" s="315">
        <v>-5.4870596168806145</v>
      </c>
      <c r="F17" s="68">
        <v>12055.294348508634</v>
      </c>
      <c r="G17" s="316">
        <v>-4.948518869626355</v>
      </c>
      <c r="H17" s="78"/>
      <c r="I17" s="317">
        <v>20974.443353927625</v>
      </c>
      <c r="J17" s="318">
        <v>-4.841564820072861</v>
      </c>
    </row>
    <row r="18" spans="1:10" ht="12.75" customHeight="1">
      <c r="A18" s="299" t="s">
        <v>77</v>
      </c>
      <c r="B18" s="42">
        <v>9647.85782525957</v>
      </c>
      <c r="C18" s="300">
        <v>-3.3941726603060545</v>
      </c>
      <c r="D18" s="38">
        <v>13888.711858861498</v>
      </c>
      <c r="E18" s="301">
        <v>-4.8944435975295875</v>
      </c>
      <c r="F18" s="38">
        <v>12324.182159037651</v>
      </c>
      <c r="G18" s="302">
        <v>-6.158808987383736</v>
      </c>
      <c r="H18" s="78"/>
      <c r="I18" s="305">
        <v>19874.984820597263</v>
      </c>
      <c r="J18" s="304">
        <v>-5.354518267459369</v>
      </c>
    </row>
    <row r="19" spans="1:10" ht="12.75" customHeight="1">
      <c r="A19" s="299" t="s">
        <v>78</v>
      </c>
      <c r="B19" s="42">
        <v>9551.944758998274</v>
      </c>
      <c r="C19" s="300">
        <v>-3.2204663106419815</v>
      </c>
      <c r="D19" s="38">
        <v>13730.406102530931</v>
      </c>
      <c r="E19" s="301">
        <v>-4.7448411078189</v>
      </c>
      <c r="F19" s="38">
        <v>12147.30783045977</v>
      </c>
      <c r="G19" s="302">
        <v>-3.3165845494375077</v>
      </c>
      <c r="H19" s="78"/>
      <c r="I19" s="305">
        <v>18955.105997859806</v>
      </c>
      <c r="J19" s="304">
        <v>-4.157057059616207</v>
      </c>
    </row>
    <row r="20" spans="1:10" ht="12.75" customHeight="1">
      <c r="A20" s="299" t="s">
        <v>79</v>
      </c>
      <c r="B20" s="42">
        <v>9003.544724490095</v>
      </c>
      <c r="C20" s="300">
        <v>-4.394903408275866</v>
      </c>
      <c r="D20" s="38">
        <v>14979.106644949612</v>
      </c>
      <c r="E20" s="301">
        <v>-5.102487882059663</v>
      </c>
      <c r="F20" s="38">
        <v>12080.364723467863</v>
      </c>
      <c r="G20" s="302">
        <v>-5.900365815502909</v>
      </c>
      <c r="H20" s="78"/>
      <c r="I20" s="305">
        <v>21523.77627839183</v>
      </c>
      <c r="J20" s="304">
        <v>-4.816688604718323</v>
      </c>
    </row>
    <row r="21" spans="1:10" ht="12.75" customHeight="1">
      <c r="A21" s="299" t="s">
        <v>80</v>
      </c>
      <c r="B21" s="42">
        <v>9755.019719184545</v>
      </c>
      <c r="C21" s="300">
        <v>-3.840261988938522</v>
      </c>
      <c r="D21" s="38">
        <v>14387.290203754164</v>
      </c>
      <c r="E21" s="301">
        <v>-4.7350655169218925</v>
      </c>
      <c r="F21" s="38">
        <v>14743.537931034483</v>
      </c>
      <c r="G21" s="302">
        <v>13.698446288569244</v>
      </c>
      <c r="H21" s="78"/>
      <c r="I21" s="305">
        <v>20383.69673462537</v>
      </c>
      <c r="J21" s="304">
        <v>-4.555810881521893</v>
      </c>
    </row>
    <row r="22" spans="1:10" ht="12.75" customHeight="1">
      <c r="A22" s="299" t="s">
        <v>81</v>
      </c>
      <c r="B22" s="42">
        <v>10169.302926336179</v>
      </c>
      <c r="C22" s="300">
        <v>-2.755956618605154</v>
      </c>
      <c r="D22" s="38">
        <v>12888.560660862913</v>
      </c>
      <c r="E22" s="301">
        <v>-4.681061367850646</v>
      </c>
      <c r="F22" s="38">
        <v>11705.937710060498</v>
      </c>
      <c r="G22" s="302">
        <v>-0.29995531457564084</v>
      </c>
      <c r="H22" s="78"/>
      <c r="I22" s="305">
        <v>16983.344826753462</v>
      </c>
      <c r="J22" s="304">
        <v>-5.463846516982258</v>
      </c>
    </row>
    <row r="23" spans="1:10" ht="12.75" customHeight="1">
      <c r="A23" s="306" t="s">
        <v>82</v>
      </c>
      <c r="B23" s="307">
        <v>10296.419495533892</v>
      </c>
      <c r="C23" s="308">
        <v>-5.191819103690207</v>
      </c>
      <c r="D23" s="50">
        <v>12144.710935282104</v>
      </c>
      <c r="E23" s="309">
        <v>-6.410691382632791</v>
      </c>
      <c r="F23" s="50">
        <v>12969.660590823381</v>
      </c>
      <c r="G23" s="310">
        <v>-15.38397399167846</v>
      </c>
      <c r="H23" s="78"/>
      <c r="I23" s="311">
        <v>19534.48811777671</v>
      </c>
      <c r="J23" s="312">
        <v>-5.195992241500363</v>
      </c>
    </row>
    <row r="24" spans="1:10" ht="12.75" customHeight="1">
      <c r="A24" s="299" t="s">
        <v>83</v>
      </c>
      <c r="B24" s="42">
        <v>10519.03837251059</v>
      </c>
      <c r="C24" s="300">
        <v>-6.478720727059638</v>
      </c>
      <c r="D24" s="38">
        <v>13753.42090173696</v>
      </c>
      <c r="E24" s="301">
        <v>-0.7231279669221209</v>
      </c>
      <c r="F24" s="38">
        <v>12860.213396561945</v>
      </c>
      <c r="G24" s="302">
        <v>-6.661109574355024</v>
      </c>
      <c r="H24" s="78"/>
      <c r="I24" s="305">
        <v>19903.723578793575</v>
      </c>
      <c r="J24" s="304">
        <v>-5.108983876280021</v>
      </c>
    </row>
    <row r="25" spans="1:10" ht="12.75" customHeight="1">
      <c r="A25" s="299" t="s">
        <v>84</v>
      </c>
      <c r="B25" s="42">
        <v>11211.853454866998</v>
      </c>
      <c r="C25" s="300">
        <v>-4.469626743975212</v>
      </c>
      <c r="D25" s="38">
        <v>14766.10590189407</v>
      </c>
      <c r="E25" s="301">
        <v>-6.773066608338439</v>
      </c>
      <c r="F25" s="38">
        <v>15405.119760479041</v>
      </c>
      <c r="G25" s="302">
        <v>28.39698034439354</v>
      </c>
      <c r="H25" s="78"/>
      <c r="I25" s="305">
        <v>21062.383152847815</v>
      </c>
      <c r="J25" s="304">
        <v>-7.384084844754057</v>
      </c>
    </row>
    <row r="26" spans="1:10" ht="12.75" customHeight="1">
      <c r="A26" s="299" t="s">
        <v>85</v>
      </c>
      <c r="B26" s="42">
        <v>9732.93025261311</v>
      </c>
      <c r="C26" s="300">
        <v>-2.3308130310821156</v>
      </c>
      <c r="D26" s="38">
        <v>13889.205302658343</v>
      </c>
      <c r="E26" s="301">
        <v>-2.9462120023947165</v>
      </c>
      <c r="F26" s="38">
        <v>12846.223140495867</v>
      </c>
      <c r="G26" s="302">
        <v>12.72524118842992</v>
      </c>
      <c r="H26" s="78"/>
      <c r="I26" s="305">
        <v>18261.546035543943</v>
      </c>
      <c r="J26" s="304">
        <v>-4.648951877448482</v>
      </c>
    </row>
    <row r="27" spans="1:10" ht="12.75" customHeight="1">
      <c r="A27" s="313" t="s">
        <v>86</v>
      </c>
      <c r="B27" s="44">
        <v>9656.905207091457</v>
      </c>
      <c r="C27" s="314">
        <v>-3.8980764314665066</v>
      </c>
      <c r="D27" s="68">
        <v>12932.824463355188</v>
      </c>
      <c r="E27" s="315">
        <v>-5.4147382562602075</v>
      </c>
      <c r="F27" s="68">
        <v>10937.037333333334</v>
      </c>
      <c r="G27" s="316">
        <v>0.39848603981747033</v>
      </c>
      <c r="H27" s="78"/>
      <c r="I27" s="317">
        <v>18393.595285775442</v>
      </c>
      <c r="J27" s="318">
        <v>-5.375222214140081</v>
      </c>
    </row>
    <row r="28" spans="1:10" ht="12.75" customHeight="1">
      <c r="A28" s="299" t="s">
        <v>87</v>
      </c>
      <c r="B28" s="42">
        <v>10873.251015591837</v>
      </c>
      <c r="C28" s="300">
        <v>-5.0033046747455785</v>
      </c>
      <c r="D28" s="38">
        <v>14999.9492909244</v>
      </c>
      <c r="E28" s="301">
        <v>-6.358401070682092</v>
      </c>
      <c r="F28" s="38">
        <v>14528.07032231059</v>
      </c>
      <c r="G28" s="302">
        <v>3.9621374888692884</v>
      </c>
      <c r="H28" s="78"/>
      <c r="I28" s="305">
        <v>21473.816589208665</v>
      </c>
      <c r="J28" s="304">
        <v>-6.239021980621999</v>
      </c>
    </row>
    <row r="29" spans="1:10" ht="12.75" customHeight="1">
      <c r="A29" s="299" t="s">
        <v>88</v>
      </c>
      <c r="B29" s="42">
        <v>10699.61576382904</v>
      </c>
      <c r="C29" s="300">
        <v>-3.4854498039839257</v>
      </c>
      <c r="D29" s="38">
        <v>14590.811691048562</v>
      </c>
      <c r="E29" s="301">
        <v>-5.06076800545479</v>
      </c>
      <c r="F29" s="38">
        <v>11911.695342005874</v>
      </c>
      <c r="G29" s="302">
        <v>-14.94373780870329</v>
      </c>
      <c r="H29" s="78"/>
      <c r="I29" s="305">
        <v>20417.032936658845</v>
      </c>
      <c r="J29" s="304">
        <v>-4.998922606084761</v>
      </c>
    </row>
    <row r="30" spans="1:10" ht="12.75" customHeight="1">
      <c r="A30" s="299" t="s">
        <v>89</v>
      </c>
      <c r="B30" s="42">
        <v>9935.215802559042</v>
      </c>
      <c r="C30" s="300">
        <v>-4.6971548225027675</v>
      </c>
      <c r="D30" s="38">
        <v>13601.554779467107</v>
      </c>
      <c r="E30" s="301">
        <v>-5.105699581205172</v>
      </c>
      <c r="F30" s="38">
        <v>13807.585194847547</v>
      </c>
      <c r="G30" s="302">
        <v>-9.329039344658</v>
      </c>
      <c r="H30" s="78"/>
      <c r="I30" s="305">
        <v>24584.158939027257</v>
      </c>
      <c r="J30" s="304">
        <v>-6.307768806873952</v>
      </c>
    </row>
    <row r="31" spans="1:10" ht="12.75" customHeight="1">
      <c r="A31" s="299" t="s">
        <v>90</v>
      </c>
      <c r="B31" s="42">
        <v>11041.71493195024</v>
      </c>
      <c r="C31" s="300">
        <v>-4.5714628402834165</v>
      </c>
      <c r="D31" s="38">
        <v>14990.581365155958</v>
      </c>
      <c r="E31" s="301">
        <v>-5.648560045335188</v>
      </c>
      <c r="F31" s="38">
        <v>11610.458388963061</v>
      </c>
      <c r="G31" s="302">
        <v>-12.148417472933545</v>
      </c>
      <c r="H31" s="78"/>
      <c r="I31" s="305">
        <v>20937.63383586599</v>
      </c>
      <c r="J31" s="304">
        <v>-5.738463055338144</v>
      </c>
    </row>
    <row r="32" spans="1:10" ht="12.75" customHeight="1">
      <c r="A32" s="299" t="s">
        <v>91</v>
      </c>
      <c r="B32" s="42">
        <v>9972.583968007515</v>
      </c>
      <c r="C32" s="300">
        <v>-2.7818621051144845</v>
      </c>
      <c r="D32" s="38">
        <v>13912.900112098345</v>
      </c>
      <c r="E32" s="301">
        <v>-3.566615500007444</v>
      </c>
      <c r="F32" s="38">
        <v>11415.069402534702</v>
      </c>
      <c r="G32" s="302">
        <v>5.146545569681422</v>
      </c>
      <c r="H32" s="78"/>
      <c r="I32" s="305">
        <v>19478.538274868126</v>
      </c>
      <c r="J32" s="304">
        <v>-7.116707546012236</v>
      </c>
    </row>
    <row r="33" spans="1:10" ht="12.75" customHeight="1">
      <c r="A33" s="306" t="s">
        <v>92</v>
      </c>
      <c r="B33" s="307">
        <v>10528.34158090961</v>
      </c>
      <c r="C33" s="308">
        <v>-5.040576541781249</v>
      </c>
      <c r="D33" s="50">
        <v>15525.959915826492</v>
      </c>
      <c r="E33" s="309">
        <v>-6.131749099030458</v>
      </c>
      <c r="F33" s="50">
        <v>14332.958047945205</v>
      </c>
      <c r="G33" s="310">
        <v>5.938115941846405</v>
      </c>
      <c r="H33" s="78"/>
      <c r="I33" s="311">
        <v>22805.64747035803</v>
      </c>
      <c r="J33" s="312">
        <v>-6.4621492430154035</v>
      </c>
    </row>
    <row r="34" spans="1:10" ht="12.75" customHeight="1">
      <c r="A34" s="299" t="s">
        <v>93</v>
      </c>
      <c r="B34" s="42">
        <v>10491.368055074729</v>
      </c>
      <c r="C34" s="300">
        <v>-5.493499067419734</v>
      </c>
      <c r="D34" s="38">
        <v>16196.72534921067</v>
      </c>
      <c r="E34" s="301">
        <v>-6.465808379463155</v>
      </c>
      <c r="F34" s="38">
        <v>13875.941902687</v>
      </c>
      <c r="G34" s="302">
        <v>-0.3544977487684946</v>
      </c>
      <c r="H34" s="78"/>
      <c r="I34" s="305">
        <v>24496.245867744565</v>
      </c>
      <c r="J34" s="304">
        <v>-7.229750007089848</v>
      </c>
    </row>
    <row r="35" spans="1:10" ht="12.75" customHeight="1">
      <c r="A35" s="299" t="s">
        <v>94</v>
      </c>
      <c r="B35" s="42">
        <v>10514.15329648389</v>
      </c>
      <c r="C35" s="300">
        <v>-3.684287774743197</v>
      </c>
      <c r="D35" s="38">
        <v>14723.482213306337</v>
      </c>
      <c r="E35" s="301">
        <v>-5.260664073399397</v>
      </c>
      <c r="F35" s="38">
        <v>15918.946731234866</v>
      </c>
      <c r="G35" s="302">
        <v>15.030216672429944</v>
      </c>
      <c r="H35" s="78"/>
      <c r="I35" s="305">
        <v>23244.722148920548</v>
      </c>
      <c r="J35" s="304">
        <v>-5.652699960468368</v>
      </c>
    </row>
    <row r="36" spans="1:10" ht="12.75" customHeight="1">
      <c r="A36" s="299" t="s">
        <v>95</v>
      </c>
      <c r="B36" s="42">
        <v>10944.829038894875</v>
      </c>
      <c r="C36" s="300">
        <v>-4.8228112503404645</v>
      </c>
      <c r="D36" s="38">
        <v>15287.884620703006</v>
      </c>
      <c r="E36" s="301">
        <v>-6.76626956814637</v>
      </c>
      <c r="F36" s="38">
        <v>12578.848708487085</v>
      </c>
      <c r="G36" s="302">
        <v>-3.1260786277992736</v>
      </c>
      <c r="H36" s="78"/>
      <c r="I36" s="305">
        <v>22972.864365145393</v>
      </c>
      <c r="J36" s="304">
        <v>-7.434770050722278</v>
      </c>
    </row>
    <row r="37" spans="1:10" ht="12.75" customHeight="1">
      <c r="A37" s="313" t="s">
        <v>96</v>
      </c>
      <c r="B37" s="44">
        <v>10653.863372161064</v>
      </c>
      <c r="C37" s="314">
        <v>-5.875753057223903</v>
      </c>
      <c r="D37" s="68">
        <v>14613.467435593204</v>
      </c>
      <c r="E37" s="315">
        <v>-7.881542283444773</v>
      </c>
      <c r="F37" s="68">
        <v>13010.169262017604</v>
      </c>
      <c r="G37" s="316">
        <v>-8.592543180157648</v>
      </c>
      <c r="H37" s="78"/>
      <c r="I37" s="317">
        <v>23194.506358569524</v>
      </c>
      <c r="J37" s="318">
        <v>-6.280000667150205</v>
      </c>
    </row>
    <row r="38" spans="1:10" ht="12.75" customHeight="1">
      <c r="A38" s="299" t="s">
        <v>97</v>
      </c>
      <c r="B38" s="42">
        <v>9933.504483083172</v>
      </c>
      <c r="C38" s="300">
        <v>-2.883742472087633</v>
      </c>
      <c r="D38" s="38">
        <v>12851.06337417787</v>
      </c>
      <c r="E38" s="301">
        <v>-3.8664383961406372</v>
      </c>
      <c r="F38" s="38">
        <v>10679.570247933885</v>
      </c>
      <c r="G38" s="302">
        <v>-11.671335986519523</v>
      </c>
      <c r="H38" s="78"/>
      <c r="I38" s="305">
        <v>18648.575041147553</v>
      </c>
      <c r="J38" s="304">
        <v>-3.907543887665028</v>
      </c>
    </row>
    <row r="39" spans="1:10" ht="12.75" customHeight="1">
      <c r="A39" s="299" t="s">
        <v>98</v>
      </c>
      <c r="B39" s="42">
        <v>11048.00269905533</v>
      </c>
      <c r="C39" s="300">
        <v>-3.6989510575791655</v>
      </c>
      <c r="D39" s="38">
        <v>13617.734659028314</v>
      </c>
      <c r="E39" s="301">
        <v>-6.024336116712377</v>
      </c>
      <c r="F39" s="38">
        <v>12929.26497277677</v>
      </c>
      <c r="G39" s="302">
        <v>15.003951255713503</v>
      </c>
      <c r="H39" s="78"/>
      <c r="I39" s="305">
        <v>18939.222846592278</v>
      </c>
      <c r="J39" s="304">
        <v>-6.769271613485117</v>
      </c>
    </row>
    <row r="40" spans="1:10" ht="12.75" customHeight="1">
      <c r="A40" s="299" t="s">
        <v>99</v>
      </c>
      <c r="B40" s="42">
        <v>12075.997331437029</v>
      </c>
      <c r="C40" s="300">
        <v>-4.1819043602464205</v>
      </c>
      <c r="D40" s="38">
        <v>16177.765230466117</v>
      </c>
      <c r="E40" s="301">
        <v>-5.903777109427892</v>
      </c>
      <c r="F40" s="38">
        <v>14204.47381799695</v>
      </c>
      <c r="G40" s="302">
        <v>5.850900162895044</v>
      </c>
      <c r="H40" s="78"/>
      <c r="I40" s="305">
        <v>22075.418890556808</v>
      </c>
      <c r="J40" s="304">
        <v>-5.8303100968321075</v>
      </c>
    </row>
    <row r="41" spans="1:10" ht="12.75" customHeight="1">
      <c r="A41" s="299" t="s">
        <v>100</v>
      </c>
      <c r="B41" s="42">
        <v>10989.182589898266</v>
      </c>
      <c r="C41" s="300">
        <v>-5.0227113502173495</v>
      </c>
      <c r="D41" s="38">
        <v>14563.58649516067</v>
      </c>
      <c r="E41" s="301">
        <v>-6.2926603667022505</v>
      </c>
      <c r="F41" s="38">
        <v>14991.87907313541</v>
      </c>
      <c r="G41" s="302">
        <v>10.907883055687392</v>
      </c>
      <c r="H41" s="78"/>
      <c r="I41" s="305">
        <v>24530.445261099216</v>
      </c>
      <c r="J41" s="304">
        <v>-4.890661308659048</v>
      </c>
    </row>
    <row r="42" spans="1:10" ht="12.75" customHeight="1">
      <c r="A42" s="299" t="s">
        <v>101</v>
      </c>
      <c r="B42" s="42">
        <v>11360.123226737196</v>
      </c>
      <c r="C42" s="300">
        <v>-3.9489443738422523</v>
      </c>
      <c r="D42" s="38">
        <v>14113.818890793036</v>
      </c>
      <c r="E42" s="301">
        <v>-5.085845602758127</v>
      </c>
      <c r="F42" s="38">
        <v>12726.877906976744</v>
      </c>
      <c r="G42" s="302">
        <v>-1.7431557803604392</v>
      </c>
      <c r="H42" s="78"/>
      <c r="I42" s="305">
        <v>19782.715633114243</v>
      </c>
      <c r="J42" s="304">
        <v>-5.834874451491828</v>
      </c>
    </row>
    <row r="43" spans="1:10" ht="12.75" customHeight="1">
      <c r="A43" s="306" t="s">
        <v>102</v>
      </c>
      <c r="B43" s="307">
        <v>11088.091828085659</v>
      </c>
      <c r="C43" s="308">
        <v>-2.065368864392724</v>
      </c>
      <c r="D43" s="50">
        <v>13818.055966420148</v>
      </c>
      <c r="E43" s="309">
        <v>-2.54997517333166</v>
      </c>
      <c r="F43" s="50">
        <v>13916.880081300813</v>
      </c>
      <c r="G43" s="310">
        <v>1.8172660198156478</v>
      </c>
      <c r="H43" s="78"/>
      <c r="I43" s="311">
        <v>24698.832739358506</v>
      </c>
      <c r="J43" s="312">
        <v>-4.447623691203518</v>
      </c>
    </row>
    <row r="44" spans="1:10" ht="12.75" customHeight="1">
      <c r="A44" s="299" t="s">
        <v>103</v>
      </c>
      <c r="B44" s="42">
        <v>11719.661798801311</v>
      </c>
      <c r="C44" s="300">
        <v>-3.0953729649149437</v>
      </c>
      <c r="D44" s="38">
        <v>15387.769016697588</v>
      </c>
      <c r="E44" s="301">
        <v>-3.490689719273206</v>
      </c>
      <c r="F44" s="38">
        <v>11325.150602409638</v>
      </c>
      <c r="G44" s="302">
        <v>-12.171385282321651</v>
      </c>
      <c r="H44" s="78"/>
      <c r="I44" s="305">
        <v>22703.100968206374</v>
      </c>
      <c r="J44" s="304">
        <v>-4.998617019707467</v>
      </c>
    </row>
    <row r="45" spans="1:10" ht="12.75" customHeight="1">
      <c r="A45" s="299" t="s">
        <v>104</v>
      </c>
      <c r="B45" s="42">
        <v>10941.09482131646</v>
      </c>
      <c r="C45" s="300">
        <v>-5.486713136494643</v>
      </c>
      <c r="D45" s="38">
        <v>14188.949098927638</v>
      </c>
      <c r="E45" s="301">
        <v>-6.837608712253314</v>
      </c>
      <c r="F45" s="38">
        <v>14453.834900731452</v>
      </c>
      <c r="G45" s="302">
        <v>4.456134314267942</v>
      </c>
      <c r="H45" s="78"/>
      <c r="I45" s="305">
        <v>22565.109068915248</v>
      </c>
      <c r="J45" s="304">
        <v>-7.321179764403098</v>
      </c>
    </row>
    <row r="46" spans="1:10" ht="12.75" customHeight="1">
      <c r="A46" s="299" t="s">
        <v>105</v>
      </c>
      <c r="B46" s="42">
        <v>10246.803083717947</v>
      </c>
      <c r="C46" s="300">
        <v>-4.024773837406059</v>
      </c>
      <c r="D46" s="38">
        <v>13736.316308785259</v>
      </c>
      <c r="E46" s="301">
        <v>-3.164566470603063</v>
      </c>
      <c r="F46" s="38">
        <v>13011.7615658363</v>
      </c>
      <c r="G46" s="302">
        <v>10.3253794931734</v>
      </c>
      <c r="H46" s="78"/>
      <c r="I46" s="305">
        <v>19782.208602133433</v>
      </c>
      <c r="J46" s="304">
        <v>-4.856812639600221</v>
      </c>
    </row>
    <row r="47" spans="1:10" ht="12.75" customHeight="1">
      <c r="A47" s="313" t="s">
        <v>106</v>
      </c>
      <c r="B47" s="44">
        <v>9424.499758298636</v>
      </c>
      <c r="C47" s="314">
        <v>-2.0337709819624195</v>
      </c>
      <c r="D47" s="68">
        <v>13087.631410411064</v>
      </c>
      <c r="E47" s="315">
        <v>-3.0160620220251815</v>
      </c>
      <c r="F47" s="68">
        <v>13337.39072595971</v>
      </c>
      <c r="G47" s="316">
        <v>1.7686936015872163</v>
      </c>
      <c r="H47" s="78"/>
      <c r="I47" s="317">
        <v>23817.511895016694</v>
      </c>
      <c r="J47" s="318">
        <v>-5.1465245029246205</v>
      </c>
    </row>
    <row r="48" spans="1:10" ht="12.75" customHeight="1">
      <c r="A48" s="306" t="s">
        <v>107</v>
      </c>
      <c r="B48" s="307">
        <v>11235.471972406322</v>
      </c>
      <c r="C48" s="308">
        <v>-1.2570410374495253</v>
      </c>
      <c r="D48" s="50">
        <v>15448.215557519889</v>
      </c>
      <c r="E48" s="309">
        <v>-3.7753517787583917</v>
      </c>
      <c r="F48" s="50">
        <v>13889.914821124361</v>
      </c>
      <c r="G48" s="310">
        <v>5.156800219796523</v>
      </c>
      <c r="H48" s="78"/>
      <c r="I48" s="311">
        <v>21723.389179019756</v>
      </c>
      <c r="J48" s="312">
        <v>-4.071608734789251</v>
      </c>
    </row>
    <row r="49" spans="1:10" ht="12.75" customHeight="1">
      <c r="A49" s="299" t="s">
        <v>108</v>
      </c>
      <c r="B49" s="42">
        <v>10457.736433877271</v>
      </c>
      <c r="C49" s="300">
        <v>-2.1181128769305104</v>
      </c>
      <c r="D49" s="38">
        <v>14838.805148546911</v>
      </c>
      <c r="E49" s="301">
        <v>-2.4983356260061242</v>
      </c>
      <c r="F49" s="38">
        <v>11500.38443056223</v>
      </c>
      <c r="G49" s="302">
        <v>-9.98595293744053</v>
      </c>
      <c r="H49" s="78"/>
      <c r="I49" s="305">
        <v>20791.851289973452</v>
      </c>
      <c r="J49" s="304">
        <v>-4.978804197402354</v>
      </c>
    </row>
    <row r="50" spans="1:10" ht="12.75" customHeight="1">
      <c r="A50" s="299" t="s">
        <v>109</v>
      </c>
      <c r="B50" s="42">
        <v>11009.924586267054</v>
      </c>
      <c r="C50" s="300">
        <v>-7.643739942136477</v>
      </c>
      <c r="D50" s="38">
        <v>15475.584322896937</v>
      </c>
      <c r="E50" s="301">
        <v>-9.429534818479397</v>
      </c>
      <c r="F50" s="38">
        <v>12985.960170697013</v>
      </c>
      <c r="G50" s="302">
        <v>-9.987127925433029</v>
      </c>
      <c r="H50" s="78"/>
      <c r="I50" s="305">
        <v>21606.602313428033</v>
      </c>
      <c r="J50" s="304">
        <v>-6.3409213417757115</v>
      </c>
    </row>
    <row r="51" spans="1:10" ht="12.75" customHeight="1">
      <c r="A51" s="299" t="s">
        <v>110</v>
      </c>
      <c r="B51" s="42">
        <v>11002.654375676226</v>
      </c>
      <c r="C51" s="300">
        <v>-3.824047982482597</v>
      </c>
      <c r="D51" s="38">
        <v>14548.081495980201</v>
      </c>
      <c r="E51" s="301">
        <v>-4.750756816668812</v>
      </c>
      <c r="F51" s="38">
        <v>14686.310832025118</v>
      </c>
      <c r="G51" s="302">
        <v>-11.415604561917874</v>
      </c>
      <c r="H51" s="78"/>
      <c r="I51" s="305">
        <v>20600.54177217895</v>
      </c>
      <c r="J51" s="304">
        <v>-4.4452865493727245</v>
      </c>
    </row>
    <row r="52" spans="1:10" ht="12.75" customHeight="1">
      <c r="A52" s="313" t="s">
        <v>111</v>
      </c>
      <c r="B52" s="44">
        <v>10167.443342207958</v>
      </c>
      <c r="C52" s="314">
        <v>-1.285384287578026</v>
      </c>
      <c r="D52" s="68">
        <v>13589.889943263712</v>
      </c>
      <c r="E52" s="315">
        <v>-3.7042926274631895</v>
      </c>
      <c r="F52" s="68">
        <v>11831.220930232557</v>
      </c>
      <c r="G52" s="316">
        <v>13.2073578700398</v>
      </c>
      <c r="H52" s="78"/>
      <c r="I52" s="317">
        <v>20181.236647070935</v>
      </c>
      <c r="J52" s="318">
        <v>-3.75444550600389</v>
      </c>
    </row>
    <row r="53" spans="1:10" ht="12.75" customHeight="1">
      <c r="A53" s="299" t="s">
        <v>112</v>
      </c>
      <c r="B53" s="42">
        <v>11480.108826128488</v>
      </c>
      <c r="C53" s="300">
        <v>-0.29673921889158805</v>
      </c>
      <c r="D53" s="38">
        <v>15476.949468656856</v>
      </c>
      <c r="E53" s="301">
        <v>-2.748523315386521</v>
      </c>
      <c r="F53" s="38">
        <v>13010.255402750492</v>
      </c>
      <c r="G53" s="302">
        <v>-6.983494742547975</v>
      </c>
      <c r="H53" s="78"/>
      <c r="I53" s="305">
        <v>21099.50098576786</v>
      </c>
      <c r="J53" s="304">
        <v>-3.3066880523315803</v>
      </c>
    </row>
    <row r="54" spans="1:10" ht="12.75" customHeight="1" thickBot="1">
      <c r="A54" s="299" t="s">
        <v>113</v>
      </c>
      <c r="B54" s="42">
        <v>7983.36136378031</v>
      </c>
      <c r="C54" s="300">
        <v>-0.9813540530128222</v>
      </c>
      <c r="D54" s="38">
        <v>14614.165936890873</v>
      </c>
      <c r="E54" s="301">
        <v>-0.29192216438765684</v>
      </c>
      <c r="F54" s="38">
        <v>10059.799846035412</v>
      </c>
      <c r="G54" s="302">
        <v>-47.773500054665476</v>
      </c>
      <c r="H54" s="78"/>
      <c r="I54" s="305">
        <v>19022.71410897077</v>
      </c>
      <c r="J54" s="304">
        <v>-1.4530373160465189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12075.997331437029</v>
      </c>
      <c r="C56" s="361" t="str">
        <f>INDEX(A8:A54,MATCH(B56,$B$8:$B$54,0))</f>
        <v>岡山県</v>
      </c>
      <c r="D56" s="372">
        <f>LARGE(D8:D54,1)</f>
        <v>16196.72534921067</v>
      </c>
      <c r="E56" s="323" t="str">
        <f>INDEX(A8:A54,MATCH(D56,$D$8:$D$54,0))</f>
        <v>大阪府</v>
      </c>
      <c r="F56" s="366">
        <f>LARGE(F8:F54,1)</f>
        <v>15918.946731234866</v>
      </c>
      <c r="G56" s="324" t="str">
        <f>INDEX(A8:A54,MATCH(F56,$F$8:$F$54,0))</f>
        <v>兵庫県</v>
      </c>
      <c r="I56" s="343">
        <f>LARGE(I8:I54,1)</f>
        <v>24698.832739358506</v>
      </c>
      <c r="J56" s="324" t="str">
        <f>INDEX(A8:A54,MATCH(I56,$I$8:$I$54,0))</f>
        <v>徳島県</v>
      </c>
    </row>
    <row r="57" spans="1:10" ht="13.5">
      <c r="A57" s="325" t="s">
        <v>115</v>
      </c>
      <c r="B57" s="327">
        <f>LARGE(B8:B54,2)</f>
        <v>11719.661798801311</v>
      </c>
      <c r="C57" s="362" t="str">
        <f>INDEX(A8:A54,MATCH(B57,$B$8:$B$54,0))</f>
        <v>香川県</v>
      </c>
      <c r="D57" s="373">
        <f>LARGE(D8:D54,2)</f>
        <v>16177.765230466117</v>
      </c>
      <c r="E57" s="326" t="str">
        <f>INDEX(A8:A54,MATCH(D57,$D$8:$D$54,0))</f>
        <v>岡山県</v>
      </c>
      <c r="F57" s="367">
        <f>LARGE(F8:F54,2)</f>
        <v>15405.119760479041</v>
      </c>
      <c r="G57" s="328" t="str">
        <f>INDEX(A8:A54,MATCH(F57,$F$8:$F$54,0))</f>
        <v>福井県</v>
      </c>
      <c r="I57" s="327">
        <f>LARGE(I8:I54,2)</f>
        <v>24584.158939027257</v>
      </c>
      <c r="J57" s="328" t="str">
        <f>INDEX(A8:A54,MATCH(I57,$I$8:$I$54,0))</f>
        <v>愛知県</v>
      </c>
    </row>
    <row r="58" spans="1:10" ht="13.5">
      <c r="A58" s="325" t="s">
        <v>116</v>
      </c>
      <c r="B58" s="344">
        <f>LARGE(B8:B54,3)</f>
        <v>11480.108826128488</v>
      </c>
      <c r="C58" s="362" t="str">
        <f>INDEX(A8:A54,MATCH(B58,$B$8:$B$54,0))</f>
        <v>鹿児島県</v>
      </c>
      <c r="D58" s="374">
        <f>LARGE(D8:D54,3)</f>
        <v>15525.959915826492</v>
      </c>
      <c r="E58" s="326" t="str">
        <f>INDEX(A8:A54,MATCH(D58,$D$8:$D$54,0))</f>
        <v>京都府</v>
      </c>
      <c r="F58" s="368">
        <f>LARGE(F8:F54,3)</f>
        <v>14991.87907313541</v>
      </c>
      <c r="G58" s="328" t="str">
        <f>INDEX(A8:A54,MATCH(F58,$F$8:$F$54,0))</f>
        <v>広島県</v>
      </c>
      <c r="I58" s="344">
        <f>LARGE(I8:I54,3)</f>
        <v>24530.445261099216</v>
      </c>
      <c r="J58" s="328" t="str">
        <f>INDEX(A8:A54,MATCH(I58,$I$8:$I$54,0))</f>
        <v>広島県</v>
      </c>
    </row>
    <row r="59" spans="1:10" ht="13.5">
      <c r="A59" s="329" t="s">
        <v>117</v>
      </c>
      <c r="B59" s="345">
        <f>SMALL(B8:B54,3)</f>
        <v>9003.544724490095</v>
      </c>
      <c r="C59" s="363" t="str">
        <f>INDEX(A8:A54,MATCH(B59,$B$8:$B$54,0))</f>
        <v>東京都</v>
      </c>
      <c r="D59" s="375">
        <f>SMALL(D8:D54,3)</f>
        <v>12098.971557665664</v>
      </c>
      <c r="E59" s="331" t="str">
        <f>INDEX(A8:A54,MATCH(D59,$D$8:$D$54,0))</f>
        <v>秋田県</v>
      </c>
      <c r="F59" s="369">
        <f>SMALL(F8:F54,3)</f>
        <v>10059.799846035412</v>
      </c>
      <c r="G59" s="332" t="str">
        <f>INDEX(A8:A54,MATCH(F59,$F$8:$F$54,0))</f>
        <v>沖縄県</v>
      </c>
      <c r="I59" s="345">
        <f>SMALL(I8:I54,3)</f>
        <v>16983.344826753462</v>
      </c>
      <c r="J59" s="332" t="str">
        <f>INDEX(A8:A54,MATCH(I59,$I$8:$I$54,0))</f>
        <v>新潟県</v>
      </c>
    </row>
    <row r="60" spans="1:10" ht="13.5">
      <c r="A60" s="325" t="s">
        <v>118</v>
      </c>
      <c r="B60" s="344">
        <f>SMALL(B8:B54,2)</f>
        <v>8882.009992345465</v>
      </c>
      <c r="C60" s="362" t="str">
        <f>INDEX(A8:A54,MATCH(B60,$B$8:$B$54,0))</f>
        <v>茨城県</v>
      </c>
      <c r="D60" s="374">
        <f>SMALL(D8:D54,2)</f>
        <v>12064.893825171202</v>
      </c>
      <c r="E60" s="326" t="str">
        <f>INDEX(A8:A54,MATCH(D60,$D$8:$D$54,0))</f>
        <v>青森県</v>
      </c>
      <c r="F60" s="368">
        <f>SMALL(F8:F54,2)</f>
        <v>9989.439803439804</v>
      </c>
      <c r="G60" s="328" t="str">
        <f>INDEX(A8:A54,MATCH(F60,$F$8:$F$54,0))</f>
        <v>秋田県</v>
      </c>
      <c r="I60" s="344">
        <f>SMALL(I8:I54,2)</f>
        <v>16513.831910745135</v>
      </c>
      <c r="J60" s="328" t="str">
        <f>INDEX(A8:A54,MATCH(I60,$I$8:$I$54,0))</f>
        <v>岩手県</v>
      </c>
    </row>
    <row r="61" spans="1:10" ht="13.5">
      <c r="A61" s="346" t="s">
        <v>119</v>
      </c>
      <c r="B61" s="347">
        <f>SMALL(B8:B54,1)</f>
        <v>7983.36136378031</v>
      </c>
      <c r="C61" s="364" t="str">
        <f>INDEX(A8:A54,MATCH(B61,$B$8:$B$54,0))</f>
        <v>沖縄県</v>
      </c>
      <c r="D61" s="376">
        <f>SMALL(D8:D54,1)</f>
        <v>11817.926510480887</v>
      </c>
      <c r="E61" s="335" t="str">
        <f>INDEX(A8:A54,MATCH(D61,$D$8:$D$54,0))</f>
        <v>茨城県</v>
      </c>
      <c r="F61" s="370">
        <f>SMALL(F8:F54,1)</f>
        <v>9907.639446675592</v>
      </c>
      <c r="G61" s="336" t="str">
        <f>INDEX(A8:A54,MATCH(F61,$F$8:$F$54,0))</f>
        <v>岩手県</v>
      </c>
      <c r="I61" s="347">
        <f>SMALL(I8:I54,1)</f>
        <v>16313.226112475046</v>
      </c>
      <c r="J61" s="336" t="str">
        <f>INDEX(A8:A54,MATCH(I61,$I$8:$I$54,0))</f>
        <v>秋田県</v>
      </c>
    </row>
    <row r="62" spans="1:10" ht="14.25" thickBot="1">
      <c r="A62" s="337" t="s">
        <v>120</v>
      </c>
      <c r="B62" s="338">
        <f>IF(B61=0,0,B56/B61)</f>
        <v>1.512645711645296</v>
      </c>
      <c r="C62" s="365"/>
      <c r="D62" s="377">
        <f>IF(D61=0,0,D56/D61)</f>
        <v>1.3705217522588575</v>
      </c>
      <c r="E62" s="339"/>
      <c r="F62" s="371">
        <f>IF(F61=0,0,F56/F61)</f>
        <v>1.6067345624467901</v>
      </c>
      <c r="G62" s="341"/>
      <c r="H62" s="340"/>
      <c r="I62" s="338">
        <f>IF(I61=0,0,I56/I61)</f>
        <v>1.5140372952024996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1962.0482334639414</v>
      </c>
      <c r="C7" s="293">
        <v>-5.816886370272229</v>
      </c>
      <c r="D7" s="295">
        <v>2527.1170323122506</v>
      </c>
      <c r="E7" s="296">
        <v>-6.703804193880032</v>
      </c>
      <c r="F7" s="295">
        <v>2293.6351341525487</v>
      </c>
      <c r="G7" s="297">
        <v>-3.153937657870003</v>
      </c>
      <c r="H7" s="78"/>
      <c r="I7" s="292">
        <v>2707.9295401440513</v>
      </c>
      <c r="J7" s="298">
        <v>-4.55905210369815</v>
      </c>
    </row>
    <row r="8" spans="1:10" ht="12.75" customHeight="1">
      <c r="A8" s="299" t="s">
        <v>67</v>
      </c>
      <c r="B8" s="42">
        <v>1879.936319094041</v>
      </c>
      <c r="C8" s="300">
        <v>-10.02053436196502</v>
      </c>
      <c r="D8" s="38">
        <v>2333.7063383424247</v>
      </c>
      <c r="E8" s="301">
        <v>-10.936692779558271</v>
      </c>
      <c r="F8" s="38">
        <v>2415.7592429577467</v>
      </c>
      <c r="G8" s="302">
        <v>-5.920784239708979</v>
      </c>
      <c r="H8" s="78"/>
      <c r="I8" s="303">
        <v>2414.5327125222193</v>
      </c>
      <c r="J8" s="304">
        <v>-10.095456716062017</v>
      </c>
    </row>
    <row r="9" spans="1:10" ht="12.75" customHeight="1">
      <c r="A9" s="299" t="s">
        <v>68</v>
      </c>
      <c r="B9" s="42">
        <v>1574.394176058863</v>
      </c>
      <c r="C9" s="300">
        <v>-5.3304487709307296</v>
      </c>
      <c r="D9" s="38">
        <v>1899.096578811072</v>
      </c>
      <c r="E9" s="301">
        <v>-5.342036640568978</v>
      </c>
      <c r="F9" s="38">
        <v>1946.4086120018324</v>
      </c>
      <c r="G9" s="302">
        <v>1.348400891173668</v>
      </c>
      <c r="H9" s="78"/>
      <c r="I9" s="305">
        <v>1606.7954471513597</v>
      </c>
      <c r="J9" s="304">
        <v>-3.5983593948928956</v>
      </c>
    </row>
    <row r="10" spans="1:10" ht="12.75" customHeight="1">
      <c r="A10" s="299" t="s">
        <v>69</v>
      </c>
      <c r="B10" s="42">
        <v>1923.6634110458044</v>
      </c>
      <c r="C10" s="300">
        <v>-4.238879425858087</v>
      </c>
      <c r="D10" s="38">
        <v>2367.7369757704714</v>
      </c>
      <c r="E10" s="301">
        <v>-5.586935362910438</v>
      </c>
      <c r="F10" s="38">
        <v>2072.6639892904955</v>
      </c>
      <c r="G10" s="302">
        <v>-7.666264346797064</v>
      </c>
      <c r="H10" s="78"/>
      <c r="I10" s="305">
        <v>2065.1377587173088</v>
      </c>
      <c r="J10" s="304">
        <v>-3.3382504975590876</v>
      </c>
    </row>
    <row r="11" spans="1:10" ht="12.75" customHeight="1">
      <c r="A11" s="299" t="s">
        <v>70</v>
      </c>
      <c r="B11" s="42">
        <v>1830.320090683364</v>
      </c>
      <c r="C11" s="300">
        <v>-3.8195129662363883</v>
      </c>
      <c r="D11" s="38">
        <v>2346.381079833441</v>
      </c>
      <c r="E11" s="301">
        <v>-4.994208922612316</v>
      </c>
      <c r="F11" s="38">
        <v>1785.6277860326895</v>
      </c>
      <c r="G11" s="302">
        <v>-4.85032950610173</v>
      </c>
      <c r="H11" s="78"/>
      <c r="I11" s="305">
        <v>2322.4931676696074</v>
      </c>
      <c r="J11" s="304">
        <v>-0.0726939793059671</v>
      </c>
    </row>
    <row r="12" spans="1:10" ht="12.75" customHeight="1">
      <c r="A12" s="299" t="s">
        <v>71</v>
      </c>
      <c r="B12" s="42">
        <v>1913.8711141571994</v>
      </c>
      <c r="C12" s="300">
        <v>-5.592976682196962</v>
      </c>
      <c r="D12" s="38">
        <v>2252.803639348024</v>
      </c>
      <c r="E12" s="301">
        <v>-6.607971361113314</v>
      </c>
      <c r="F12" s="38">
        <v>2033.985257985258</v>
      </c>
      <c r="G12" s="302">
        <v>-14.140478991990804</v>
      </c>
      <c r="H12" s="78"/>
      <c r="I12" s="305">
        <v>1988.872851803781</v>
      </c>
      <c r="J12" s="304">
        <v>-5.737680531457116</v>
      </c>
    </row>
    <row r="13" spans="1:10" ht="12.75" customHeight="1">
      <c r="A13" s="306" t="s">
        <v>72</v>
      </c>
      <c r="B13" s="307">
        <v>1922.230081744814</v>
      </c>
      <c r="C13" s="308">
        <v>-4.6988826762326426</v>
      </c>
      <c r="D13" s="50">
        <v>2374.958371795782</v>
      </c>
      <c r="E13" s="309">
        <v>-5.007010158408647</v>
      </c>
      <c r="F13" s="50">
        <v>2050.7929883138563</v>
      </c>
      <c r="G13" s="310">
        <v>-0.8671502292826858</v>
      </c>
      <c r="H13" s="78"/>
      <c r="I13" s="311">
        <v>2127.0309334963504</v>
      </c>
      <c r="J13" s="312">
        <v>-4.227936838379151</v>
      </c>
    </row>
    <row r="14" spans="1:10" ht="12.75" customHeight="1">
      <c r="A14" s="299" t="s">
        <v>73</v>
      </c>
      <c r="B14" s="42">
        <v>1753.6411029164015</v>
      </c>
      <c r="C14" s="300">
        <v>-4.461126722208917</v>
      </c>
      <c r="D14" s="38">
        <v>2191.0763746555904</v>
      </c>
      <c r="E14" s="301">
        <v>-4.036595922404189</v>
      </c>
      <c r="F14" s="38">
        <v>2116.5925925925926</v>
      </c>
      <c r="G14" s="302">
        <v>4.7623160877841855</v>
      </c>
      <c r="H14" s="78"/>
      <c r="I14" s="305">
        <v>1998.0632198138271</v>
      </c>
      <c r="J14" s="304">
        <v>-5.179175161716458</v>
      </c>
    </row>
    <row r="15" spans="1:10" ht="12.75" customHeight="1">
      <c r="A15" s="299" t="s">
        <v>74</v>
      </c>
      <c r="B15" s="42">
        <v>1767.7350729667814</v>
      </c>
      <c r="C15" s="300">
        <v>-2.956178850065939</v>
      </c>
      <c r="D15" s="38">
        <v>2251.354936292643</v>
      </c>
      <c r="E15" s="301">
        <v>-4.6186871946922</v>
      </c>
      <c r="F15" s="38">
        <v>2128.890942698706</v>
      </c>
      <c r="G15" s="302">
        <v>1.802254143204209</v>
      </c>
      <c r="H15" s="78"/>
      <c r="I15" s="305">
        <v>2274.64721448606</v>
      </c>
      <c r="J15" s="304">
        <v>-2.8302858551275847</v>
      </c>
    </row>
    <row r="16" spans="1:10" ht="12.75" customHeight="1">
      <c r="A16" s="299" t="s">
        <v>75</v>
      </c>
      <c r="B16" s="42">
        <v>1737.6222863119197</v>
      </c>
      <c r="C16" s="300">
        <v>-3.269920354668457</v>
      </c>
      <c r="D16" s="38">
        <v>2252.547522774882</v>
      </c>
      <c r="E16" s="301">
        <v>-3.270190790732073</v>
      </c>
      <c r="F16" s="38">
        <v>1973.7815975733063</v>
      </c>
      <c r="G16" s="302">
        <v>3.98968881416873</v>
      </c>
      <c r="H16" s="78"/>
      <c r="I16" s="305">
        <v>2073.9233084664756</v>
      </c>
      <c r="J16" s="304">
        <v>-3.9082656773659323</v>
      </c>
    </row>
    <row r="17" spans="1:10" ht="12.75" customHeight="1">
      <c r="A17" s="313" t="s">
        <v>76</v>
      </c>
      <c r="B17" s="44">
        <v>1712.0466027425507</v>
      </c>
      <c r="C17" s="314">
        <v>-3.9046430414551736</v>
      </c>
      <c r="D17" s="68">
        <v>2170.133436742795</v>
      </c>
      <c r="E17" s="315">
        <v>-5.457247866416651</v>
      </c>
      <c r="F17" s="68">
        <v>1865.447409733124</v>
      </c>
      <c r="G17" s="316">
        <v>-6.980141329524898</v>
      </c>
      <c r="H17" s="78"/>
      <c r="I17" s="317">
        <v>2159.286354810238</v>
      </c>
      <c r="J17" s="318">
        <v>-3.8200882821593183</v>
      </c>
    </row>
    <row r="18" spans="1:10" ht="12.75" customHeight="1">
      <c r="A18" s="299" t="s">
        <v>77</v>
      </c>
      <c r="B18" s="42">
        <v>1885.3907198201894</v>
      </c>
      <c r="C18" s="300">
        <v>-6.0986247493051735</v>
      </c>
      <c r="D18" s="38">
        <v>2463.089692153704</v>
      </c>
      <c r="E18" s="301">
        <v>-6.4606165391167</v>
      </c>
      <c r="F18" s="38">
        <v>2110.617091079519</v>
      </c>
      <c r="G18" s="302">
        <v>-11.829429423249621</v>
      </c>
      <c r="H18" s="78"/>
      <c r="I18" s="305">
        <v>2754.8047204143404</v>
      </c>
      <c r="J18" s="304">
        <v>-5.575896855492786</v>
      </c>
    </row>
    <row r="19" spans="1:10" ht="12.75" customHeight="1">
      <c r="A19" s="299" t="s">
        <v>78</v>
      </c>
      <c r="B19" s="42">
        <v>1955.5490505125774</v>
      </c>
      <c r="C19" s="300">
        <v>-4.854561600568246</v>
      </c>
      <c r="D19" s="38">
        <v>2570.9600047158237</v>
      </c>
      <c r="E19" s="301">
        <v>-5.649934528422719</v>
      </c>
      <c r="F19" s="38">
        <v>2299.0265804597702</v>
      </c>
      <c r="G19" s="302">
        <v>-7.881011684516508</v>
      </c>
      <c r="H19" s="78"/>
      <c r="I19" s="305">
        <v>2781.9512586929627</v>
      </c>
      <c r="J19" s="304">
        <v>-3.2784359575503146</v>
      </c>
    </row>
    <row r="20" spans="1:10" ht="12.75" customHeight="1">
      <c r="A20" s="299" t="s">
        <v>79</v>
      </c>
      <c r="B20" s="42">
        <v>1923.8431421796156</v>
      </c>
      <c r="C20" s="300">
        <v>-6.471461073965884</v>
      </c>
      <c r="D20" s="38">
        <v>2711.6651773668136</v>
      </c>
      <c r="E20" s="301">
        <v>-6.618786700739818</v>
      </c>
      <c r="F20" s="38">
        <v>2535.949177877429</v>
      </c>
      <c r="G20" s="302">
        <v>2.635140923224327</v>
      </c>
      <c r="H20" s="78"/>
      <c r="I20" s="305">
        <v>3209.557718367237</v>
      </c>
      <c r="J20" s="304">
        <v>-5.542882274047429</v>
      </c>
    </row>
    <row r="21" spans="1:10" ht="12.75" customHeight="1">
      <c r="A21" s="299" t="s">
        <v>80</v>
      </c>
      <c r="B21" s="42">
        <v>2068.1178996904832</v>
      </c>
      <c r="C21" s="300">
        <v>-4.521266385473837</v>
      </c>
      <c r="D21" s="38">
        <v>2681.3896416480165</v>
      </c>
      <c r="E21" s="301">
        <v>-6.010331714087187</v>
      </c>
      <c r="F21" s="38">
        <v>2582.6310344827584</v>
      </c>
      <c r="G21" s="302">
        <v>6.547068144954778</v>
      </c>
      <c r="H21" s="78"/>
      <c r="I21" s="305">
        <v>3118.226913407911</v>
      </c>
      <c r="J21" s="304">
        <v>-3.7015601081836564</v>
      </c>
    </row>
    <row r="22" spans="1:10" ht="12.75" customHeight="1">
      <c r="A22" s="299" t="s">
        <v>81</v>
      </c>
      <c r="B22" s="42">
        <v>2012.1660906106758</v>
      </c>
      <c r="C22" s="300">
        <v>-5.220432352509846</v>
      </c>
      <c r="D22" s="38">
        <v>2480.911471974856</v>
      </c>
      <c r="E22" s="301">
        <v>-7.069216375946311</v>
      </c>
      <c r="F22" s="38">
        <v>2268.0752856822764</v>
      </c>
      <c r="G22" s="302">
        <v>-5.512093045738624</v>
      </c>
      <c r="H22" s="78"/>
      <c r="I22" s="305">
        <v>2412.370202615133</v>
      </c>
      <c r="J22" s="304">
        <v>-3.7612873808495806</v>
      </c>
    </row>
    <row r="23" spans="1:10" ht="12.75" customHeight="1">
      <c r="A23" s="306" t="s">
        <v>82</v>
      </c>
      <c r="B23" s="307">
        <v>1780.9422144329487</v>
      </c>
      <c r="C23" s="308">
        <v>-3.525012006382994</v>
      </c>
      <c r="D23" s="50">
        <v>2091.714790699378</v>
      </c>
      <c r="E23" s="309">
        <v>-4.808403703129557</v>
      </c>
      <c r="F23" s="50">
        <v>2335.5311125078565</v>
      </c>
      <c r="G23" s="310">
        <v>-5.050474844004256</v>
      </c>
      <c r="H23" s="78"/>
      <c r="I23" s="311">
        <v>1881.378620475289</v>
      </c>
      <c r="J23" s="312">
        <v>-4.2841898814122885</v>
      </c>
    </row>
    <row r="24" spans="1:10" ht="12.75" customHeight="1">
      <c r="A24" s="299" t="s">
        <v>83</v>
      </c>
      <c r="B24" s="42">
        <v>1751.3376080024575</v>
      </c>
      <c r="C24" s="300">
        <v>-4.80691996144958</v>
      </c>
      <c r="D24" s="38">
        <v>2107.8580439135844</v>
      </c>
      <c r="E24" s="301">
        <v>-0.0066872395075847635</v>
      </c>
      <c r="F24" s="38">
        <v>1828.606994665086</v>
      </c>
      <c r="G24" s="302">
        <v>-7.824312736200142</v>
      </c>
      <c r="H24" s="78"/>
      <c r="I24" s="305">
        <v>1848.1246182771877</v>
      </c>
      <c r="J24" s="304">
        <v>-5.134257853512622</v>
      </c>
    </row>
    <row r="25" spans="1:10" ht="12.75" customHeight="1">
      <c r="A25" s="299" t="s">
        <v>84</v>
      </c>
      <c r="B25" s="42">
        <v>1716.852823264256</v>
      </c>
      <c r="C25" s="300">
        <v>-3.0471112397543862</v>
      </c>
      <c r="D25" s="38">
        <v>2084.121011600182</v>
      </c>
      <c r="E25" s="301">
        <v>-6.235623089118832</v>
      </c>
      <c r="F25" s="38">
        <v>1781.998502994012</v>
      </c>
      <c r="G25" s="302">
        <v>-7.716189409562091</v>
      </c>
      <c r="H25" s="78"/>
      <c r="I25" s="305">
        <v>1879.2288170620816</v>
      </c>
      <c r="J25" s="304">
        <v>-5.698168844717912</v>
      </c>
    </row>
    <row r="26" spans="1:10" ht="12.75" customHeight="1">
      <c r="A26" s="299" t="s">
        <v>85</v>
      </c>
      <c r="B26" s="42">
        <v>1794.2664704045676</v>
      </c>
      <c r="C26" s="300">
        <v>-3.593397833799173</v>
      </c>
      <c r="D26" s="38">
        <v>2254.148605363447</v>
      </c>
      <c r="E26" s="301">
        <v>-6.305574543761068</v>
      </c>
      <c r="F26" s="38">
        <v>1817.9917355371902</v>
      </c>
      <c r="G26" s="302">
        <v>-15.681711175832874</v>
      </c>
      <c r="H26" s="78"/>
      <c r="I26" s="305">
        <v>2213.289782297291</v>
      </c>
      <c r="J26" s="304">
        <v>-6.443464839380994</v>
      </c>
    </row>
    <row r="27" spans="1:10" ht="12.75" customHeight="1">
      <c r="A27" s="313" t="s">
        <v>86</v>
      </c>
      <c r="B27" s="44">
        <v>1805.1593390570456</v>
      </c>
      <c r="C27" s="314">
        <v>-3.618927173653418</v>
      </c>
      <c r="D27" s="68">
        <v>2300.275751809549</v>
      </c>
      <c r="E27" s="315">
        <v>-5.874587797975607</v>
      </c>
      <c r="F27" s="68">
        <v>2023.0773333333334</v>
      </c>
      <c r="G27" s="316">
        <v>2.024645680261571</v>
      </c>
      <c r="H27" s="78"/>
      <c r="I27" s="317">
        <v>2227.991915024436</v>
      </c>
      <c r="J27" s="318">
        <v>-1.2877875254484934</v>
      </c>
    </row>
    <row r="28" spans="1:10" ht="12.75" customHeight="1">
      <c r="A28" s="299" t="s">
        <v>87</v>
      </c>
      <c r="B28" s="42">
        <v>2064.156261478332</v>
      </c>
      <c r="C28" s="300">
        <v>-5.249809393087347</v>
      </c>
      <c r="D28" s="38">
        <v>2580.5555292759764</v>
      </c>
      <c r="E28" s="301">
        <v>-6.483271829069409</v>
      </c>
      <c r="F28" s="38">
        <v>2441.0255336961072</v>
      </c>
      <c r="G28" s="302">
        <v>-3.144494343443071</v>
      </c>
      <c r="H28" s="78"/>
      <c r="I28" s="305">
        <v>2675.4802340706538</v>
      </c>
      <c r="J28" s="304">
        <v>-5.433254801862418</v>
      </c>
    </row>
    <row r="29" spans="1:10" ht="12.75" customHeight="1">
      <c r="A29" s="299" t="s">
        <v>88</v>
      </c>
      <c r="B29" s="42">
        <v>1757.1842137303256</v>
      </c>
      <c r="C29" s="300">
        <v>-4.29127027543521</v>
      </c>
      <c r="D29" s="38">
        <v>2208.2673400105755</v>
      </c>
      <c r="E29" s="301">
        <v>-5.041179539486393</v>
      </c>
      <c r="F29" s="38">
        <v>2015.012589173311</v>
      </c>
      <c r="G29" s="302">
        <v>-2.909777763442378</v>
      </c>
      <c r="H29" s="78"/>
      <c r="I29" s="305">
        <v>2148.193798521514</v>
      </c>
      <c r="J29" s="304">
        <v>-4.700409644918295</v>
      </c>
    </row>
    <row r="30" spans="1:10" ht="12.75" customHeight="1">
      <c r="A30" s="299" t="s">
        <v>89</v>
      </c>
      <c r="B30" s="42">
        <v>2140.3855348725806</v>
      </c>
      <c r="C30" s="300">
        <v>-5.505485923720258</v>
      </c>
      <c r="D30" s="38">
        <v>2769.8252897787143</v>
      </c>
      <c r="E30" s="301">
        <v>-6.89527443679097</v>
      </c>
      <c r="F30" s="38">
        <v>2514.6469916843307</v>
      </c>
      <c r="G30" s="302">
        <v>-2.337266238832072</v>
      </c>
      <c r="H30" s="78"/>
      <c r="I30" s="305">
        <v>3099.7230118075026</v>
      </c>
      <c r="J30" s="304">
        <v>-5.219916426102728</v>
      </c>
    </row>
    <row r="31" spans="1:10" ht="12.75" customHeight="1">
      <c r="A31" s="299" t="s">
        <v>90</v>
      </c>
      <c r="B31" s="42">
        <v>1905.8367065735938</v>
      </c>
      <c r="C31" s="300">
        <v>-7.024438408782558</v>
      </c>
      <c r="D31" s="38">
        <v>2412.549145830854</v>
      </c>
      <c r="E31" s="301">
        <v>-7.446194921062855</v>
      </c>
      <c r="F31" s="38">
        <v>2216.421895861148</v>
      </c>
      <c r="G31" s="302">
        <v>-2.3112093359154784</v>
      </c>
      <c r="H31" s="78"/>
      <c r="I31" s="305">
        <v>2235.4458696613715</v>
      </c>
      <c r="J31" s="304">
        <v>-4.624607361881388</v>
      </c>
    </row>
    <row r="32" spans="1:10" ht="12.75" customHeight="1">
      <c r="A32" s="299" t="s">
        <v>91</v>
      </c>
      <c r="B32" s="42">
        <v>1779.7938783878983</v>
      </c>
      <c r="C32" s="300">
        <v>-8.885523889845885</v>
      </c>
      <c r="D32" s="38">
        <v>2233.941648673252</v>
      </c>
      <c r="E32" s="301">
        <v>-9.12398510259493</v>
      </c>
      <c r="F32" s="38">
        <v>1777.4230537115268</v>
      </c>
      <c r="G32" s="302">
        <v>-24.86134193900166</v>
      </c>
      <c r="H32" s="78"/>
      <c r="I32" s="305">
        <v>2121.167386326091</v>
      </c>
      <c r="J32" s="304">
        <v>-7.095479019356517</v>
      </c>
    </row>
    <row r="33" spans="1:10" ht="12.75" customHeight="1">
      <c r="A33" s="306" t="s">
        <v>92</v>
      </c>
      <c r="B33" s="307">
        <v>1962.351286444532</v>
      </c>
      <c r="C33" s="308">
        <v>-7.3402607095368495</v>
      </c>
      <c r="D33" s="50">
        <v>2546.0750235059</v>
      </c>
      <c r="E33" s="309">
        <v>-8.231094858404916</v>
      </c>
      <c r="F33" s="50">
        <v>2641.896404109589</v>
      </c>
      <c r="G33" s="310">
        <v>5.400238563450017</v>
      </c>
      <c r="H33" s="78"/>
      <c r="I33" s="311">
        <v>2758.714559116377</v>
      </c>
      <c r="J33" s="312">
        <v>-3.978098420201647</v>
      </c>
    </row>
    <row r="34" spans="1:10" ht="12.75" customHeight="1">
      <c r="A34" s="299" t="s">
        <v>93</v>
      </c>
      <c r="B34" s="42">
        <v>2292.5126262376484</v>
      </c>
      <c r="C34" s="300">
        <v>-8.905462474621743</v>
      </c>
      <c r="D34" s="38">
        <v>3056.9783318306804</v>
      </c>
      <c r="E34" s="301">
        <v>-9.448142246087215</v>
      </c>
      <c r="F34" s="38">
        <v>2935.3333333333335</v>
      </c>
      <c r="G34" s="302">
        <v>-3.1606124279127528</v>
      </c>
      <c r="H34" s="78"/>
      <c r="I34" s="305">
        <v>3862.2445114253787</v>
      </c>
      <c r="J34" s="304">
        <v>-7.480739099783534</v>
      </c>
    </row>
    <row r="35" spans="1:10" ht="12.75" customHeight="1">
      <c r="A35" s="299" t="s">
        <v>94</v>
      </c>
      <c r="B35" s="42">
        <v>2165.671759736029</v>
      </c>
      <c r="C35" s="300">
        <v>-6.53255206873898</v>
      </c>
      <c r="D35" s="38">
        <v>2751.9404021080527</v>
      </c>
      <c r="E35" s="301">
        <v>-7.8667854650935</v>
      </c>
      <c r="F35" s="38">
        <v>2523.819612590799</v>
      </c>
      <c r="G35" s="302">
        <v>1.750433826814458</v>
      </c>
      <c r="H35" s="78"/>
      <c r="I35" s="305">
        <v>3107.3414920272457</v>
      </c>
      <c r="J35" s="304">
        <v>-5.932287215829916</v>
      </c>
    </row>
    <row r="36" spans="1:10" ht="12.75" customHeight="1">
      <c r="A36" s="299" t="s">
        <v>95</v>
      </c>
      <c r="B36" s="42">
        <v>1949.949180985851</v>
      </c>
      <c r="C36" s="300">
        <v>-6.77976465312598</v>
      </c>
      <c r="D36" s="38">
        <v>2466.37738875522</v>
      </c>
      <c r="E36" s="301">
        <v>-7.382688578607372</v>
      </c>
      <c r="F36" s="38">
        <v>2526.649446494465</v>
      </c>
      <c r="G36" s="302">
        <v>9.935608304180406</v>
      </c>
      <c r="H36" s="78"/>
      <c r="I36" s="305">
        <v>2654.406495980624</v>
      </c>
      <c r="J36" s="304">
        <v>-4.835322873217336</v>
      </c>
    </row>
    <row r="37" spans="1:10" ht="12.75" customHeight="1">
      <c r="A37" s="313" t="s">
        <v>96</v>
      </c>
      <c r="B37" s="44">
        <v>1823.0396027244428</v>
      </c>
      <c r="C37" s="314">
        <v>-8.342633737361169</v>
      </c>
      <c r="D37" s="68">
        <v>2219.6079946285513</v>
      </c>
      <c r="E37" s="315">
        <v>-11.661896154980568</v>
      </c>
      <c r="F37" s="68">
        <v>2087.3256601218686</v>
      </c>
      <c r="G37" s="316">
        <v>-4.536945478425707</v>
      </c>
      <c r="H37" s="78"/>
      <c r="I37" s="317">
        <v>2142.0206051431537</v>
      </c>
      <c r="J37" s="318">
        <v>-7.928761808271844</v>
      </c>
    </row>
    <row r="38" spans="1:10" ht="12.75" customHeight="1">
      <c r="A38" s="299" t="s">
        <v>97</v>
      </c>
      <c r="B38" s="42">
        <v>1974.732996482885</v>
      </c>
      <c r="C38" s="300">
        <v>-0.9038120096468276</v>
      </c>
      <c r="D38" s="38">
        <v>2459.1188117129213</v>
      </c>
      <c r="E38" s="301">
        <v>-2.1004456248197982</v>
      </c>
      <c r="F38" s="38">
        <v>2563.471074380165</v>
      </c>
      <c r="G38" s="302">
        <v>8.812491736030694</v>
      </c>
      <c r="H38" s="78"/>
      <c r="I38" s="305">
        <v>2140.31413840838</v>
      </c>
      <c r="J38" s="304">
        <v>-7.859319740580332</v>
      </c>
    </row>
    <row r="39" spans="1:10" ht="12.75" customHeight="1">
      <c r="A39" s="299" t="s">
        <v>98</v>
      </c>
      <c r="B39" s="42">
        <v>1891.825086219823</v>
      </c>
      <c r="C39" s="300">
        <v>-4.738378863889281</v>
      </c>
      <c r="D39" s="38">
        <v>2255.4945191142447</v>
      </c>
      <c r="E39" s="301">
        <v>-6.4861784441932855</v>
      </c>
      <c r="F39" s="38">
        <v>2094.174228675136</v>
      </c>
      <c r="G39" s="302">
        <v>6.424681723983625</v>
      </c>
      <c r="H39" s="78"/>
      <c r="I39" s="305">
        <v>2064.192341655294</v>
      </c>
      <c r="J39" s="304">
        <v>-5.036823487118369</v>
      </c>
    </row>
    <row r="40" spans="1:10" ht="12.75" customHeight="1">
      <c r="A40" s="299" t="s">
        <v>99</v>
      </c>
      <c r="B40" s="42">
        <v>2194.8756806468878</v>
      </c>
      <c r="C40" s="300">
        <v>-5.395091875050952</v>
      </c>
      <c r="D40" s="38">
        <v>2768.051952092083</v>
      </c>
      <c r="E40" s="301">
        <v>-4.8911247134727915</v>
      </c>
      <c r="F40" s="38">
        <v>2133.477376715811</v>
      </c>
      <c r="G40" s="302">
        <v>-11.889666371942837</v>
      </c>
      <c r="H40" s="78"/>
      <c r="I40" s="305">
        <v>2788.6041614544242</v>
      </c>
      <c r="J40" s="304">
        <v>-2.9920763230058895</v>
      </c>
    </row>
    <row r="41" spans="1:10" ht="12.75" customHeight="1">
      <c r="A41" s="299" t="s">
        <v>100</v>
      </c>
      <c r="B41" s="42">
        <v>2274.615631612747</v>
      </c>
      <c r="C41" s="300">
        <v>-5.182699878310288</v>
      </c>
      <c r="D41" s="38">
        <v>2899.7490305167103</v>
      </c>
      <c r="E41" s="301">
        <v>-5.667536651611172</v>
      </c>
      <c r="F41" s="38">
        <v>3124.1817523533673</v>
      </c>
      <c r="G41" s="302">
        <v>16.043495055881365</v>
      </c>
      <c r="H41" s="78"/>
      <c r="I41" s="305">
        <v>3473.3588084101893</v>
      </c>
      <c r="J41" s="304">
        <v>-3.80938687896672</v>
      </c>
    </row>
    <row r="42" spans="1:10" ht="12.75" customHeight="1">
      <c r="A42" s="299" t="s">
        <v>101</v>
      </c>
      <c r="B42" s="42">
        <v>2089.4075432128448</v>
      </c>
      <c r="C42" s="300">
        <v>-6.003586216426498</v>
      </c>
      <c r="D42" s="38">
        <v>2457.806795320766</v>
      </c>
      <c r="E42" s="301">
        <v>-8.47299866879419</v>
      </c>
      <c r="F42" s="38">
        <v>2271.732558139535</v>
      </c>
      <c r="G42" s="302">
        <v>-5.013132629561653</v>
      </c>
      <c r="H42" s="78"/>
      <c r="I42" s="305">
        <v>2404.0988942746517</v>
      </c>
      <c r="J42" s="304">
        <v>-2.741736533655299</v>
      </c>
    </row>
    <row r="43" spans="1:10" ht="12.75" customHeight="1">
      <c r="A43" s="306" t="s">
        <v>102</v>
      </c>
      <c r="B43" s="307">
        <v>2093.9790716226657</v>
      </c>
      <c r="C43" s="308">
        <v>-5.6443420007258</v>
      </c>
      <c r="D43" s="50">
        <v>2560.1411153308013</v>
      </c>
      <c r="E43" s="309">
        <v>-6.721772649950992</v>
      </c>
      <c r="F43" s="50">
        <v>2600.630081300813</v>
      </c>
      <c r="G43" s="310">
        <v>5.522914233601966</v>
      </c>
      <c r="H43" s="78"/>
      <c r="I43" s="311">
        <v>2589.472470267889</v>
      </c>
      <c r="J43" s="312">
        <v>-5.333438336918022</v>
      </c>
    </row>
    <row r="44" spans="1:10" ht="12.75" customHeight="1">
      <c r="A44" s="299" t="s">
        <v>103</v>
      </c>
      <c r="B44" s="42">
        <v>2216.7097655535995</v>
      </c>
      <c r="C44" s="300">
        <v>-4.574636031938837</v>
      </c>
      <c r="D44" s="38">
        <v>2726.2621753246754</v>
      </c>
      <c r="E44" s="301">
        <v>-6.556130459353696</v>
      </c>
      <c r="F44" s="38">
        <v>2508.75</v>
      </c>
      <c r="G44" s="302">
        <v>-2.6934356407340374</v>
      </c>
      <c r="H44" s="78"/>
      <c r="I44" s="305">
        <v>2820.2954152192005</v>
      </c>
      <c r="J44" s="304">
        <v>-4.714652020959392</v>
      </c>
    </row>
    <row r="45" spans="1:10" ht="12.75" customHeight="1">
      <c r="A45" s="299" t="s">
        <v>104</v>
      </c>
      <c r="B45" s="42">
        <v>1843.6914670761043</v>
      </c>
      <c r="C45" s="300">
        <v>-2.978019022602467</v>
      </c>
      <c r="D45" s="38">
        <v>2263.828277790174</v>
      </c>
      <c r="E45" s="301">
        <v>-4.067536265722467</v>
      </c>
      <c r="F45" s="38">
        <v>1891.2957157784745</v>
      </c>
      <c r="G45" s="302">
        <v>-9.639320598671375</v>
      </c>
      <c r="H45" s="78"/>
      <c r="I45" s="305">
        <v>2230.9230203426932</v>
      </c>
      <c r="J45" s="304">
        <v>-1.5404720743809435</v>
      </c>
    </row>
    <row r="46" spans="1:10" ht="12.75" customHeight="1">
      <c r="A46" s="299" t="s">
        <v>105</v>
      </c>
      <c r="B46" s="42">
        <v>1887.7654398782863</v>
      </c>
      <c r="C46" s="300">
        <v>-0.6091877855620709</v>
      </c>
      <c r="D46" s="38">
        <v>2356.587772419492</v>
      </c>
      <c r="E46" s="301">
        <v>-1.11575701134376</v>
      </c>
      <c r="F46" s="38">
        <v>1971.6014234875445</v>
      </c>
      <c r="G46" s="302">
        <v>-10.376963932535105</v>
      </c>
      <c r="H46" s="78"/>
      <c r="I46" s="305">
        <v>2239.5916094596423</v>
      </c>
      <c r="J46" s="304">
        <v>-4.633336911964506</v>
      </c>
    </row>
    <row r="47" spans="1:10" ht="12.75" customHeight="1">
      <c r="A47" s="313" t="s">
        <v>106</v>
      </c>
      <c r="B47" s="44">
        <v>2137.254895676706</v>
      </c>
      <c r="C47" s="314">
        <v>-4.2806677504216</v>
      </c>
      <c r="D47" s="68">
        <v>2792.16066658186</v>
      </c>
      <c r="E47" s="315">
        <v>-4.504217969471881</v>
      </c>
      <c r="F47" s="68">
        <v>2444.5477004941085</v>
      </c>
      <c r="G47" s="316">
        <v>-1.0147256577712511</v>
      </c>
      <c r="H47" s="78"/>
      <c r="I47" s="317">
        <v>3356.8918481672504</v>
      </c>
      <c r="J47" s="318">
        <v>-2.3170503077467828</v>
      </c>
    </row>
    <row r="48" spans="1:10" ht="12.75" customHeight="1">
      <c r="A48" s="306" t="s">
        <v>107</v>
      </c>
      <c r="B48" s="307">
        <v>1982.1576355224393</v>
      </c>
      <c r="C48" s="308">
        <v>-6.121284228426973</v>
      </c>
      <c r="D48" s="50">
        <v>2507.2911983836343</v>
      </c>
      <c r="E48" s="309">
        <v>-7.702315432175411</v>
      </c>
      <c r="F48" s="50">
        <v>2175.442930153322</v>
      </c>
      <c r="G48" s="310">
        <v>-1.8637884229127195</v>
      </c>
      <c r="H48" s="78"/>
      <c r="I48" s="311">
        <v>2614.946641149567</v>
      </c>
      <c r="J48" s="312">
        <v>0.22504465567480736</v>
      </c>
    </row>
    <row r="49" spans="1:10" ht="12.75" customHeight="1">
      <c r="A49" s="299" t="s">
        <v>108</v>
      </c>
      <c r="B49" s="42">
        <v>2025.5228662629397</v>
      </c>
      <c r="C49" s="300">
        <v>-4.186392169666846</v>
      </c>
      <c r="D49" s="38">
        <v>2619.7892549718017</v>
      </c>
      <c r="E49" s="301">
        <v>-5.139634080237471</v>
      </c>
      <c r="F49" s="38">
        <v>2645.2138395002403</v>
      </c>
      <c r="G49" s="302">
        <v>11.42462937524759</v>
      </c>
      <c r="H49" s="78"/>
      <c r="I49" s="305">
        <v>2693.1272027603304</v>
      </c>
      <c r="J49" s="304">
        <v>1.040481456520908</v>
      </c>
    </row>
    <row r="50" spans="1:10" ht="12.75" customHeight="1">
      <c r="A50" s="299" t="s">
        <v>109</v>
      </c>
      <c r="B50" s="42">
        <v>1824.49340738012</v>
      </c>
      <c r="C50" s="300">
        <v>-16.31370731750775</v>
      </c>
      <c r="D50" s="38">
        <v>2365.837848817739</v>
      </c>
      <c r="E50" s="301">
        <v>-17.238267228523725</v>
      </c>
      <c r="F50" s="38">
        <v>2278.2432432432433</v>
      </c>
      <c r="G50" s="302">
        <v>-23.628723294697963</v>
      </c>
      <c r="H50" s="78"/>
      <c r="I50" s="305">
        <v>2429.3798211311205</v>
      </c>
      <c r="J50" s="304">
        <v>-7.641396750724979</v>
      </c>
    </row>
    <row r="51" spans="1:10" ht="12.75" customHeight="1">
      <c r="A51" s="299" t="s">
        <v>110</v>
      </c>
      <c r="B51" s="42">
        <v>1740.6507064118043</v>
      </c>
      <c r="C51" s="300">
        <v>-3.274121911796641</v>
      </c>
      <c r="D51" s="38">
        <v>2142.9779679386597</v>
      </c>
      <c r="E51" s="301">
        <v>-4.594779234564982</v>
      </c>
      <c r="F51" s="38">
        <v>2443.5871271585556</v>
      </c>
      <c r="G51" s="302">
        <v>-7.30931868317667</v>
      </c>
      <c r="H51" s="78"/>
      <c r="I51" s="305">
        <v>2110.9006207861867</v>
      </c>
      <c r="J51" s="304">
        <v>-0.12715867037694295</v>
      </c>
    </row>
    <row r="52" spans="1:10" ht="12.75" customHeight="1">
      <c r="A52" s="313" t="s">
        <v>111</v>
      </c>
      <c r="B52" s="44">
        <v>1772.5005653014334</v>
      </c>
      <c r="C52" s="314">
        <v>-4.245090432719522</v>
      </c>
      <c r="D52" s="68">
        <v>2251.2335352289865</v>
      </c>
      <c r="E52" s="315">
        <v>-4.183099125154598</v>
      </c>
      <c r="F52" s="68">
        <v>1929.3023255813953</v>
      </c>
      <c r="G52" s="316">
        <v>-6.636397304955082</v>
      </c>
      <c r="H52" s="78"/>
      <c r="I52" s="317">
        <v>2111.0085321499646</v>
      </c>
      <c r="J52" s="318">
        <v>-1.5545231386426366</v>
      </c>
    </row>
    <row r="53" spans="1:10" ht="12.75" customHeight="1">
      <c r="A53" s="299" t="s">
        <v>112</v>
      </c>
      <c r="B53" s="42">
        <v>1749.8475003958706</v>
      </c>
      <c r="C53" s="300">
        <v>-3.779277658125878</v>
      </c>
      <c r="D53" s="38">
        <v>2205.5919145202806</v>
      </c>
      <c r="E53" s="301">
        <v>-4.077847408506614</v>
      </c>
      <c r="F53" s="38">
        <v>1977.7996070726915</v>
      </c>
      <c r="G53" s="302">
        <v>-15.334045169391473</v>
      </c>
      <c r="H53" s="78"/>
      <c r="I53" s="305">
        <v>1930.9889843752956</v>
      </c>
      <c r="J53" s="304">
        <v>2.426387216244663</v>
      </c>
    </row>
    <row r="54" spans="1:10" ht="12.75" customHeight="1" thickBot="1">
      <c r="A54" s="299" t="s">
        <v>113</v>
      </c>
      <c r="B54" s="42">
        <v>1434.1937024062986</v>
      </c>
      <c r="C54" s="300">
        <v>1.9109764611177553</v>
      </c>
      <c r="D54" s="38">
        <v>2030.9734738269442</v>
      </c>
      <c r="E54" s="301">
        <v>4.633967395969137</v>
      </c>
      <c r="F54" s="38">
        <v>1789.41493456505</v>
      </c>
      <c r="G54" s="302">
        <v>-1.4825280104934677</v>
      </c>
      <c r="H54" s="78"/>
      <c r="I54" s="305">
        <v>1869.2899551426933</v>
      </c>
      <c r="J54" s="304">
        <v>3.993903331793703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2292.5126262376484</v>
      </c>
      <c r="C56" s="361" t="str">
        <f>INDEX(A8:A54,MATCH(B56,$B$8:$B$54,0))</f>
        <v>大阪府</v>
      </c>
      <c r="D56" s="372">
        <f>LARGE(D8:D54,1)</f>
        <v>3056.9783318306804</v>
      </c>
      <c r="E56" s="323" t="str">
        <f>INDEX(A8:A54,MATCH(D56,$D$8:$D$54,0))</f>
        <v>大阪府</v>
      </c>
      <c r="F56" s="366">
        <f>LARGE(F8:F54,1)</f>
        <v>3124.1817523533673</v>
      </c>
      <c r="G56" s="324" t="str">
        <f>INDEX(A8:A54,MATCH(F56,$F$8:$F$54,0))</f>
        <v>広島県</v>
      </c>
      <c r="I56" s="343">
        <f>LARGE(I8:I54,1)</f>
        <v>3862.2445114253787</v>
      </c>
      <c r="J56" s="324" t="str">
        <f>INDEX(A8:A54,MATCH(I56,$I$8:$I$54,0))</f>
        <v>大阪府</v>
      </c>
    </row>
    <row r="57" spans="1:10" ht="13.5">
      <c r="A57" s="325" t="s">
        <v>115</v>
      </c>
      <c r="B57" s="327">
        <f>LARGE(B8:B54,2)</f>
        <v>2274.615631612747</v>
      </c>
      <c r="C57" s="362" t="str">
        <f>INDEX(A8:A54,MATCH(B57,$B$8:$B$54,0))</f>
        <v>広島県</v>
      </c>
      <c r="D57" s="373">
        <f>LARGE(D8:D54,2)</f>
        <v>2899.7490305167103</v>
      </c>
      <c r="E57" s="326" t="str">
        <f>INDEX(A8:A54,MATCH(D57,$D$8:$D$54,0))</f>
        <v>広島県</v>
      </c>
      <c r="F57" s="367">
        <f>LARGE(F8:F54,2)</f>
        <v>2935.3333333333335</v>
      </c>
      <c r="G57" s="328" t="str">
        <f>INDEX(A8:A54,MATCH(F57,$F$8:$F$54,0))</f>
        <v>大阪府</v>
      </c>
      <c r="I57" s="327">
        <f>LARGE(I8:I54,2)</f>
        <v>3473.3588084101893</v>
      </c>
      <c r="J57" s="328" t="str">
        <f>INDEX(A8:A54,MATCH(I57,$I$8:$I$54,0))</f>
        <v>広島県</v>
      </c>
    </row>
    <row r="58" spans="1:10" ht="13.5">
      <c r="A58" s="325" t="s">
        <v>116</v>
      </c>
      <c r="B58" s="344">
        <f>LARGE(B8:B54,3)</f>
        <v>2216.7097655535995</v>
      </c>
      <c r="C58" s="362" t="str">
        <f>INDEX(A8:A54,MATCH(B58,$B$8:$B$54,0))</f>
        <v>香川県</v>
      </c>
      <c r="D58" s="374">
        <f>LARGE(D8:D54,3)</f>
        <v>2792.16066658186</v>
      </c>
      <c r="E58" s="326" t="str">
        <f>INDEX(A8:A54,MATCH(D58,$D$8:$D$54,0))</f>
        <v>福岡県</v>
      </c>
      <c r="F58" s="368">
        <f>LARGE(F8:F54,3)</f>
        <v>2645.2138395002403</v>
      </c>
      <c r="G58" s="328" t="str">
        <f>INDEX(A8:A54,MATCH(F58,$F$8:$F$54,0))</f>
        <v>長崎県</v>
      </c>
      <c r="I58" s="344">
        <f>LARGE(I8:I54,3)</f>
        <v>3356.8918481672504</v>
      </c>
      <c r="J58" s="328" t="str">
        <f>INDEX(A8:A54,MATCH(I58,$I$8:$I$54,0))</f>
        <v>福岡県</v>
      </c>
    </row>
    <row r="59" spans="1:10" ht="13.5">
      <c r="A59" s="329" t="s">
        <v>117</v>
      </c>
      <c r="B59" s="345">
        <f>SMALL(B8:B54,3)</f>
        <v>1712.0466027425507</v>
      </c>
      <c r="C59" s="363" t="str">
        <f>INDEX(A8:A54,MATCH(B59,$B$8:$B$54,0))</f>
        <v>群馬県</v>
      </c>
      <c r="D59" s="375">
        <f>SMALL(D8:D54,3)</f>
        <v>2084.121011600182</v>
      </c>
      <c r="E59" s="331" t="str">
        <f>INDEX(A8:A54,MATCH(D59,$D$8:$D$54,0))</f>
        <v>福井県</v>
      </c>
      <c r="F59" s="369">
        <f>SMALL(F8:F54,3)</f>
        <v>1785.6277860326895</v>
      </c>
      <c r="G59" s="332" t="str">
        <f>INDEX(A8:A54,MATCH(F59,$F$8:$F$54,0))</f>
        <v>宮城県</v>
      </c>
      <c r="I59" s="345">
        <f>SMALL(I8:I54,3)</f>
        <v>1869.2899551426933</v>
      </c>
      <c r="J59" s="332" t="str">
        <f>INDEX(A8:A54,MATCH(I59,$I$8:$I$54,0))</f>
        <v>沖縄県</v>
      </c>
    </row>
    <row r="60" spans="1:10" ht="13.5">
      <c r="A60" s="325" t="s">
        <v>118</v>
      </c>
      <c r="B60" s="344">
        <f>SMALL(B8:B54,2)</f>
        <v>1574.394176058863</v>
      </c>
      <c r="C60" s="362" t="str">
        <f>INDEX(A8:A54,MATCH(B60,$B$8:$B$54,0))</f>
        <v>青森県</v>
      </c>
      <c r="D60" s="374">
        <f>SMALL(D8:D54,2)</f>
        <v>2030.9734738269442</v>
      </c>
      <c r="E60" s="326" t="str">
        <f>INDEX(A8:A54,MATCH(D60,$D$8:$D$54,0))</f>
        <v>沖縄県</v>
      </c>
      <c r="F60" s="368">
        <f>SMALL(F8:F54,2)</f>
        <v>1781.998502994012</v>
      </c>
      <c r="G60" s="328" t="str">
        <f>INDEX(A8:A54,MATCH(F60,$F$8:$F$54,0))</f>
        <v>福井県</v>
      </c>
      <c r="I60" s="344">
        <f>SMALL(I8:I54,2)</f>
        <v>1848.1246182771877</v>
      </c>
      <c r="J60" s="328" t="str">
        <f>INDEX(A8:A54,MATCH(I60,$I$8:$I$54,0))</f>
        <v>石川県</v>
      </c>
    </row>
    <row r="61" spans="1:10" ht="13.5">
      <c r="A61" s="346" t="s">
        <v>119</v>
      </c>
      <c r="B61" s="347">
        <f>SMALL(B8:B54,1)</f>
        <v>1434.1937024062986</v>
      </c>
      <c r="C61" s="364" t="str">
        <f>INDEX(A8:A54,MATCH(B61,$B$8:$B$54,0))</f>
        <v>沖縄県</v>
      </c>
      <c r="D61" s="376">
        <f>SMALL(D8:D54,1)</f>
        <v>1899.096578811072</v>
      </c>
      <c r="E61" s="335" t="str">
        <f>INDEX(A8:A54,MATCH(D61,$D$8:$D$54,0))</f>
        <v>青森県</v>
      </c>
      <c r="F61" s="370">
        <f>SMALL(F8:F54,1)</f>
        <v>1777.4230537115268</v>
      </c>
      <c r="G61" s="336" t="str">
        <f>INDEX(A8:A54,MATCH(F61,$F$8:$F$54,0))</f>
        <v>滋賀県</v>
      </c>
      <c r="I61" s="347">
        <f>SMALL(I8:I54,1)</f>
        <v>1606.7954471513597</v>
      </c>
      <c r="J61" s="336" t="str">
        <f>INDEX(A8:A54,MATCH(I61,$I$8:$I$54,0))</f>
        <v>青森県</v>
      </c>
    </row>
    <row r="62" spans="1:10" ht="14.25" thickBot="1">
      <c r="A62" s="337" t="s">
        <v>120</v>
      </c>
      <c r="B62" s="338">
        <f>IF(B61=0,0,B56/B61)</f>
        <v>1.5984679213074617</v>
      </c>
      <c r="C62" s="365"/>
      <c r="D62" s="377">
        <f>IF(D61=0,0,D56/D61)</f>
        <v>1.6097013527055581</v>
      </c>
      <c r="E62" s="339"/>
      <c r="F62" s="371">
        <f>IF(F61=0,0,F56/F61)</f>
        <v>1.757702954189553</v>
      </c>
      <c r="G62" s="341"/>
      <c r="H62" s="340"/>
      <c r="I62" s="338">
        <f>IF(I61=0,0,I56/I61)</f>
        <v>2.4036939600946954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4888.324738761806</v>
      </c>
      <c r="C7" s="293">
        <v>-8.532537560567803</v>
      </c>
      <c r="D7" s="295">
        <v>6984.71823826636</v>
      </c>
      <c r="E7" s="296">
        <v>-10.387003302137913</v>
      </c>
      <c r="F7" s="295">
        <v>5973.826001599651</v>
      </c>
      <c r="G7" s="297">
        <v>-3.6320055499737975</v>
      </c>
      <c r="H7" s="78"/>
      <c r="I7" s="292">
        <v>11753.980833886802</v>
      </c>
      <c r="J7" s="298">
        <v>-10.244858691218084</v>
      </c>
    </row>
    <row r="8" spans="1:10" ht="12.75" customHeight="1">
      <c r="A8" s="299" t="s">
        <v>67</v>
      </c>
      <c r="B8" s="42">
        <v>5580.399753082811</v>
      </c>
      <c r="C8" s="300">
        <v>-8.193949004096652</v>
      </c>
      <c r="D8" s="38">
        <v>7479.896592173617</v>
      </c>
      <c r="E8" s="301">
        <v>-10.285976045970088</v>
      </c>
      <c r="F8" s="38">
        <v>6396.800176056338</v>
      </c>
      <c r="G8" s="302">
        <v>-14.842412578900849</v>
      </c>
      <c r="H8" s="78"/>
      <c r="I8" s="303">
        <v>13089.122897227877</v>
      </c>
      <c r="J8" s="304">
        <v>-10.423040879141325</v>
      </c>
    </row>
    <row r="9" spans="1:10" ht="12.75" customHeight="1">
      <c r="A9" s="299" t="s">
        <v>68</v>
      </c>
      <c r="B9" s="42">
        <v>5901.258756956461</v>
      </c>
      <c r="C9" s="300">
        <v>-7.448172487656308</v>
      </c>
      <c r="D9" s="38">
        <v>8200.386070668124</v>
      </c>
      <c r="E9" s="301">
        <v>-9.357298095068714</v>
      </c>
      <c r="F9" s="38">
        <v>7310.430600091617</v>
      </c>
      <c r="G9" s="302">
        <v>7.62174624549661</v>
      </c>
      <c r="H9" s="78"/>
      <c r="I9" s="305">
        <v>13262.60501789371</v>
      </c>
      <c r="J9" s="304">
        <v>-10.45095168228326</v>
      </c>
    </row>
    <row r="10" spans="1:10" ht="12.75" customHeight="1">
      <c r="A10" s="299" t="s">
        <v>69</v>
      </c>
      <c r="B10" s="42">
        <v>5709.502844116212</v>
      </c>
      <c r="C10" s="300">
        <v>-9.140272152542366</v>
      </c>
      <c r="D10" s="38">
        <v>7647.237742238085</v>
      </c>
      <c r="E10" s="301">
        <v>-11.04583288346383</v>
      </c>
      <c r="F10" s="38">
        <v>5632.980812137439</v>
      </c>
      <c r="G10" s="302">
        <v>-16.62165115696925</v>
      </c>
      <c r="H10" s="78"/>
      <c r="I10" s="305">
        <v>12621.51685107053</v>
      </c>
      <c r="J10" s="304">
        <v>-8.67620538373528</v>
      </c>
    </row>
    <row r="11" spans="1:10" ht="12.75" customHeight="1">
      <c r="A11" s="299" t="s">
        <v>70</v>
      </c>
      <c r="B11" s="42">
        <v>5490.139284498294</v>
      </c>
      <c r="C11" s="300">
        <v>-8.907130060367152</v>
      </c>
      <c r="D11" s="38">
        <v>7780.046675588341</v>
      </c>
      <c r="E11" s="301">
        <v>-10.857212742758222</v>
      </c>
      <c r="F11" s="38">
        <v>6657.0653789004455</v>
      </c>
      <c r="G11" s="302">
        <v>1.1813692722106168</v>
      </c>
      <c r="H11" s="78"/>
      <c r="I11" s="305">
        <v>12465.749641343227</v>
      </c>
      <c r="J11" s="304">
        <v>-10.33943041392854</v>
      </c>
    </row>
    <row r="12" spans="1:10" ht="12.75" customHeight="1">
      <c r="A12" s="299" t="s">
        <v>71</v>
      </c>
      <c r="B12" s="42">
        <v>6391.066907529536</v>
      </c>
      <c r="C12" s="300">
        <v>-8.296475752316653</v>
      </c>
      <c r="D12" s="38">
        <v>8200.301366961708</v>
      </c>
      <c r="E12" s="301">
        <v>-9.77502371593063</v>
      </c>
      <c r="F12" s="38">
        <v>7342.997542997543</v>
      </c>
      <c r="G12" s="302">
        <v>-0.8409002346775054</v>
      </c>
      <c r="H12" s="78"/>
      <c r="I12" s="305">
        <v>13810.94763014277</v>
      </c>
      <c r="J12" s="304">
        <v>-10.578407187653283</v>
      </c>
    </row>
    <row r="13" spans="1:10" ht="12.75" customHeight="1">
      <c r="A13" s="306" t="s">
        <v>72</v>
      </c>
      <c r="B13" s="307">
        <v>5438.838755537063</v>
      </c>
      <c r="C13" s="308">
        <v>-6.191632847605035</v>
      </c>
      <c r="D13" s="50">
        <v>6947.761574238443</v>
      </c>
      <c r="E13" s="309">
        <v>-8.562820398910233</v>
      </c>
      <c r="F13" s="50">
        <v>5679.624373956594</v>
      </c>
      <c r="G13" s="310">
        <v>-3.1573597971114395</v>
      </c>
      <c r="H13" s="78"/>
      <c r="I13" s="311">
        <v>11345.009506442104</v>
      </c>
      <c r="J13" s="312">
        <v>-8.160409577340701</v>
      </c>
    </row>
    <row r="14" spans="1:10" ht="12.75" customHeight="1">
      <c r="A14" s="299" t="s">
        <v>73</v>
      </c>
      <c r="B14" s="42">
        <v>5408.752222866984</v>
      </c>
      <c r="C14" s="300">
        <v>-8.752987346593343</v>
      </c>
      <c r="D14" s="38">
        <v>7211.706508372206</v>
      </c>
      <c r="E14" s="301">
        <v>-10.341606180419845</v>
      </c>
      <c r="F14" s="38">
        <v>6147.508916323731</v>
      </c>
      <c r="G14" s="302">
        <v>-0.9200378237562035</v>
      </c>
      <c r="H14" s="78"/>
      <c r="I14" s="305">
        <v>12145.302480743621</v>
      </c>
      <c r="J14" s="304">
        <v>-11.240759209554938</v>
      </c>
    </row>
    <row r="15" spans="1:10" ht="12.75" customHeight="1">
      <c r="A15" s="299" t="s">
        <v>74</v>
      </c>
      <c r="B15" s="42">
        <v>4884.9606081624415</v>
      </c>
      <c r="C15" s="300">
        <v>-8.524937898644282</v>
      </c>
      <c r="D15" s="38">
        <v>6944.346304973284</v>
      </c>
      <c r="E15" s="301">
        <v>-10.596303616486225</v>
      </c>
      <c r="F15" s="38">
        <v>6220.860839714814</v>
      </c>
      <c r="G15" s="302">
        <v>1.209904014858168</v>
      </c>
      <c r="H15" s="78"/>
      <c r="I15" s="305">
        <v>12228.253243406642</v>
      </c>
      <c r="J15" s="304">
        <v>-10.725830528976417</v>
      </c>
    </row>
    <row r="16" spans="1:10" ht="12.75" customHeight="1">
      <c r="A16" s="299" t="s">
        <v>75</v>
      </c>
      <c r="B16" s="42">
        <v>4268.624916806642</v>
      </c>
      <c r="C16" s="300">
        <v>-10.167080870735376</v>
      </c>
      <c r="D16" s="38">
        <v>6095.716860720027</v>
      </c>
      <c r="E16" s="301">
        <v>-12.476530856383903</v>
      </c>
      <c r="F16" s="38">
        <v>4368.200202224469</v>
      </c>
      <c r="G16" s="302">
        <v>-13.412295050181044</v>
      </c>
      <c r="H16" s="78"/>
      <c r="I16" s="305">
        <v>10384.271610422635</v>
      </c>
      <c r="J16" s="304">
        <v>-10.941386857790974</v>
      </c>
    </row>
    <row r="17" spans="1:10" ht="12.75" customHeight="1">
      <c r="A17" s="313" t="s">
        <v>76</v>
      </c>
      <c r="B17" s="44">
        <v>4104.0853780423395</v>
      </c>
      <c r="C17" s="314">
        <v>-10.003193103077848</v>
      </c>
      <c r="D17" s="68">
        <v>5673.66690913295</v>
      </c>
      <c r="E17" s="315">
        <v>-12.32772952603085</v>
      </c>
      <c r="F17" s="68">
        <v>3868.88147566719</v>
      </c>
      <c r="G17" s="316">
        <v>-21.599506974559446</v>
      </c>
      <c r="H17" s="78"/>
      <c r="I17" s="317">
        <v>9410.67389232127</v>
      </c>
      <c r="J17" s="318">
        <v>-10.379863176497494</v>
      </c>
    </row>
    <row r="18" spans="1:10" ht="12.75" customHeight="1">
      <c r="A18" s="299" t="s">
        <v>77</v>
      </c>
      <c r="B18" s="42">
        <v>4865.873919412567</v>
      </c>
      <c r="C18" s="300">
        <v>-9.105121377034237</v>
      </c>
      <c r="D18" s="38">
        <v>7064.929089714335</v>
      </c>
      <c r="E18" s="301">
        <v>-10.485641685357322</v>
      </c>
      <c r="F18" s="38">
        <v>6061.921574753945</v>
      </c>
      <c r="G18" s="302">
        <v>-3.205375323273472</v>
      </c>
      <c r="H18" s="78"/>
      <c r="I18" s="305">
        <v>11521.880363398417</v>
      </c>
      <c r="J18" s="304">
        <v>-11.277640004114957</v>
      </c>
    </row>
    <row r="19" spans="1:10" ht="12.75" customHeight="1">
      <c r="A19" s="299" t="s">
        <v>78</v>
      </c>
      <c r="B19" s="42">
        <v>4807.896468647763</v>
      </c>
      <c r="C19" s="300">
        <v>-8.717131097240355</v>
      </c>
      <c r="D19" s="38">
        <v>6963.912444995332</v>
      </c>
      <c r="E19" s="301">
        <v>-10.582512825761796</v>
      </c>
      <c r="F19" s="38">
        <v>5480.420258620689</v>
      </c>
      <c r="G19" s="302">
        <v>-10.585110173657114</v>
      </c>
      <c r="H19" s="78"/>
      <c r="I19" s="305">
        <v>11267.235403791132</v>
      </c>
      <c r="J19" s="304">
        <v>-11.094418184544566</v>
      </c>
    </row>
    <row r="20" spans="1:10" ht="12.75" customHeight="1">
      <c r="A20" s="299" t="s">
        <v>79</v>
      </c>
      <c r="B20" s="42">
        <v>4654.064486246522</v>
      </c>
      <c r="C20" s="300">
        <v>-10.247149155752027</v>
      </c>
      <c r="D20" s="38">
        <v>7720.373270033201</v>
      </c>
      <c r="E20" s="301">
        <v>-11.564487576251182</v>
      </c>
      <c r="F20" s="38">
        <v>6663.253612356752</v>
      </c>
      <c r="G20" s="302">
        <v>-1.9920882180228148</v>
      </c>
      <c r="H20" s="78"/>
      <c r="I20" s="305">
        <v>12916.78737073872</v>
      </c>
      <c r="J20" s="304">
        <v>-11.24280310121695</v>
      </c>
    </row>
    <row r="21" spans="1:10" ht="12.75" customHeight="1">
      <c r="A21" s="299" t="s">
        <v>80</v>
      </c>
      <c r="B21" s="42">
        <v>5280.725767747397</v>
      </c>
      <c r="C21" s="300">
        <v>-9.214451497216658</v>
      </c>
      <c r="D21" s="38">
        <v>7658.638935599974</v>
      </c>
      <c r="E21" s="301">
        <v>-11.210331074301365</v>
      </c>
      <c r="F21" s="38">
        <v>7162.472413793103</v>
      </c>
      <c r="G21" s="302">
        <v>1.772782414836314</v>
      </c>
      <c r="H21" s="78"/>
      <c r="I21" s="305">
        <v>12732.03153389054</v>
      </c>
      <c r="J21" s="304">
        <v>-11.32933559420205</v>
      </c>
    </row>
    <row r="22" spans="1:10" ht="12.75" customHeight="1">
      <c r="A22" s="299" t="s">
        <v>81</v>
      </c>
      <c r="B22" s="42">
        <v>5091.537677452441</v>
      </c>
      <c r="C22" s="300">
        <v>-9.30362573065213</v>
      </c>
      <c r="D22" s="38">
        <v>6691.4988733401515</v>
      </c>
      <c r="E22" s="301">
        <v>-11.403068447640834</v>
      </c>
      <c r="F22" s="38">
        <v>5121.9695272238405</v>
      </c>
      <c r="G22" s="302">
        <v>-11.294584547752223</v>
      </c>
      <c r="H22" s="78"/>
      <c r="I22" s="305">
        <v>11011.54954558505</v>
      </c>
      <c r="J22" s="304">
        <v>-10.268651800599883</v>
      </c>
    </row>
    <row r="23" spans="1:10" ht="12.75" customHeight="1">
      <c r="A23" s="306" t="s">
        <v>82</v>
      </c>
      <c r="B23" s="307">
        <v>4541.323551377673</v>
      </c>
      <c r="C23" s="308">
        <v>-10.893980738224059</v>
      </c>
      <c r="D23" s="50">
        <v>5717.314028773684</v>
      </c>
      <c r="E23" s="309">
        <v>-12.679314604472054</v>
      </c>
      <c r="F23" s="50">
        <v>6788.145820238843</v>
      </c>
      <c r="G23" s="310">
        <v>3.6707339841755697</v>
      </c>
      <c r="H23" s="78"/>
      <c r="I23" s="311">
        <v>9560.72508406567</v>
      </c>
      <c r="J23" s="312">
        <v>-12.713626605613754</v>
      </c>
    </row>
    <row r="24" spans="1:10" ht="12.75" customHeight="1">
      <c r="A24" s="299" t="s">
        <v>83</v>
      </c>
      <c r="B24" s="42">
        <v>5019.038285978826</v>
      </c>
      <c r="C24" s="300">
        <v>-10.997198710233008</v>
      </c>
      <c r="D24" s="38">
        <v>6650.212598911423</v>
      </c>
      <c r="E24" s="301">
        <v>-6.127962761550137</v>
      </c>
      <c r="F24" s="38">
        <v>6179.205690574985</v>
      </c>
      <c r="G24" s="302">
        <v>-13.992520119579495</v>
      </c>
      <c r="H24" s="78"/>
      <c r="I24" s="305">
        <v>11207.406799755698</v>
      </c>
      <c r="J24" s="304">
        <v>-10.134939078685292</v>
      </c>
    </row>
    <row r="25" spans="1:10" ht="12.75" customHeight="1">
      <c r="A25" s="299" t="s">
        <v>84</v>
      </c>
      <c r="B25" s="42">
        <v>4429.315874503859</v>
      </c>
      <c r="C25" s="300">
        <v>-8.697549878498236</v>
      </c>
      <c r="D25" s="38">
        <v>5795.1588662362365</v>
      </c>
      <c r="E25" s="301">
        <v>-10.718699664892512</v>
      </c>
      <c r="F25" s="38">
        <v>4889.827844311377</v>
      </c>
      <c r="G25" s="302">
        <v>-7.414929326399047</v>
      </c>
      <c r="H25" s="78"/>
      <c r="I25" s="305">
        <v>8847.83235512937</v>
      </c>
      <c r="J25" s="304">
        <v>-8.878535496214411</v>
      </c>
    </row>
    <row r="26" spans="1:10" ht="12.75" customHeight="1">
      <c r="A26" s="299" t="s">
        <v>85</v>
      </c>
      <c r="B26" s="42">
        <v>5094.174534497029</v>
      </c>
      <c r="C26" s="300">
        <v>-8.140512383284076</v>
      </c>
      <c r="D26" s="38">
        <v>7401.874167075823</v>
      </c>
      <c r="E26" s="301">
        <v>-9.917861248277006</v>
      </c>
      <c r="F26" s="38">
        <v>5019.93388429752</v>
      </c>
      <c r="G26" s="302">
        <v>-15.00385931387612</v>
      </c>
      <c r="H26" s="78"/>
      <c r="I26" s="305">
        <v>12097.72490437137</v>
      </c>
      <c r="J26" s="304">
        <v>-10.21787144599358</v>
      </c>
    </row>
    <row r="27" spans="1:10" ht="12.75" customHeight="1">
      <c r="A27" s="313" t="s">
        <v>86</v>
      </c>
      <c r="B27" s="44">
        <v>5300.418514293556</v>
      </c>
      <c r="C27" s="314">
        <v>-6.526094812768548</v>
      </c>
      <c r="D27" s="68">
        <v>7122.504158162207</v>
      </c>
      <c r="E27" s="315">
        <v>-9.462921974554078</v>
      </c>
      <c r="F27" s="68">
        <v>7004.176</v>
      </c>
      <c r="G27" s="316">
        <v>13.169012348213172</v>
      </c>
      <c r="H27" s="78"/>
      <c r="I27" s="317">
        <v>11192.06132399376</v>
      </c>
      <c r="J27" s="318">
        <v>-9.95146695475107</v>
      </c>
    </row>
    <row r="28" spans="1:10" ht="12.75" customHeight="1">
      <c r="A28" s="299" t="s">
        <v>87</v>
      </c>
      <c r="B28" s="42">
        <v>4767.708314546442</v>
      </c>
      <c r="C28" s="300">
        <v>-8.635909937290293</v>
      </c>
      <c r="D28" s="38">
        <v>6575.280177103338</v>
      </c>
      <c r="E28" s="301">
        <v>-11.200581715753685</v>
      </c>
      <c r="F28" s="38">
        <v>5018.6270406027625</v>
      </c>
      <c r="G28" s="302">
        <v>-9.750263042633776</v>
      </c>
      <c r="H28" s="78"/>
      <c r="I28" s="305">
        <v>11076.475167419068</v>
      </c>
      <c r="J28" s="304">
        <v>-9.162379232719786</v>
      </c>
    </row>
    <row r="29" spans="1:10" ht="12.75" customHeight="1">
      <c r="A29" s="299" t="s">
        <v>88</v>
      </c>
      <c r="B29" s="42">
        <v>4818.472998426769</v>
      </c>
      <c r="C29" s="300">
        <v>-8.341004043267361</v>
      </c>
      <c r="D29" s="38">
        <v>6693.3510098881425</v>
      </c>
      <c r="E29" s="301">
        <v>-10.47644594956921</v>
      </c>
      <c r="F29" s="38">
        <v>5270.335711288292</v>
      </c>
      <c r="G29" s="302">
        <v>-14.413076356192576</v>
      </c>
      <c r="H29" s="78"/>
      <c r="I29" s="305">
        <v>10963.75051246139</v>
      </c>
      <c r="J29" s="304">
        <v>-10.401987063367088</v>
      </c>
    </row>
    <row r="30" spans="1:10" ht="12.75" customHeight="1">
      <c r="A30" s="299" t="s">
        <v>89</v>
      </c>
      <c r="B30" s="42">
        <v>4287.131223372902</v>
      </c>
      <c r="C30" s="300">
        <v>-8.846133801842043</v>
      </c>
      <c r="D30" s="38">
        <v>5872.549104320337</v>
      </c>
      <c r="E30" s="301">
        <v>-11.113944186072018</v>
      </c>
      <c r="F30" s="38">
        <v>5027.668351540845</v>
      </c>
      <c r="G30" s="302">
        <v>-16.657242299178563</v>
      </c>
      <c r="H30" s="78"/>
      <c r="I30" s="305">
        <v>10997.921640335584</v>
      </c>
      <c r="J30" s="304">
        <v>-10.241750563871491</v>
      </c>
    </row>
    <row r="31" spans="1:10" ht="12.75" customHeight="1">
      <c r="A31" s="299" t="s">
        <v>90</v>
      </c>
      <c r="B31" s="42">
        <v>4854.25647025179</v>
      </c>
      <c r="C31" s="300">
        <v>-6.374410887812971</v>
      </c>
      <c r="D31" s="38">
        <v>6584.915935474797</v>
      </c>
      <c r="E31" s="301">
        <v>-8.533872690031856</v>
      </c>
      <c r="F31" s="38">
        <v>4680.983533600356</v>
      </c>
      <c r="G31" s="302">
        <v>-11.637747414880437</v>
      </c>
      <c r="H31" s="78"/>
      <c r="I31" s="305">
        <v>10135.681492754384</v>
      </c>
      <c r="J31" s="304">
        <v>-9.350880993200718</v>
      </c>
    </row>
    <row r="32" spans="1:10" ht="12.75" customHeight="1">
      <c r="A32" s="299" t="s">
        <v>91</v>
      </c>
      <c r="B32" s="42">
        <v>5199.1702211925685</v>
      </c>
      <c r="C32" s="300">
        <v>-8.831335406690954</v>
      </c>
      <c r="D32" s="38">
        <v>7191.513327665722</v>
      </c>
      <c r="E32" s="301">
        <v>-10.848549200158942</v>
      </c>
      <c r="F32" s="38">
        <v>6422.02776101388</v>
      </c>
      <c r="G32" s="302">
        <v>5.3114090884328675</v>
      </c>
      <c r="H32" s="78"/>
      <c r="I32" s="305">
        <v>11846.202476843677</v>
      </c>
      <c r="J32" s="304">
        <v>-10.132104242224287</v>
      </c>
    </row>
    <row r="33" spans="1:10" ht="12.75" customHeight="1">
      <c r="A33" s="306" t="s">
        <v>92</v>
      </c>
      <c r="B33" s="307">
        <v>4653.545304912008</v>
      </c>
      <c r="C33" s="308">
        <v>-7.428371724230104</v>
      </c>
      <c r="D33" s="50">
        <v>6743.705628798085</v>
      </c>
      <c r="E33" s="309">
        <v>-8.35617700772076</v>
      </c>
      <c r="F33" s="50">
        <v>6055.07705479452</v>
      </c>
      <c r="G33" s="310">
        <v>1.213246354131698</v>
      </c>
      <c r="H33" s="78"/>
      <c r="I33" s="311">
        <v>10777.357994122844</v>
      </c>
      <c r="J33" s="312">
        <v>-9.432230004711613</v>
      </c>
    </row>
    <row r="34" spans="1:10" ht="12.75" customHeight="1">
      <c r="A34" s="299" t="s">
        <v>93</v>
      </c>
      <c r="B34" s="42">
        <v>4533.562992710115</v>
      </c>
      <c r="C34" s="300">
        <v>-7.677006382333147</v>
      </c>
      <c r="D34" s="38">
        <v>6847.220088261077</v>
      </c>
      <c r="E34" s="301">
        <v>-9.216330550872485</v>
      </c>
      <c r="F34" s="38">
        <v>6139.308641975309</v>
      </c>
      <c r="G34" s="302">
        <v>5.028904133746082</v>
      </c>
      <c r="H34" s="78"/>
      <c r="I34" s="305">
        <v>11780.425800125433</v>
      </c>
      <c r="J34" s="304">
        <v>-10.118593848590976</v>
      </c>
    </row>
    <row r="35" spans="1:10" ht="12.75" customHeight="1">
      <c r="A35" s="299" t="s">
        <v>94</v>
      </c>
      <c r="B35" s="42">
        <v>5140.694857190895</v>
      </c>
      <c r="C35" s="300">
        <v>-8.39981286113833</v>
      </c>
      <c r="D35" s="38">
        <v>7220.389435172917</v>
      </c>
      <c r="E35" s="301">
        <v>-10.110004676520774</v>
      </c>
      <c r="F35" s="38">
        <v>6276.985472154964</v>
      </c>
      <c r="G35" s="302">
        <v>-9.65072798979243</v>
      </c>
      <c r="H35" s="78"/>
      <c r="I35" s="305">
        <v>12353.479363329248</v>
      </c>
      <c r="J35" s="304">
        <v>-9.98790522045509</v>
      </c>
    </row>
    <row r="36" spans="1:10" ht="12.75" customHeight="1">
      <c r="A36" s="299" t="s">
        <v>95</v>
      </c>
      <c r="B36" s="42">
        <v>3856.92857842657</v>
      </c>
      <c r="C36" s="300">
        <v>-8.17958422853171</v>
      </c>
      <c r="D36" s="38">
        <v>5448.098813573384</v>
      </c>
      <c r="E36" s="301">
        <v>-9.751650784659802</v>
      </c>
      <c r="F36" s="38">
        <v>4689.896678966789</v>
      </c>
      <c r="G36" s="302">
        <v>0.6746878769791493</v>
      </c>
      <c r="H36" s="78"/>
      <c r="I36" s="305">
        <v>9703.71894398472</v>
      </c>
      <c r="J36" s="304">
        <v>-10.220214767882268</v>
      </c>
    </row>
    <row r="37" spans="1:10" ht="12.75" customHeight="1">
      <c r="A37" s="313" t="s">
        <v>96</v>
      </c>
      <c r="B37" s="44">
        <v>4141.652376085447</v>
      </c>
      <c r="C37" s="314">
        <v>-6.542931689358625</v>
      </c>
      <c r="D37" s="68">
        <v>5879.976821831628</v>
      </c>
      <c r="E37" s="315">
        <v>-7.629775183072809</v>
      </c>
      <c r="F37" s="68">
        <v>3995.6059580230194</v>
      </c>
      <c r="G37" s="316">
        <v>-22.494799277779208</v>
      </c>
      <c r="H37" s="78"/>
      <c r="I37" s="317">
        <v>10008.25387988465</v>
      </c>
      <c r="J37" s="318">
        <v>-7.913374420329731</v>
      </c>
    </row>
    <row r="38" spans="1:10" ht="12.75" customHeight="1">
      <c r="A38" s="299" t="s">
        <v>97</v>
      </c>
      <c r="B38" s="42">
        <v>5299.363121480821</v>
      </c>
      <c r="C38" s="300">
        <v>-7.818800895508119</v>
      </c>
      <c r="D38" s="38">
        <v>6940.130011386618</v>
      </c>
      <c r="E38" s="301">
        <v>-10.216502449117328</v>
      </c>
      <c r="F38" s="38">
        <v>8305.842975206611</v>
      </c>
      <c r="G38" s="302">
        <v>11.27850866285192</v>
      </c>
      <c r="H38" s="78"/>
      <c r="I38" s="305">
        <v>11131.665849165604</v>
      </c>
      <c r="J38" s="304">
        <v>-9.80568694033525</v>
      </c>
    </row>
    <row r="39" spans="1:10" ht="12.75" customHeight="1">
      <c r="A39" s="299" t="s">
        <v>98</v>
      </c>
      <c r="B39" s="42">
        <v>6253.433198380567</v>
      </c>
      <c r="C39" s="300">
        <v>-4.201773508520532</v>
      </c>
      <c r="D39" s="38">
        <v>7628.029359920679</v>
      </c>
      <c r="E39" s="301">
        <v>-6.507368733809258</v>
      </c>
      <c r="F39" s="38">
        <v>7115.916515426497</v>
      </c>
      <c r="G39" s="302">
        <v>3.983746387196476</v>
      </c>
      <c r="H39" s="78"/>
      <c r="I39" s="305">
        <v>12084.696154772417</v>
      </c>
      <c r="J39" s="304">
        <v>-8.424543205325818</v>
      </c>
    </row>
    <row r="40" spans="1:10" ht="12.75" customHeight="1">
      <c r="A40" s="299" t="s">
        <v>99</v>
      </c>
      <c r="B40" s="42">
        <v>4354.003673671435</v>
      </c>
      <c r="C40" s="300">
        <v>-9.176916061277254</v>
      </c>
      <c r="D40" s="38">
        <v>5837.1896614299785</v>
      </c>
      <c r="E40" s="301">
        <v>-11.362321274236393</v>
      </c>
      <c r="F40" s="38">
        <v>6013.787493645145</v>
      </c>
      <c r="G40" s="302">
        <v>16.232532515529698</v>
      </c>
      <c r="H40" s="78"/>
      <c r="I40" s="305">
        <v>10104.260035304256</v>
      </c>
      <c r="J40" s="304">
        <v>-10.973563412859619</v>
      </c>
    </row>
    <row r="41" spans="1:10" ht="12.75" customHeight="1">
      <c r="A41" s="299" t="s">
        <v>100</v>
      </c>
      <c r="B41" s="42">
        <v>5439.391390400791</v>
      </c>
      <c r="C41" s="300">
        <v>-9.44648206880808</v>
      </c>
      <c r="D41" s="38">
        <v>7288.567896176336</v>
      </c>
      <c r="E41" s="301">
        <v>-10.237484421017754</v>
      </c>
      <c r="F41" s="38">
        <v>6667.961622013034</v>
      </c>
      <c r="G41" s="302">
        <v>8.013351468755857</v>
      </c>
      <c r="H41" s="78"/>
      <c r="I41" s="305">
        <v>12761.08975453211</v>
      </c>
      <c r="J41" s="304">
        <v>-10.451666327615357</v>
      </c>
    </row>
    <row r="42" spans="1:10" ht="12.75" customHeight="1">
      <c r="A42" s="299" t="s">
        <v>101</v>
      </c>
      <c r="B42" s="42">
        <v>5752.657823728995</v>
      </c>
      <c r="C42" s="300">
        <v>-8.93837655675101</v>
      </c>
      <c r="D42" s="38">
        <v>7437.95662270571</v>
      </c>
      <c r="E42" s="301">
        <v>-10.845311547945059</v>
      </c>
      <c r="F42" s="38">
        <v>6338.936046511628</v>
      </c>
      <c r="G42" s="302">
        <v>-1.5352057866320337</v>
      </c>
      <c r="H42" s="78"/>
      <c r="I42" s="305">
        <v>12104.187544022707</v>
      </c>
      <c r="J42" s="304">
        <v>-10.50149695309129</v>
      </c>
    </row>
    <row r="43" spans="1:10" ht="12.75" customHeight="1">
      <c r="A43" s="306" t="s">
        <v>102</v>
      </c>
      <c r="B43" s="307">
        <v>4413.951337471643</v>
      </c>
      <c r="C43" s="308">
        <v>-6.934580126529866</v>
      </c>
      <c r="D43" s="50">
        <v>5758.922646412153</v>
      </c>
      <c r="E43" s="309">
        <v>-9.1710280395464</v>
      </c>
      <c r="F43" s="50">
        <v>4175.467479674797</v>
      </c>
      <c r="G43" s="310">
        <v>-11.008912373415725</v>
      </c>
      <c r="H43" s="78"/>
      <c r="I43" s="311">
        <v>9985.695751411524</v>
      </c>
      <c r="J43" s="312">
        <v>-8.145625762324798</v>
      </c>
    </row>
    <row r="44" spans="1:10" ht="12.75" customHeight="1">
      <c r="A44" s="299" t="s">
        <v>103</v>
      </c>
      <c r="B44" s="42">
        <v>5610.503381530973</v>
      </c>
      <c r="C44" s="300">
        <v>-6.985881694748798</v>
      </c>
      <c r="D44" s="38">
        <v>7481.0364486703775</v>
      </c>
      <c r="E44" s="301">
        <v>-8.96282587170299</v>
      </c>
      <c r="F44" s="38">
        <v>5363.569277108434</v>
      </c>
      <c r="G44" s="302">
        <v>-17.41031768419745</v>
      </c>
      <c r="H44" s="78"/>
      <c r="I44" s="305">
        <v>12495.697161424967</v>
      </c>
      <c r="J44" s="304">
        <v>-9.189544099802902</v>
      </c>
    </row>
    <row r="45" spans="1:10" ht="12.75" customHeight="1">
      <c r="A45" s="299" t="s">
        <v>104</v>
      </c>
      <c r="B45" s="42">
        <v>4673.201975495895</v>
      </c>
      <c r="C45" s="300">
        <v>-3.850905935812861</v>
      </c>
      <c r="D45" s="38">
        <v>6227.251105831703</v>
      </c>
      <c r="E45" s="301">
        <v>-4.480525449031418</v>
      </c>
      <c r="F45" s="38">
        <v>6077.9205851619645</v>
      </c>
      <c r="G45" s="302">
        <v>12.72877457652632</v>
      </c>
      <c r="H45" s="78"/>
      <c r="I45" s="305">
        <v>10217.692426988298</v>
      </c>
      <c r="J45" s="304">
        <v>-5.893762906755356</v>
      </c>
    </row>
    <row r="46" spans="1:10" ht="12.75" customHeight="1">
      <c r="A46" s="299" t="s">
        <v>105</v>
      </c>
      <c r="B46" s="42">
        <v>5500.382001805269</v>
      </c>
      <c r="C46" s="300">
        <v>-6.36063884038586</v>
      </c>
      <c r="D46" s="38">
        <v>7548.1393455765365</v>
      </c>
      <c r="E46" s="301">
        <v>-7.921805572088559</v>
      </c>
      <c r="F46" s="38">
        <v>6230</v>
      </c>
      <c r="G46" s="302">
        <v>-3.243696166218129</v>
      </c>
      <c r="H46" s="78"/>
      <c r="I46" s="305">
        <v>12399.656996492009</v>
      </c>
      <c r="J46" s="304">
        <v>-8.300775531670837</v>
      </c>
    </row>
    <row r="47" spans="1:10" ht="12.75" customHeight="1">
      <c r="A47" s="313" t="s">
        <v>106</v>
      </c>
      <c r="B47" s="44">
        <v>4756.818462245179</v>
      </c>
      <c r="C47" s="314">
        <v>-7.253250039603202</v>
      </c>
      <c r="D47" s="68">
        <v>6984.12569252837</v>
      </c>
      <c r="E47" s="315">
        <v>-9.94126002171842</v>
      </c>
      <c r="F47" s="68">
        <v>5340.883694412771</v>
      </c>
      <c r="G47" s="316">
        <v>-8.952965204477593</v>
      </c>
      <c r="H47" s="78"/>
      <c r="I47" s="317">
        <v>12327.18056419134</v>
      </c>
      <c r="J47" s="318">
        <v>-9.06861172549418</v>
      </c>
    </row>
    <row r="48" spans="1:10" ht="12.75" customHeight="1">
      <c r="A48" s="306" t="s">
        <v>107</v>
      </c>
      <c r="B48" s="307">
        <v>5600.029240897458</v>
      </c>
      <c r="C48" s="308">
        <v>-8.731553334974151</v>
      </c>
      <c r="D48" s="50">
        <v>8056.2780654123</v>
      </c>
      <c r="E48" s="309">
        <v>-10.452250433574847</v>
      </c>
      <c r="F48" s="50">
        <v>7364.948892674617</v>
      </c>
      <c r="G48" s="310">
        <v>12.543424640291462</v>
      </c>
      <c r="H48" s="78"/>
      <c r="I48" s="311">
        <v>13242.161519997406</v>
      </c>
      <c r="J48" s="312">
        <v>-9.280270573983728</v>
      </c>
    </row>
    <row r="49" spans="1:10" ht="12.75" customHeight="1">
      <c r="A49" s="299" t="s">
        <v>108</v>
      </c>
      <c r="B49" s="42">
        <v>5313.5957459503</v>
      </c>
      <c r="C49" s="300">
        <v>-7.899243611877466</v>
      </c>
      <c r="D49" s="38">
        <v>7751.3428586847995</v>
      </c>
      <c r="E49" s="301">
        <v>-10.676576729336219</v>
      </c>
      <c r="F49" s="38">
        <v>7277.063911580971</v>
      </c>
      <c r="G49" s="302">
        <v>22.030224744479284</v>
      </c>
      <c r="H49" s="78"/>
      <c r="I49" s="305">
        <v>13057.891871640935</v>
      </c>
      <c r="J49" s="304">
        <v>-10.108661650731563</v>
      </c>
    </row>
    <row r="50" spans="1:10" ht="12.75" customHeight="1">
      <c r="A50" s="299" t="s">
        <v>109</v>
      </c>
      <c r="B50" s="42">
        <v>4626.834569377159</v>
      </c>
      <c r="C50" s="300">
        <v>-11.414797570715066</v>
      </c>
      <c r="D50" s="38">
        <v>6434.368573326526</v>
      </c>
      <c r="E50" s="301">
        <v>-15.277639251194287</v>
      </c>
      <c r="F50" s="38">
        <v>5205.970839260313</v>
      </c>
      <c r="G50" s="302">
        <v>-8.678239827491467</v>
      </c>
      <c r="H50" s="78"/>
      <c r="I50" s="305">
        <v>10404.051108458025</v>
      </c>
      <c r="J50" s="304">
        <v>-12.017603113229924</v>
      </c>
    </row>
    <row r="51" spans="1:10" ht="12.75" customHeight="1">
      <c r="A51" s="299" t="s">
        <v>110</v>
      </c>
      <c r="B51" s="42">
        <v>5296.891317642262</v>
      </c>
      <c r="C51" s="300">
        <v>-9.055247152662531</v>
      </c>
      <c r="D51" s="38">
        <v>7264.28533298824</v>
      </c>
      <c r="E51" s="301">
        <v>-10.690038394398243</v>
      </c>
      <c r="F51" s="38">
        <v>8626.020408163266</v>
      </c>
      <c r="G51" s="302">
        <v>25.092390526295063</v>
      </c>
      <c r="H51" s="78"/>
      <c r="I51" s="305">
        <v>12227.232426194827</v>
      </c>
      <c r="J51" s="304">
        <v>-9.009842666517258</v>
      </c>
    </row>
    <row r="52" spans="1:10" ht="12.75" customHeight="1">
      <c r="A52" s="313" t="s">
        <v>111</v>
      </c>
      <c r="B52" s="44">
        <v>4735.738320142967</v>
      </c>
      <c r="C52" s="314">
        <v>-5.997853569950834</v>
      </c>
      <c r="D52" s="68">
        <v>6638.372976530672</v>
      </c>
      <c r="E52" s="315">
        <v>-8.937803276900766</v>
      </c>
      <c r="F52" s="68">
        <v>4729.741014799154</v>
      </c>
      <c r="G52" s="316">
        <v>-12.867003133785559</v>
      </c>
      <c r="H52" s="78"/>
      <c r="I52" s="317">
        <v>11428.789143811331</v>
      </c>
      <c r="J52" s="318">
        <v>-8.944566288207383</v>
      </c>
    </row>
    <row r="53" spans="1:10" ht="12.75" customHeight="1">
      <c r="A53" s="299" t="s">
        <v>112</v>
      </c>
      <c r="B53" s="42">
        <v>4772.0912443620355</v>
      </c>
      <c r="C53" s="300">
        <v>-5.948441289896408</v>
      </c>
      <c r="D53" s="38">
        <v>6808.008378313995</v>
      </c>
      <c r="E53" s="301">
        <v>-9.199125996601154</v>
      </c>
      <c r="F53" s="38">
        <v>6106.216110019646</v>
      </c>
      <c r="G53" s="302">
        <v>4.125365349248028</v>
      </c>
      <c r="H53" s="78"/>
      <c r="I53" s="305">
        <v>11484.045356673894</v>
      </c>
      <c r="J53" s="304">
        <v>-7.72327015935754</v>
      </c>
    </row>
    <row r="54" spans="1:10" ht="12.75" customHeight="1" thickBot="1">
      <c r="A54" s="299" t="s">
        <v>113</v>
      </c>
      <c r="B54" s="42">
        <v>3788.574929477279</v>
      </c>
      <c r="C54" s="300">
        <v>-5.087956586901484</v>
      </c>
      <c r="D54" s="38">
        <v>6709.078222548659</v>
      </c>
      <c r="E54" s="301">
        <v>-8.668174698860284</v>
      </c>
      <c r="F54" s="38">
        <v>6306.71285604311</v>
      </c>
      <c r="G54" s="302">
        <v>7.161069807061764</v>
      </c>
      <c r="H54" s="78"/>
      <c r="I54" s="305">
        <v>10676.342367000505</v>
      </c>
      <c r="J54" s="304">
        <v>-7.293886342126669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6391.066907529536</v>
      </c>
      <c r="C56" s="361" t="str">
        <f>INDEX(A8:A54,MATCH(B56,$B$8:$B$54,0))</f>
        <v>秋田県</v>
      </c>
      <c r="D56" s="372">
        <f>LARGE(D8:D54,1)</f>
        <v>8200.386070668124</v>
      </c>
      <c r="E56" s="323" t="str">
        <f>INDEX(A8:A54,MATCH(D56,$D$8:$D$54,0))</f>
        <v>青森県</v>
      </c>
      <c r="F56" s="366">
        <f>LARGE(F8:F54,1)</f>
        <v>8626.020408163266</v>
      </c>
      <c r="G56" s="324" t="str">
        <f>INDEX(A8:A54,MATCH(F56,$F$8:$F$54,0))</f>
        <v>大分県</v>
      </c>
      <c r="I56" s="343">
        <f>LARGE(I8:I54,1)</f>
        <v>13810.94763014277</v>
      </c>
      <c r="J56" s="324" t="str">
        <f>INDEX(A8:A54,MATCH(I56,$I$8:$I$54,0))</f>
        <v>秋田県</v>
      </c>
    </row>
    <row r="57" spans="1:10" ht="13.5">
      <c r="A57" s="325" t="s">
        <v>115</v>
      </c>
      <c r="B57" s="327">
        <f>LARGE(B8:B54,2)</f>
        <v>6253.433198380567</v>
      </c>
      <c r="C57" s="362" t="str">
        <f>INDEX(A8:A54,MATCH(B57,$B$8:$B$54,0))</f>
        <v>島根県</v>
      </c>
      <c r="D57" s="373">
        <f>LARGE(D8:D54,2)</f>
        <v>8200.301366961708</v>
      </c>
      <c r="E57" s="326" t="str">
        <f>INDEX(A8:A54,MATCH(D57,$D$8:$D$54,0))</f>
        <v>秋田県</v>
      </c>
      <c r="F57" s="367">
        <f>LARGE(F8:F54,2)</f>
        <v>8305.842975206611</v>
      </c>
      <c r="G57" s="328" t="str">
        <f>INDEX(A8:A54,MATCH(F57,$F$8:$F$54,0))</f>
        <v>鳥取県</v>
      </c>
      <c r="I57" s="327">
        <f>LARGE(I8:I54,2)</f>
        <v>13262.60501789371</v>
      </c>
      <c r="J57" s="328" t="str">
        <f>INDEX(A8:A54,MATCH(I57,$I$8:$I$54,0))</f>
        <v>青森県</v>
      </c>
    </row>
    <row r="58" spans="1:10" ht="13.5">
      <c r="A58" s="325" t="s">
        <v>116</v>
      </c>
      <c r="B58" s="344">
        <f>LARGE(B8:B54,3)</f>
        <v>5901.258756956461</v>
      </c>
      <c r="C58" s="362" t="str">
        <f>INDEX(A8:A54,MATCH(B58,$B$8:$B$54,0))</f>
        <v>青森県</v>
      </c>
      <c r="D58" s="374">
        <f>LARGE(D8:D54,3)</f>
        <v>8056.2780654123</v>
      </c>
      <c r="E58" s="326" t="str">
        <f>INDEX(A8:A54,MATCH(D58,$D$8:$D$54,0))</f>
        <v>佐賀県</v>
      </c>
      <c r="F58" s="368">
        <f>LARGE(F8:F54,3)</f>
        <v>7364.948892674617</v>
      </c>
      <c r="G58" s="328" t="str">
        <f>INDEX(A8:A54,MATCH(F58,$F$8:$F$54,0))</f>
        <v>佐賀県</v>
      </c>
      <c r="I58" s="344">
        <f>LARGE(I8:I54,3)</f>
        <v>13242.161519997406</v>
      </c>
      <c r="J58" s="328" t="str">
        <f>INDEX(A8:A54,MATCH(I58,$I$8:$I$54,0))</f>
        <v>佐賀県</v>
      </c>
    </row>
    <row r="59" spans="1:10" ht="13.5">
      <c r="A59" s="329" t="s">
        <v>117</v>
      </c>
      <c r="B59" s="345">
        <f>SMALL(B8:B54,3)</f>
        <v>4104.0853780423395</v>
      </c>
      <c r="C59" s="363" t="str">
        <f>INDEX(A8:A54,MATCH(B59,$B$8:$B$54,0))</f>
        <v>群馬県</v>
      </c>
      <c r="D59" s="375">
        <f>SMALL(D8:D54,3)</f>
        <v>5717.314028773684</v>
      </c>
      <c r="E59" s="331" t="str">
        <f>INDEX(A8:A54,MATCH(D59,$D$8:$D$54,0))</f>
        <v>富山県</v>
      </c>
      <c r="F59" s="369">
        <f>SMALL(F8:F54,3)</f>
        <v>4175.467479674797</v>
      </c>
      <c r="G59" s="332" t="str">
        <f>INDEX(A8:A54,MATCH(F59,$F$8:$F$54,0))</f>
        <v>徳島県</v>
      </c>
      <c r="I59" s="345">
        <f>SMALL(I8:I54,3)</f>
        <v>9560.72508406567</v>
      </c>
      <c r="J59" s="332" t="str">
        <f>INDEX(A8:A54,MATCH(I59,$I$8:$I$54,0))</f>
        <v>富山県</v>
      </c>
    </row>
    <row r="60" spans="1:10" ht="13.5">
      <c r="A60" s="325" t="s">
        <v>118</v>
      </c>
      <c r="B60" s="344">
        <f>SMALL(B8:B54,2)</f>
        <v>3856.92857842657</v>
      </c>
      <c r="C60" s="362" t="str">
        <f>INDEX(A8:A54,MATCH(B60,$B$8:$B$54,0))</f>
        <v>奈良県</v>
      </c>
      <c r="D60" s="374">
        <f>SMALL(D8:D54,2)</f>
        <v>5673.66690913295</v>
      </c>
      <c r="E60" s="326" t="str">
        <f>INDEX(A8:A54,MATCH(D60,$D$8:$D$54,0))</f>
        <v>群馬県</v>
      </c>
      <c r="F60" s="368">
        <f>SMALL(F8:F54,2)</f>
        <v>3995.6059580230194</v>
      </c>
      <c r="G60" s="328" t="str">
        <f>INDEX(A8:A54,MATCH(F60,$F$8:$F$54,0))</f>
        <v>和歌山県</v>
      </c>
      <c r="I60" s="344">
        <f>SMALL(I8:I54,2)</f>
        <v>9410.67389232127</v>
      </c>
      <c r="J60" s="328" t="str">
        <f>INDEX(A8:A54,MATCH(I60,$I$8:$I$54,0))</f>
        <v>群馬県</v>
      </c>
    </row>
    <row r="61" spans="1:10" ht="13.5">
      <c r="A61" s="346" t="s">
        <v>119</v>
      </c>
      <c r="B61" s="347">
        <f>SMALL(B8:B54,1)</f>
        <v>3788.574929477279</v>
      </c>
      <c r="C61" s="364" t="str">
        <f>INDEX(A8:A54,MATCH(B61,$B$8:$B$54,0))</f>
        <v>沖縄県</v>
      </c>
      <c r="D61" s="376">
        <f>SMALL(D8:D54,1)</f>
        <v>5448.098813573384</v>
      </c>
      <c r="E61" s="335" t="str">
        <f>INDEX(A8:A54,MATCH(D61,$D$8:$D$54,0))</f>
        <v>奈良県</v>
      </c>
      <c r="F61" s="370">
        <f>SMALL(F8:F54,1)</f>
        <v>3868.88147566719</v>
      </c>
      <c r="G61" s="336" t="str">
        <f>INDEX(A8:A54,MATCH(F61,$F$8:$F$54,0))</f>
        <v>群馬県</v>
      </c>
      <c r="I61" s="347">
        <f>SMALL(I8:I54,1)</f>
        <v>8847.83235512937</v>
      </c>
      <c r="J61" s="336" t="str">
        <f>INDEX(A8:A54,MATCH(I61,$I$8:$I$54,0))</f>
        <v>福井県</v>
      </c>
    </row>
    <row r="62" spans="1:10" ht="14.25" thickBot="1">
      <c r="A62" s="337" t="s">
        <v>120</v>
      </c>
      <c r="B62" s="338">
        <f>IF(B61=0,0,B56/B61)</f>
        <v>1.6869316369602148</v>
      </c>
      <c r="C62" s="365"/>
      <c r="D62" s="377">
        <f>IF(D61=0,0,D56/D61)</f>
        <v>1.505183065005667</v>
      </c>
      <c r="E62" s="339"/>
      <c r="F62" s="371">
        <f>IF(F61=0,0,F56/F61)</f>
        <v>2.229590247831437</v>
      </c>
      <c r="G62" s="341"/>
      <c r="H62" s="340"/>
      <c r="I62" s="338">
        <f>IF(I61=0,0,I56/I61)</f>
        <v>1.5609413781598294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s_konno</cp:lastModifiedBy>
  <cp:lastPrinted>2012-03-15T08:55:03Z</cp:lastPrinted>
  <dcterms:created xsi:type="dcterms:W3CDTF">2009-12-09T05:20:57Z</dcterms:created>
  <dcterms:modified xsi:type="dcterms:W3CDTF">2019-01-11T05:11:20Z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