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<sst xmlns="http://schemas.openxmlformats.org/spreadsheetml/2006/main" count="1327" uniqueCount="142">
  <si>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</si>
  <si>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</si>
  <si>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</si>
  <si>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</si>
  <si>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</si>
  <si>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</si>
  <si>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</si>
  <si>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</si>
  <si>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</si>
  <si>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</si>
  <si>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</si>
  <si>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</si>
  <si>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</si>
  <si>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</si>
  <si>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</si>
  <si>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</si>
  <si>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</si>
  <si>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</si>
  <si>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</si>
  <si>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</si>
  <si>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</si>
  <si>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</si>
  <si>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</si>
  <si>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</si>
  <si>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</si>
  <si>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</si>
  <si>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</si>
  <si>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</si>
  <si>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</si>
  <si>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</si>
  <si>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</si>
  <si>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</si>
  <si>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</si>
  <si>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</si>
  <si>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</si>
  <si>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</si>
  <si>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</si>
  <si>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</si>
  <si>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</si>
  <si>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</si>
  <si>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</si>
  <si>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</si>
  <si>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</si>
  <si>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</si>
  <si>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</si>
  <si>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</si>
  <si>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</si>
  <si>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</si>
  <si>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</si>
  <si>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</si>
  <si>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</si>
  <si>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</si>
  <si>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</si>
  <si>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</si>
  <si>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</si>
  <si>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</si>
  <si>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</si>
  <si>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</si>
  <si>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</si>
  <si>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</si>
  <si>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</si>
  <si>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</si>
  <si>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</si>
  <si>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</si>
  <si>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</si>
  <si>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</si>
  <si>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</si>
  <si>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</si>
  <si>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</si>
  <si>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</si>
  <si>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</si>
  <si>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</si>
  <si>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</si>
  <si>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</si>
  <si>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</si>
  <si>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</si>
  <si>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</si>
  <si>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</si>
  <si>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</si>
  <si>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</si>
  <si>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</si>
  <si>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</si>
  <si>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</si>
  <si>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</si>
  <si>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</si>
  <si>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</si>
  <si>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</si>
  <si>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</si>
  <si>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</si>
  <si>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</si>
  <si>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</si>
  <si>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</si>
  <si>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</si>
  <si>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</si>
  <si>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</si>
  <si>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</si>
  <si>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</si>
  <si>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</si>
  <si>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</si>
  <si>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</si>
  <si>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</si>
  <si>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</si>
  <si>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</si>
  <si>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</si>
  <si>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</si>
  <si>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</si>
  <si>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</si>
  <si>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</si>
  <si>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</si>
  <si>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</si>
  <si>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</si>
  <si>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</si>
  <si>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</si>
  <si>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</si>
  <si>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</si>
  <si>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</si>
  <si>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</si>
  <si>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</si>
  <si>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</si>
  <si>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</si>
  <si>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</si>
  <si>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</si>
  <si>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</si>
  <si>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</si>
  <si>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</si>
  <si>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</si>
  <si>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</si>
  <si>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</si>
  <si>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</si>
  <si>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</si>
  <si>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</si>
  <si>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</si>
  <si>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</si>
  <si>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</si>
  <si>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</si>
  <si>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</si>
  <si>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</si>
  <si>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令和5年4月診療分 国民健康保険・後期高齢者医療 医療費速報</t>
  </si>
  <si>
    <t>20日</t>
  </si>
  <si>
    <t>4日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</si>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</sst>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8624.27769246</v>
      </c>
      <c r="C9" s="36">
        <v>-2.5418290236803633</v>
      </c>
      <c r="D9" s="38">
        <v>5052.57449836</v>
      </c>
      <c r="E9" s="39">
        <v>-3.9031164360870383</v>
      </c>
      <c r="F9" s="37">
        <v>0.017131399999999998</v>
      </c>
      <c r="G9" s="40">
        <v>-41.182206273247964</v>
      </c>
      <c r="H9" s="41"/>
      <c r="I9" s="42">
        <v>15074.0668538</v>
      </c>
      <c r="J9" s="43">
        <v>4.818818011160597</v>
      </c>
    </row>
    <row r="10" spans="1:10" ht="18.75" customHeight="1">
      <c r="A10" s="34" t="s">
        <v>9</v>
      </c>
      <c r="B10" s="35">
        <v>3718.6381</v>
      </c>
      <c r="C10" s="36">
        <v>-4.588449085812447</v>
      </c>
      <c r="D10" s="38">
        <v>2104.5919000000004</v>
      </c>
      <c r="E10" s="39">
        <v>-6.702311669029629</v>
      </c>
      <c r="F10" s="37">
        <v>0.0034000000000000002</v>
      </c>
      <c r="G10" s="40">
        <v>-50.724637681159415</v>
      </c>
      <c r="H10" s="41"/>
      <c r="I10" s="42">
        <v>4708.9751</v>
      </c>
      <c r="J10" s="43">
        <v>3.01381199606448</v>
      </c>
    </row>
    <row r="11" spans="1:10" ht="18.75" customHeight="1">
      <c r="A11" s="34" t="s">
        <v>10</v>
      </c>
      <c r="B11" s="35">
        <v>4435.4637</v>
      </c>
      <c r="C11" s="36">
        <v>-5.960030852062095</v>
      </c>
      <c r="D11" s="38">
        <v>2455.7653</v>
      </c>
      <c r="E11" s="39">
        <v>-7.90781125897103</v>
      </c>
      <c r="F11" s="37">
        <v>0.005900000000000001</v>
      </c>
      <c r="G11" s="40">
        <v>-67.93478260869564</v>
      </c>
      <c r="H11" s="41"/>
      <c r="I11" s="44">
        <v>6867.3491</v>
      </c>
      <c r="J11" s="45">
        <v>0.8561868732689335</v>
      </c>
    </row>
    <row r="12" spans="1:10" ht="18.75" customHeight="1" thickBot="1">
      <c r="A12" s="46" t="s">
        <v>11</v>
      </c>
      <c r="B12" s="47">
        <v>2701.0694</v>
      </c>
      <c r="C12" s="48">
        <v>-4.6620237335693675</v>
      </c>
      <c r="D12" s="50">
        <v>1104.2516999999998</v>
      </c>
      <c r="E12" s="51">
        <v>-6.9557710925907745</v>
      </c>
      <c r="F12" s="49">
        <v>0.001</v>
      </c>
      <c r="G12" s="52">
        <v>-56.52173913043478</v>
      </c>
      <c r="H12" s="41"/>
      <c r="I12" s="53">
        <v>1917.5432</v>
      </c>
      <c r="J12" s="54">
        <v>3.70157333509996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8160.849748639999</v>
      </c>
      <c r="C14" s="36">
        <v>-2.6945442776686903</v>
      </c>
      <c r="D14" s="38">
        <v>4920.20316326</v>
      </c>
      <c r="E14" s="39">
        <v>-3.9073756328359432</v>
      </c>
      <c r="F14" s="37">
        <v>0.017131399999999998</v>
      </c>
      <c r="G14" s="40">
        <v>-41.182206273247964</v>
      </c>
      <c r="H14" s="41"/>
      <c r="I14" s="63"/>
      <c r="J14" s="41"/>
    </row>
    <row r="15" spans="1:10" ht="18.75" customHeight="1">
      <c r="A15" s="34" t="s">
        <v>9</v>
      </c>
      <c r="B15" s="35">
        <v>3447.0492000000004</v>
      </c>
      <c r="C15" s="36">
        <v>-4.957271913942957</v>
      </c>
      <c r="D15" s="38">
        <v>2049.4915</v>
      </c>
      <c r="E15" s="39">
        <v>-6.7389838807254865</v>
      </c>
      <c r="F15" s="37">
        <v>0.0034000000000000002</v>
      </c>
      <c r="G15" s="40">
        <v>-50.724637681159415</v>
      </c>
      <c r="H15" s="41"/>
      <c r="I15" s="63"/>
      <c r="J15" s="41"/>
    </row>
    <row r="16" spans="1:10" ht="18.75" customHeight="1">
      <c r="A16" s="64" t="s">
        <v>14</v>
      </c>
      <c r="B16" s="65">
        <v>4164.815199999999</v>
      </c>
      <c r="C16" s="66">
        <v>-6.183246643407497</v>
      </c>
      <c r="D16" s="68">
        <v>2396.0393</v>
      </c>
      <c r="E16" s="69">
        <v>-7.928342526770671</v>
      </c>
      <c r="F16" s="67">
        <v>0.005900000000000001</v>
      </c>
      <c r="G16" s="70">
        <v>-67.93478260869564</v>
      </c>
      <c r="H16" s="41"/>
      <c r="I16" s="41"/>
      <c r="J16" s="41"/>
    </row>
    <row r="17" spans="1:9" ht="18.75" customHeight="1" thickBot="1">
      <c r="A17" s="71" t="s">
        <v>15</v>
      </c>
      <c r="B17" s="72">
        <v>2438.5672000000004</v>
      </c>
      <c r="C17" s="73">
        <v>-4.937274168900419</v>
      </c>
      <c r="D17" s="74">
        <v>1072.5657</v>
      </c>
      <c r="E17" s="75">
        <v>-7.001447306996242</v>
      </c>
      <c r="F17" s="76">
        <v>0.001</v>
      </c>
      <c r="G17" s="77">
        <v>-56.52173913043478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463.42794382</v>
      </c>
      <c r="C19" s="36">
        <v>0.22822626370297888</v>
      </c>
      <c r="D19" s="38">
        <v>132.37133510000004</v>
      </c>
      <c r="E19" s="83">
        <v>-3.744535078836425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271.5889</v>
      </c>
      <c r="C20" s="36">
        <v>0.354321398218981</v>
      </c>
      <c r="D20" s="38">
        <v>55.1004</v>
      </c>
      <c r="E20" s="83">
        <v>-5.317476273694092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270.6485</v>
      </c>
      <c r="C21" s="66">
        <v>-2.3860987512636784</v>
      </c>
      <c r="D21" s="68">
        <v>59.72599999999999</v>
      </c>
      <c r="E21" s="85">
        <v>-7.076534358936074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262.5022</v>
      </c>
      <c r="C22" s="88">
        <v>-2.0267418099707903</v>
      </c>
      <c r="D22" s="89">
        <v>31.686000000000003</v>
      </c>
      <c r="E22" s="90">
        <v>-5.382727256439509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30</v>
      </c>
      <c r="G29" s="111">
        <v>22</v>
      </c>
      <c r="H29" s="112"/>
      <c r="I29" s="112">
        <v>-0.5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31929.122933531442</v>
      </c>
      <c r="C35" s="36">
        <v>2.2238721576845077</v>
      </c>
      <c r="D35" s="38">
        <v>45755.641565777085</v>
      </c>
      <c r="E35" s="39">
        <v>3.280864049656973</v>
      </c>
      <c r="F35" s="37">
        <v>171314</v>
      </c>
      <c r="G35" s="40">
        <v>35.28092557152971</v>
      </c>
      <c r="H35" s="41"/>
      <c r="I35" s="42">
        <v>78611.3546427533</v>
      </c>
      <c r="J35" s="43">
        <v>1.0773652126283586</v>
      </c>
    </row>
    <row r="36" spans="1:10" ht="18.75" customHeight="1">
      <c r="A36" s="124" t="s">
        <v>27</v>
      </c>
      <c r="B36" s="125">
        <v>1.6421139345771718</v>
      </c>
      <c r="C36" s="36">
        <v>-1.3614796215784193</v>
      </c>
      <c r="D36" s="127">
        <v>2.223918061434726</v>
      </c>
      <c r="E36" s="39">
        <v>-1.0232124845998238</v>
      </c>
      <c r="F36" s="126">
        <v>5.9</v>
      </c>
      <c r="G36" s="40">
        <v>-26.249999999999996</v>
      </c>
      <c r="H36" s="41"/>
      <c r="I36" s="128">
        <v>3.581326929166446</v>
      </c>
      <c r="J36" s="43">
        <v>-2.743821882659859</v>
      </c>
    </row>
    <row r="37" spans="1:10" ht="18.75" customHeight="1" thickBot="1">
      <c r="A37" s="129" t="s">
        <v>28</v>
      </c>
      <c r="B37" s="130">
        <v>19443.91449412606</v>
      </c>
      <c r="C37" s="131">
        <v>3.6348393766531726</v>
      </c>
      <c r="D37" s="133">
        <v>20574.337858589337</v>
      </c>
      <c r="E37" s="134">
        <v>4.34857166240835</v>
      </c>
      <c r="F37" s="132">
        <v>29036.271186440674</v>
      </c>
      <c r="G37" s="135">
        <v>83.43176348681992</v>
      </c>
      <c r="H37" s="41"/>
      <c r="I37" s="42">
        <v>21950.343042557717</v>
      </c>
      <c r="J37" s="43">
        <v>3.928991627326673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33465.75705865312</v>
      </c>
      <c r="C39" s="36">
        <v>2.3592105860886483</v>
      </c>
      <c r="D39" s="38">
        <v>45873.21003515216</v>
      </c>
      <c r="E39" s="39">
        <v>3.327010565824734</v>
      </c>
      <c r="F39" s="37">
        <v>171314</v>
      </c>
      <c r="G39" s="40">
        <v>35.28092557152971</v>
      </c>
      <c r="H39" s="41"/>
      <c r="I39" s="78"/>
    </row>
    <row r="40" spans="1:9" ht="18.75" customHeight="1">
      <c r="A40" s="124" t="s">
        <v>27</v>
      </c>
      <c r="B40" s="125">
        <v>1.7078943733845016</v>
      </c>
      <c r="C40" s="36">
        <v>-1.3106845649690562</v>
      </c>
      <c r="D40" s="127">
        <v>2.2339324295005887</v>
      </c>
      <c r="E40" s="39">
        <v>-0.996677037366582</v>
      </c>
      <c r="F40" s="126">
        <v>5.9</v>
      </c>
      <c r="G40" s="40">
        <v>-26.249999999999996</v>
      </c>
      <c r="H40" s="41"/>
      <c r="I40" s="78"/>
    </row>
    <row r="41" spans="1:9" ht="18.75" customHeight="1" thickBot="1">
      <c r="A41" s="129" t="s">
        <v>28</v>
      </c>
      <c r="B41" s="130">
        <v>19594.746361471214</v>
      </c>
      <c r="C41" s="131">
        <v>3.7186347223916623</v>
      </c>
      <c r="D41" s="133">
        <v>20534.73481532628</v>
      </c>
      <c r="E41" s="134">
        <v>4.367214628566752</v>
      </c>
      <c r="F41" s="138">
        <v>29036.271186440674</v>
      </c>
      <c r="G41" s="139">
        <v>83.43176348681992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17654.249900381787</v>
      </c>
      <c r="C43" s="36">
        <v>2.3016158851224877</v>
      </c>
      <c r="D43" s="38">
        <v>41775.96891371585</v>
      </c>
      <c r="E43" s="142">
        <v>1.7313880754553708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1.0310332637212183</v>
      </c>
      <c r="C44" s="36">
        <v>-0.36679084469752765</v>
      </c>
      <c r="D44" s="127">
        <v>1.8849334090765633</v>
      </c>
      <c r="E44" s="142">
        <v>-1.7901669043952047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17122.87131907252</v>
      </c>
      <c r="C45" s="146">
        <v>2.6782302331149825</v>
      </c>
      <c r="D45" s="147">
        <v>22163.10067642234</v>
      </c>
      <c r="E45" s="148">
        <v>3.5857458147010837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816084.974864</v>
      </c>
      <c r="C7" s="293">
        <v>-2.6945442776686974</v>
      </c>
      <c r="D7" s="350">
        <v>492020.316326</v>
      </c>
      <c r="E7" s="296">
        <v>-3.907375632835959</v>
      </c>
      <c r="F7" s="350">
        <v>1.71314</v>
      </c>
      <c r="G7" s="297">
        <v>-41.18220627324796</v>
      </c>
      <c r="H7" s="78"/>
      <c r="I7" s="349">
        <v>1507406.68538</v>
      </c>
      <c r="J7" s="298">
        <v>4.8188180111605945</v>
      </c>
      <c r="K7" s="78"/>
    </row>
    <row r="8" spans="1:11" ht="12.75" customHeight="1">
      <c r="A8" s="299" t="s">
        <v>67</v>
      </c>
      <c r="B8" s="84">
        <v>36610.341795</v>
      </c>
      <c r="C8" s="300">
        <v>-1.9477718858444013</v>
      </c>
      <c r="D8" s="81">
        <v>22126.890813</v>
      </c>
      <c r="E8" s="301">
        <v>-2.8668779159239524</v>
      </c>
      <c r="F8" s="81">
        <v>0.18247</v>
      </c>
      <c r="G8" s="302">
        <v>20.482007263123144</v>
      </c>
      <c r="H8" s="78"/>
      <c r="I8" s="351">
        <v>77112.688461</v>
      </c>
      <c r="J8" s="304">
        <v>3.4788335618269466</v>
      </c>
      <c r="K8" s="78"/>
    </row>
    <row r="9" spans="1:11" ht="12.75" customHeight="1">
      <c r="A9" s="299" t="s">
        <v>68</v>
      </c>
      <c r="B9" s="84">
        <v>9012.275115</v>
      </c>
      <c r="C9" s="300">
        <v>2.12315432020813</v>
      </c>
      <c r="D9" s="81">
        <v>5331.641682</v>
      </c>
      <c r="E9" s="301">
        <v>4.0923306733287905</v>
      </c>
      <c r="F9" s="81">
        <v>0</v>
      </c>
      <c r="G9" s="302">
        <v>-100</v>
      </c>
      <c r="H9" s="78"/>
      <c r="I9" s="352">
        <v>14840.233087</v>
      </c>
      <c r="J9" s="304">
        <v>7.314697554237697</v>
      </c>
      <c r="K9" s="78"/>
    </row>
    <row r="10" spans="1:11" ht="12.75" customHeight="1">
      <c r="A10" s="299" t="s">
        <v>69</v>
      </c>
      <c r="B10" s="84">
        <v>8311.040344</v>
      </c>
      <c r="C10" s="300">
        <v>-2.02815269548991</v>
      </c>
      <c r="D10" s="81">
        <v>5150.070537</v>
      </c>
      <c r="E10" s="301">
        <v>-1.5492963751176043</v>
      </c>
      <c r="F10" s="81">
        <v>0.04825</v>
      </c>
      <c r="G10" s="302">
        <v>40.75262543757293</v>
      </c>
      <c r="H10" s="78"/>
      <c r="I10" s="352">
        <v>14114.432581</v>
      </c>
      <c r="J10" s="304">
        <v>3.229446014542112</v>
      </c>
      <c r="K10" s="78"/>
    </row>
    <row r="11" spans="1:11" ht="12.75" customHeight="1">
      <c r="A11" s="299" t="s">
        <v>70</v>
      </c>
      <c r="B11" s="84">
        <v>15023.276713</v>
      </c>
      <c r="C11" s="300">
        <v>-0.024900035981495726</v>
      </c>
      <c r="D11" s="81">
        <v>9677.959112</v>
      </c>
      <c r="E11" s="301">
        <v>1.0382473158652337</v>
      </c>
      <c r="F11" s="81">
        <v>-0.35481</v>
      </c>
      <c r="G11" s="302">
        <v>-1339.294446384911</v>
      </c>
      <c r="H11" s="78"/>
      <c r="I11" s="352">
        <v>23332.280142</v>
      </c>
      <c r="J11" s="304">
        <v>5.66064710896968</v>
      </c>
      <c r="K11" s="78"/>
    </row>
    <row r="12" spans="1:11" ht="12.75" customHeight="1">
      <c r="A12" s="299" t="s">
        <v>71</v>
      </c>
      <c r="B12" s="84">
        <v>7013.15843</v>
      </c>
      <c r="C12" s="300">
        <v>-2.0488573762278754</v>
      </c>
      <c r="D12" s="81">
        <v>4673.725303</v>
      </c>
      <c r="E12" s="301">
        <v>-0.933213865898194</v>
      </c>
      <c r="F12" s="81">
        <v>0</v>
      </c>
      <c r="G12" s="302">
        <v>-100</v>
      </c>
      <c r="H12" s="78"/>
      <c r="I12" s="352">
        <v>12775.180619</v>
      </c>
      <c r="J12" s="304">
        <v>-0.6639961000354487</v>
      </c>
      <c r="K12" s="78"/>
    </row>
    <row r="13" spans="1:11" ht="12.75" customHeight="1">
      <c r="A13" s="306" t="s">
        <v>72</v>
      </c>
      <c r="B13" s="330">
        <v>7207.532734</v>
      </c>
      <c r="C13" s="308">
        <v>-1.589880724014532</v>
      </c>
      <c r="D13" s="353">
        <v>4607.328753</v>
      </c>
      <c r="E13" s="309">
        <v>-0.9896294793719825</v>
      </c>
      <c r="F13" s="353">
        <v>-0.01375</v>
      </c>
      <c r="G13" s="310">
        <v>153.690036900369</v>
      </c>
      <c r="H13" s="78"/>
      <c r="I13" s="354">
        <v>13320.196862</v>
      </c>
      <c r="J13" s="312">
        <v>2.7340789881316887</v>
      </c>
      <c r="K13" s="78"/>
    </row>
    <row r="14" spans="1:11" ht="12.75" customHeight="1">
      <c r="A14" s="299" t="s">
        <v>73</v>
      </c>
      <c r="B14" s="84">
        <v>12325.395224</v>
      </c>
      <c r="C14" s="300">
        <v>-0.825593284156784</v>
      </c>
      <c r="D14" s="81">
        <v>7660.580774</v>
      </c>
      <c r="E14" s="301">
        <v>-0.42040244233304136</v>
      </c>
      <c r="F14" s="81">
        <v>0.02259</v>
      </c>
      <c r="G14" s="302">
        <v>-85.01393127238954</v>
      </c>
      <c r="H14" s="78"/>
      <c r="I14" s="352">
        <v>20782.825068</v>
      </c>
      <c r="J14" s="304">
        <v>4.600187294012313</v>
      </c>
      <c r="K14" s="78"/>
    </row>
    <row r="15" spans="1:11" ht="12.75" customHeight="1">
      <c r="A15" s="299" t="s">
        <v>74</v>
      </c>
      <c r="B15" s="84">
        <v>17769.593618</v>
      </c>
      <c r="C15" s="300">
        <v>-2.5964530720254246</v>
      </c>
      <c r="D15" s="81">
        <v>10616.715673</v>
      </c>
      <c r="E15" s="301">
        <v>-2.254841413502732</v>
      </c>
      <c r="F15" s="81">
        <v>0</v>
      </c>
      <c r="G15" s="302">
        <v>-100</v>
      </c>
      <c r="H15" s="78"/>
      <c r="I15" s="352">
        <v>31493.681925</v>
      </c>
      <c r="J15" s="304">
        <v>4.509319306399609</v>
      </c>
      <c r="K15" s="78"/>
    </row>
    <row r="16" spans="1:11" ht="12.75" customHeight="1">
      <c r="A16" s="299" t="s">
        <v>75</v>
      </c>
      <c r="B16" s="84">
        <v>12674.20616</v>
      </c>
      <c r="C16" s="300">
        <v>-3.2469759380369183</v>
      </c>
      <c r="D16" s="81">
        <v>7833.390614</v>
      </c>
      <c r="E16" s="301">
        <v>-2.0570132163094876</v>
      </c>
      <c r="F16" s="81">
        <v>0.00356</v>
      </c>
      <c r="G16" s="302">
        <v>-92.02330271118082</v>
      </c>
      <c r="H16" s="78"/>
      <c r="I16" s="352">
        <v>19787.354755</v>
      </c>
      <c r="J16" s="304">
        <v>3.377396387674136</v>
      </c>
      <c r="K16" s="78"/>
    </row>
    <row r="17" spans="1:11" ht="12.75" customHeight="1">
      <c r="A17" s="313" t="s">
        <v>76</v>
      </c>
      <c r="B17" s="334">
        <v>12689.24798</v>
      </c>
      <c r="C17" s="314">
        <v>-5.776466058555585</v>
      </c>
      <c r="D17" s="355">
        <v>7526.804994</v>
      </c>
      <c r="E17" s="315">
        <v>-7.047355992119193</v>
      </c>
      <c r="F17" s="355">
        <v>0.57754</v>
      </c>
      <c r="G17" s="316">
        <v>5.947314352803052</v>
      </c>
      <c r="H17" s="78"/>
      <c r="I17" s="356">
        <v>22205.767434</v>
      </c>
      <c r="J17" s="318">
        <v>2.5486422176505537</v>
      </c>
      <c r="K17" s="78"/>
    </row>
    <row r="18" spans="1:11" ht="12.75" customHeight="1">
      <c r="A18" s="299" t="s">
        <v>77</v>
      </c>
      <c r="B18" s="84">
        <v>43361.140277</v>
      </c>
      <c r="C18" s="300">
        <v>-3.8148223841605047</v>
      </c>
      <c r="D18" s="81">
        <v>26104.456793</v>
      </c>
      <c r="E18" s="301">
        <v>-5.525247502096936</v>
      </c>
      <c r="F18" s="81">
        <v>0.69592</v>
      </c>
      <c r="G18" s="302">
        <v>72.3640866873065</v>
      </c>
      <c r="H18" s="78"/>
      <c r="I18" s="352">
        <v>73916.292292</v>
      </c>
      <c r="J18" s="304">
        <v>6.95147509302309</v>
      </c>
      <c r="K18" s="78"/>
    </row>
    <row r="19" spans="1:11" ht="12.75" customHeight="1">
      <c r="A19" s="299" t="s">
        <v>78</v>
      </c>
      <c r="B19" s="84">
        <v>37341.640484</v>
      </c>
      <c r="C19" s="300">
        <v>-3.8729490117743137</v>
      </c>
      <c r="D19" s="81">
        <v>23039.644312</v>
      </c>
      <c r="E19" s="301">
        <v>-5.317156071770774</v>
      </c>
      <c r="F19" s="81">
        <v>0.51175</v>
      </c>
      <c r="G19" s="302">
        <v>-37.931327244720976</v>
      </c>
      <c r="H19" s="78"/>
      <c r="I19" s="352">
        <v>64357.553677</v>
      </c>
      <c r="J19" s="304">
        <v>6.523751201717878</v>
      </c>
      <c r="K19" s="78"/>
    </row>
    <row r="20" spans="1:11" ht="12.75" customHeight="1">
      <c r="A20" s="299" t="s">
        <v>79</v>
      </c>
      <c r="B20" s="84">
        <v>78089.567181</v>
      </c>
      <c r="C20" s="300">
        <v>-3.2507480936609165</v>
      </c>
      <c r="D20" s="81">
        <v>41955.668964</v>
      </c>
      <c r="E20" s="301">
        <v>-5.3528517434336935</v>
      </c>
      <c r="F20" s="81">
        <v>-0.08713</v>
      </c>
      <c r="G20" s="302">
        <v>751.7106549364614</v>
      </c>
      <c r="H20" s="78"/>
      <c r="I20" s="352">
        <v>132053.430403</v>
      </c>
      <c r="J20" s="304">
        <v>4.317677845463287</v>
      </c>
      <c r="K20" s="78"/>
    </row>
    <row r="21" spans="1:11" ht="12.75" customHeight="1">
      <c r="A21" s="299" t="s">
        <v>80</v>
      </c>
      <c r="B21" s="84">
        <v>52271.221777</v>
      </c>
      <c r="C21" s="300">
        <v>-3.4162203638964717</v>
      </c>
      <c r="D21" s="81">
        <v>31337.005895</v>
      </c>
      <c r="E21" s="301">
        <v>-4.946882943651777</v>
      </c>
      <c r="F21" s="81">
        <v>0.02945</v>
      </c>
      <c r="G21" s="302">
        <v>-97.7416856457092</v>
      </c>
      <c r="H21" s="78"/>
      <c r="I21" s="352">
        <v>91942.078544</v>
      </c>
      <c r="J21" s="304">
        <v>5.965046068345445</v>
      </c>
      <c r="K21" s="78"/>
    </row>
    <row r="22" spans="1:11" ht="12.75" customHeight="1">
      <c r="A22" s="299" t="s">
        <v>81</v>
      </c>
      <c r="B22" s="84">
        <v>13991.628231</v>
      </c>
      <c r="C22" s="300">
        <v>-1.6996691220250715</v>
      </c>
      <c r="D22" s="81">
        <v>9293.587767</v>
      </c>
      <c r="E22" s="301">
        <v>-1.4288113068307544</v>
      </c>
      <c r="F22" s="81">
        <v>0.00231</v>
      </c>
      <c r="G22" s="302">
        <v>-100.15849709078933</v>
      </c>
      <c r="H22" s="78"/>
      <c r="I22" s="352">
        <v>23810.398275</v>
      </c>
      <c r="J22" s="304">
        <v>2.0226962417749514</v>
      </c>
      <c r="K22" s="78"/>
    </row>
    <row r="23" spans="1:11" ht="12.75" customHeight="1">
      <c r="A23" s="306" t="s">
        <v>82</v>
      </c>
      <c r="B23" s="330">
        <v>6016.816821</v>
      </c>
      <c r="C23" s="308">
        <v>-2.2210257852155477</v>
      </c>
      <c r="D23" s="353">
        <v>3791.939555</v>
      </c>
      <c r="E23" s="309">
        <v>-2.1095774728560803</v>
      </c>
      <c r="F23" s="353">
        <v>0</v>
      </c>
      <c r="G23" s="310">
        <v>-100</v>
      </c>
      <c r="H23" s="78"/>
      <c r="I23" s="354">
        <v>14560.880347</v>
      </c>
      <c r="J23" s="312">
        <v>1.9807580960561175</v>
      </c>
      <c r="K23" s="78"/>
    </row>
    <row r="24" spans="1:11" ht="12.75" customHeight="1">
      <c r="A24" s="299" t="s">
        <v>83</v>
      </c>
      <c r="B24" s="84">
        <v>7385.10026</v>
      </c>
      <c r="C24" s="300">
        <v>-4.49875034127946</v>
      </c>
      <c r="D24" s="81">
        <v>4578.637058</v>
      </c>
      <c r="E24" s="301">
        <v>-6.044437095744013</v>
      </c>
      <c r="F24" s="81">
        <v>0</v>
      </c>
      <c r="G24" s="302" t="s">
        <v>141</v>
      </c>
      <c r="H24" s="78"/>
      <c r="I24" s="352">
        <v>14967.244419</v>
      </c>
      <c r="J24" s="304">
        <v>4.95455870206827</v>
      </c>
      <c r="K24" s="78"/>
    </row>
    <row r="25" spans="1:11" ht="12.75" customHeight="1">
      <c r="A25" s="299" t="s">
        <v>84</v>
      </c>
      <c r="B25" s="84">
        <v>4700.742532</v>
      </c>
      <c r="C25" s="300">
        <v>-3.0929100072698894</v>
      </c>
      <c r="D25" s="81">
        <v>3074.497518</v>
      </c>
      <c r="E25" s="301">
        <v>-4.853741311478106</v>
      </c>
      <c r="F25" s="81">
        <v>0</v>
      </c>
      <c r="G25" s="302">
        <v>-100</v>
      </c>
      <c r="H25" s="78"/>
      <c r="I25" s="352">
        <v>9463.767607</v>
      </c>
      <c r="J25" s="304">
        <v>4.441363204124251</v>
      </c>
      <c r="K25" s="78"/>
    </row>
    <row r="26" spans="1:11" ht="12.75" customHeight="1">
      <c r="A26" s="299" t="s">
        <v>85</v>
      </c>
      <c r="B26" s="84">
        <v>5611.843899</v>
      </c>
      <c r="C26" s="300">
        <v>-4.756395686816241</v>
      </c>
      <c r="D26" s="81">
        <v>3410.701321</v>
      </c>
      <c r="E26" s="301">
        <v>-6.704902892582853</v>
      </c>
      <c r="F26" s="81">
        <v>0</v>
      </c>
      <c r="G26" s="302" t="s">
        <v>141</v>
      </c>
      <c r="H26" s="78"/>
      <c r="I26" s="352">
        <v>9775.895042</v>
      </c>
      <c r="J26" s="304">
        <v>2.2618683664011874</v>
      </c>
      <c r="K26" s="78"/>
    </row>
    <row r="27" spans="1:11" ht="12.75" customHeight="1">
      <c r="A27" s="313" t="s">
        <v>86</v>
      </c>
      <c r="B27" s="334">
        <v>13393.95879</v>
      </c>
      <c r="C27" s="314">
        <v>-1.9672806205548432</v>
      </c>
      <c r="D27" s="355">
        <v>8454.173246</v>
      </c>
      <c r="E27" s="315">
        <v>-1.0811600046164502</v>
      </c>
      <c r="F27" s="355">
        <v>0</v>
      </c>
      <c r="G27" s="316">
        <v>-100</v>
      </c>
      <c r="H27" s="78"/>
      <c r="I27" s="356">
        <v>26229.90522</v>
      </c>
      <c r="J27" s="318">
        <v>4.6113576088489285</v>
      </c>
      <c r="K27" s="78"/>
    </row>
    <row r="28" spans="1:11" ht="12.75" customHeight="1">
      <c r="A28" s="299" t="s">
        <v>87</v>
      </c>
      <c r="B28" s="84">
        <v>13503.832275</v>
      </c>
      <c r="C28" s="300">
        <v>-1.7236792603059454</v>
      </c>
      <c r="D28" s="81">
        <v>8452.776098</v>
      </c>
      <c r="E28" s="301">
        <v>-4.9807310291236115</v>
      </c>
      <c r="F28" s="81">
        <v>0</v>
      </c>
      <c r="G28" s="302" t="s">
        <v>141</v>
      </c>
      <c r="H28" s="78"/>
      <c r="I28" s="352">
        <v>24267.682462</v>
      </c>
      <c r="J28" s="304">
        <v>6.91488019258831</v>
      </c>
      <c r="K28" s="78"/>
    </row>
    <row r="29" spans="1:11" ht="12.75" customHeight="1">
      <c r="A29" s="299" t="s">
        <v>88</v>
      </c>
      <c r="B29" s="84">
        <v>23508.343723</v>
      </c>
      <c r="C29" s="300">
        <v>-3.706647455690236</v>
      </c>
      <c r="D29" s="81">
        <v>15004.677645</v>
      </c>
      <c r="E29" s="301">
        <v>-4.160014108838125</v>
      </c>
      <c r="F29" s="81">
        <v>0</v>
      </c>
      <c r="G29" s="302">
        <v>-100</v>
      </c>
      <c r="H29" s="78"/>
      <c r="I29" s="352">
        <v>41320.498071</v>
      </c>
      <c r="J29" s="304">
        <v>4.942301364189422</v>
      </c>
      <c r="K29" s="78"/>
    </row>
    <row r="30" spans="1:11" ht="12.75" customHeight="1">
      <c r="A30" s="299" t="s">
        <v>89</v>
      </c>
      <c r="B30" s="84">
        <v>41576.042941</v>
      </c>
      <c r="C30" s="300">
        <v>-1.8303962525858815</v>
      </c>
      <c r="D30" s="81">
        <v>23065.008327</v>
      </c>
      <c r="E30" s="301">
        <v>-4.473998953965196</v>
      </c>
      <c r="F30" s="81">
        <v>-0.02087</v>
      </c>
      <c r="G30" s="302">
        <v>-169.1288506127857</v>
      </c>
      <c r="H30" s="78"/>
      <c r="I30" s="352">
        <v>84567.21637</v>
      </c>
      <c r="J30" s="304">
        <v>6.2897269039716965</v>
      </c>
      <c r="K30" s="78"/>
    </row>
    <row r="31" spans="1:11" ht="12.75" customHeight="1">
      <c r="A31" s="299" t="s">
        <v>90</v>
      </c>
      <c r="B31" s="84">
        <v>11680.274618</v>
      </c>
      <c r="C31" s="300">
        <v>-1.7270815104375692</v>
      </c>
      <c r="D31" s="81">
        <v>7505.413654</v>
      </c>
      <c r="E31" s="301">
        <v>-0.9664320024751069</v>
      </c>
      <c r="F31" s="81">
        <v>0.02859</v>
      </c>
      <c r="G31" s="302" t="s">
        <v>141</v>
      </c>
      <c r="H31" s="78"/>
      <c r="I31" s="352">
        <v>21032.362752</v>
      </c>
      <c r="J31" s="304">
        <v>7.99423288086264</v>
      </c>
      <c r="K31" s="78"/>
    </row>
    <row r="32" spans="1:11" ht="12.75" customHeight="1">
      <c r="A32" s="299" t="s">
        <v>91</v>
      </c>
      <c r="B32" s="84">
        <v>8614.886486</v>
      </c>
      <c r="C32" s="300">
        <v>-1.0489414676535913</v>
      </c>
      <c r="D32" s="81">
        <v>5453.660309</v>
      </c>
      <c r="E32" s="301">
        <v>-2.946486736916962</v>
      </c>
      <c r="F32" s="81">
        <v>0</v>
      </c>
      <c r="G32" s="302" t="s">
        <v>141</v>
      </c>
      <c r="H32" s="78"/>
      <c r="I32" s="352">
        <v>15440.179249</v>
      </c>
      <c r="J32" s="304">
        <v>6.7507742154691845</v>
      </c>
      <c r="K32" s="78"/>
    </row>
    <row r="33" spans="1:11" ht="12.75" customHeight="1">
      <c r="A33" s="306" t="s">
        <v>92</v>
      </c>
      <c r="B33" s="330">
        <v>16739.108893</v>
      </c>
      <c r="C33" s="308">
        <v>-3.2952454731038</v>
      </c>
      <c r="D33" s="353">
        <v>10336.975464</v>
      </c>
      <c r="E33" s="309">
        <v>-6.1210400717887</v>
      </c>
      <c r="F33" s="353">
        <v>0.03893</v>
      </c>
      <c r="G33" s="310">
        <v>113.31506849315069</v>
      </c>
      <c r="H33" s="78"/>
      <c r="I33" s="354">
        <v>34638.38427</v>
      </c>
      <c r="J33" s="312">
        <v>6.652162869518294</v>
      </c>
      <c r="K33" s="78"/>
    </row>
    <row r="34" spans="1:11" ht="12.75" customHeight="1">
      <c r="A34" s="299" t="s">
        <v>93</v>
      </c>
      <c r="B34" s="84">
        <v>59020.163192</v>
      </c>
      <c r="C34" s="300">
        <v>-5.0311697029586915</v>
      </c>
      <c r="D34" s="81">
        <v>34190.17155</v>
      </c>
      <c r="E34" s="301">
        <v>-7.299011885937393</v>
      </c>
      <c r="F34" s="81">
        <v>0.06264</v>
      </c>
      <c r="G34" s="302">
        <v>-166.94453350432832</v>
      </c>
      <c r="H34" s="78"/>
      <c r="I34" s="352">
        <v>111725.307429</v>
      </c>
      <c r="J34" s="304">
        <v>4.6609825519922</v>
      </c>
      <c r="K34" s="78"/>
    </row>
    <row r="35" spans="1:11" ht="12.75" customHeight="1">
      <c r="A35" s="299" t="s">
        <v>94</v>
      </c>
      <c r="B35" s="84">
        <v>36646.59894</v>
      </c>
      <c r="C35" s="300">
        <v>-2.8884759859018985</v>
      </c>
      <c r="D35" s="81">
        <v>22704.649999</v>
      </c>
      <c r="E35" s="301">
        <v>-5.152178370015345</v>
      </c>
      <c r="F35" s="81">
        <v>0.00711</v>
      </c>
      <c r="G35" s="302">
        <v>-98.57029100912118</v>
      </c>
      <c r="H35" s="78"/>
      <c r="I35" s="352">
        <v>71177.1192</v>
      </c>
      <c r="J35" s="304">
        <v>2.9284630421740956</v>
      </c>
      <c r="K35" s="78"/>
    </row>
    <row r="36" spans="1:11" ht="12.75" customHeight="1">
      <c r="A36" s="299" t="s">
        <v>95</v>
      </c>
      <c r="B36" s="84">
        <v>9278.431966</v>
      </c>
      <c r="C36" s="300">
        <v>-2.648168217859266</v>
      </c>
      <c r="D36" s="81">
        <v>5815.117065</v>
      </c>
      <c r="E36" s="301">
        <v>-5.034742929422185</v>
      </c>
      <c r="F36" s="81">
        <v>-0.02305</v>
      </c>
      <c r="G36" s="302">
        <v>209.81182795698925</v>
      </c>
      <c r="H36" s="78"/>
      <c r="I36" s="352">
        <v>17844.378661</v>
      </c>
      <c r="J36" s="304">
        <v>4.842300904704581</v>
      </c>
      <c r="K36" s="78"/>
    </row>
    <row r="37" spans="1:11" ht="12.75" customHeight="1">
      <c r="A37" s="313" t="s">
        <v>96</v>
      </c>
      <c r="B37" s="334">
        <v>7306.853759</v>
      </c>
      <c r="C37" s="314">
        <v>-3.2549718454026633</v>
      </c>
      <c r="D37" s="355">
        <v>4244.72435</v>
      </c>
      <c r="E37" s="315">
        <v>-5.019342160630832</v>
      </c>
      <c r="F37" s="355">
        <v>0</v>
      </c>
      <c r="G37" s="316">
        <v>-100</v>
      </c>
      <c r="H37" s="78"/>
      <c r="I37" s="356">
        <v>13199.916519</v>
      </c>
      <c r="J37" s="318">
        <v>1.8592288396621544</v>
      </c>
      <c r="K37" s="78"/>
    </row>
    <row r="38" spans="1:11" ht="12.75" customHeight="1">
      <c r="A38" s="299" t="s">
        <v>97</v>
      </c>
      <c r="B38" s="84">
        <v>3941.990349</v>
      </c>
      <c r="C38" s="300">
        <v>0.3400087300857606</v>
      </c>
      <c r="D38" s="81">
        <v>2555.186708</v>
      </c>
      <c r="E38" s="301">
        <v>-1.240904785276224</v>
      </c>
      <c r="F38" s="81">
        <v>0</v>
      </c>
      <c r="G38" s="302">
        <v>-100</v>
      </c>
      <c r="H38" s="78"/>
      <c r="I38" s="352">
        <v>7227.871676</v>
      </c>
      <c r="J38" s="304">
        <v>0.9764254779264492</v>
      </c>
      <c r="K38" s="78"/>
    </row>
    <row r="39" spans="1:11" ht="12.75" customHeight="1">
      <c r="A39" s="299" t="s">
        <v>98</v>
      </c>
      <c r="B39" s="84">
        <v>4848.315438</v>
      </c>
      <c r="C39" s="300">
        <v>-3.005646040310775</v>
      </c>
      <c r="D39" s="81">
        <v>3291.549416</v>
      </c>
      <c r="E39" s="301">
        <v>-2.80721447669327</v>
      </c>
      <c r="F39" s="81">
        <v>0</v>
      </c>
      <c r="G39" s="302">
        <v>-100</v>
      </c>
      <c r="H39" s="78"/>
      <c r="I39" s="352">
        <v>9888.687808</v>
      </c>
      <c r="J39" s="304">
        <v>3.7230604737424544</v>
      </c>
      <c r="K39" s="78"/>
    </row>
    <row r="40" spans="1:11" ht="12.75" customHeight="1">
      <c r="A40" s="299" t="s">
        <v>99</v>
      </c>
      <c r="B40" s="84">
        <v>12839.557208</v>
      </c>
      <c r="C40" s="300">
        <v>-3.9493494250758157</v>
      </c>
      <c r="D40" s="81">
        <v>8245.745971</v>
      </c>
      <c r="E40" s="301">
        <v>-4.23516942939282</v>
      </c>
      <c r="F40" s="81">
        <v>0</v>
      </c>
      <c r="G40" s="302">
        <v>-100</v>
      </c>
      <c r="H40" s="78"/>
      <c r="I40" s="352">
        <v>25826.951723</v>
      </c>
      <c r="J40" s="304">
        <v>4.508479344563443</v>
      </c>
      <c r="K40" s="78"/>
    </row>
    <row r="41" spans="1:11" ht="12.75" customHeight="1">
      <c r="A41" s="299" t="s">
        <v>100</v>
      </c>
      <c r="B41" s="84">
        <v>17494.930001</v>
      </c>
      <c r="C41" s="300">
        <v>-3.8747834605450895</v>
      </c>
      <c r="D41" s="81">
        <v>10802.366896</v>
      </c>
      <c r="E41" s="301">
        <v>-4.960473189620698</v>
      </c>
      <c r="F41" s="81">
        <v>0.01208</v>
      </c>
      <c r="G41" s="302">
        <v>-522.3776223776224</v>
      </c>
      <c r="H41" s="78"/>
      <c r="I41" s="352">
        <v>40181.515382</v>
      </c>
      <c r="J41" s="304">
        <v>7.04012785462669</v>
      </c>
      <c r="K41" s="78"/>
    </row>
    <row r="42" spans="1:11" ht="12.75" customHeight="1">
      <c r="A42" s="299" t="s">
        <v>101</v>
      </c>
      <c r="B42" s="84">
        <v>10613.993384</v>
      </c>
      <c r="C42" s="300">
        <v>-2.521064598956968</v>
      </c>
      <c r="D42" s="81">
        <v>7065.378</v>
      </c>
      <c r="E42" s="301">
        <v>-4.254250069049421</v>
      </c>
      <c r="F42" s="81">
        <v>0</v>
      </c>
      <c r="G42" s="302">
        <v>-100</v>
      </c>
      <c r="H42" s="78"/>
      <c r="I42" s="352">
        <v>21897.506179</v>
      </c>
      <c r="J42" s="304">
        <v>5.927575253707206</v>
      </c>
      <c r="K42" s="78"/>
    </row>
    <row r="43" spans="1:11" ht="12.75" customHeight="1">
      <c r="A43" s="306" t="s">
        <v>102</v>
      </c>
      <c r="B43" s="330">
        <v>5421.595554</v>
      </c>
      <c r="C43" s="308">
        <v>-1.249145438344599</v>
      </c>
      <c r="D43" s="353">
        <v>3218.388042</v>
      </c>
      <c r="E43" s="309">
        <v>-2.5661842813873186</v>
      </c>
      <c r="F43" s="353">
        <v>0</v>
      </c>
      <c r="G43" s="310">
        <v>-100</v>
      </c>
      <c r="H43" s="78"/>
      <c r="I43" s="354">
        <v>11783.700315</v>
      </c>
      <c r="J43" s="312">
        <v>7.35297564861775</v>
      </c>
      <c r="K43" s="78"/>
    </row>
    <row r="44" spans="1:11" ht="12.75" customHeight="1">
      <c r="A44" s="299" t="s">
        <v>103</v>
      </c>
      <c r="B44" s="84">
        <v>7121.508159</v>
      </c>
      <c r="C44" s="300">
        <v>-2.4022628785452516</v>
      </c>
      <c r="D44" s="81">
        <v>4649.203403</v>
      </c>
      <c r="E44" s="301">
        <v>-3.4236514032061742</v>
      </c>
      <c r="F44" s="81">
        <v>0</v>
      </c>
      <c r="G44" s="302" t="s">
        <v>141</v>
      </c>
      <c r="H44" s="78"/>
      <c r="I44" s="352">
        <v>13170.250778</v>
      </c>
      <c r="J44" s="304">
        <v>2.717031231227299</v>
      </c>
      <c r="K44" s="78"/>
    </row>
    <row r="45" spans="1:11" ht="12.75" customHeight="1">
      <c r="A45" s="299" t="s">
        <v>104</v>
      </c>
      <c r="B45" s="84">
        <v>9988.768185</v>
      </c>
      <c r="C45" s="300">
        <v>-4.112791083492615</v>
      </c>
      <c r="D45" s="81">
        <v>6179.226726</v>
      </c>
      <c r="E45" s="301">
        <v>-7.0819771650525585</v>
      </c>
      <c r="F45" s="81">
        <v>0</v>
      </c>
      <c r="G45" s="302" t="s">
        <v>141</v>
      </c>
      <c r="H45" s="78"/>
      <c r="I45" s="352">
        <v>18997.197737</v>
      </c>
      <c r="J45" s="304">
        <v>2.6079438337560226</v>
      </c>
      <c r="K45" s="78"/>
    </row>
    <row r="46" spans="1:11" ht="12.75" customHeight="1">
      <c r="A46" s="299" t="s">
        <v>105</v>
      </c>
      <c r="B46" s="84">
        <v>5781.811776</v>
      </c>
      <c r="C46" s="300">
        <v>-0.3254651899312011</v>
      </c>
      <c r="D46" s="81">
        <v>3620.969625</v>
      </c>
      <c r="E46" s="301">
        <v>-3.412386841117025</v>
      </c>
      <c r="F46" s="81">
        <v>0</v>
      </c>
      <c r="G46" s="302" t="s">
        <v>141</v>
      </c>
      <c r="H46" s="78"/>
      <c r="I46" s="352">
        <v>13035.166101</v>
      </c>
      <c r="J46" s="304">
        <v>6.572551941741776</v>
      </c>
      <c r="K46" s="78"/>
    </row>
    <row r="47" spans="1:11" ht="12.75" customHeight="1">
      <c r="A47" s="313" t="s">
        <v>106</v>
      </c>
      <c r="B47" s="334">
        <v>34691.171191</v>
      </c>
      <c r="C47" s="314">
        <v>-1.1618977472980045</v>
      </c>
      <c r="D47" s="355">
        <v>19622.430292</v>
      </c>
      <c r="E47" s="315">
        <v>-2.7514882847275337</v>
      </c>
      <c r="F47" s="355">
        <v>0</v>
      </c>
      <c r="G47" s="316">
        <v>-100</v>
      </c>
      <c r="H47" s="78"/>
      <c r="I47" s="356">
        <v>71898.825797</v>
      </c>
      <c r="J47" s="318">
        <v>4.50550057051595</v>
      </c>
      <c r="K47" s="78"/>
    </row>
    <row r="48" spans="1:11" ht="12.75" customHeight="1">
      <c r="A48" s="306" t="s">
        <v>107</v>
      </c>
      <c r="B48" s="330">
        <v>6764.5046</v>
      </c>
      <c r="C48" s="308">
        <v>4.219306181627569</v>
      </c>
      <c r="D48" s="353">
        <v>4093.596875</v>
      </c>
      <c r="E48" s="309">
        <v>3.2296490325729827</v>
      </c>
      <c r="F48" s="353">
        <v>0</v>
      </c>
      <c r="G48" s="310">
        <v>-100</v>
      </c>
      <c r="H48" s="78"/>
      <c r="I48" s="354">
        <v>12028.660195</v>
      </c>
      <c r="J48" s="312">
        <v>7.125080331340798</v>
      </c>
      <c r="K48" s="78"/>
    </row>
    <row r="49" spans="1:11" ht="12.75" customHeight="1">
      <c r="A49" s="299" t="s">
        <v>108</v>
      </c>
      <c r="B49" s="84">
        <v>11517.743496</v>
      </c>
      <c r="C49" s="300">
        <v>0.5191554289766369</v>
      </c>
      <c r="D49" s="81">
        <v>7331.194051</v>
      </c>
      <c r="E49" s="301">
        <v>-0.3138186817307838</v>
      </c>
      <c r="F49" s="81">
        <v>0</v>
      </c>
      <c r="G49" s="302" t="s">
        <v>141</v>
      </c>
      <c r="H49" s="78"/>
      <c r="I49" s="352">
        <v>20492.190541</v>
      </c>
      <c r="J49" s="304">
        <v>4.547955964876724</v>
      </c>
      <c r="K49" s="78"/>
    </row>
    <row r="50" spans="1:11" ht="12.75" customHeight="1">
      <c r="A50" s="299" t="s">
        <v>109</v>
      </c>
      <c r="B50" s="84">
        <v>13968.431227</v>
      </c>
      <c r="C50" s="300">
        <v>-1.747674753654311</v>
      </c>
      <c r="D50" s="81">
        <v>8565.628592</v>
      </c>
      <c r="E50" s="301">
        <v>-1.7502574382190244</v>
      </c>
      <c r="F50" s="81">
        <v>0.1281</v>
      </c>
      <c r="G50" s="302">
        <v>53.19301602487443</v>
      </c>
      <c r="H50" s="78"/>
      <c r="I50" s="352">
        <v>26231.876744</v>
      </c>
      <c r="J50" s="304">
        <v>5.007139139966794</v>
      </c>
      <c r="K50" s="78"/>
    </row>
    <row r="51" spans="1:11" ht="12.75" customHeight="1">
      <c r="A51" s="299" t="s">
        <v>110</v>
      </c>
      <c r="B51" s="84">
        <v>8754.783042</v>
      </c>
      <c r="C51" s="300">
        <v>-2.868081902475418</v>
      </c>
      <c r="D51" s="81">
        <v>5750.018939</v>
      </c>
      <c r="E51" s="301">
        <v>-3.8757914852752755</v>
      </c>
      <c r="F51" s="81">
        <v>0</v>
      </c>
      <c r="G51" s="302">
        <v>-100</v>
      </c>
      <c r="H51" s="78"/>
      <c r="I51" s="352">
        <v>17245.431708</v>
      </c>
      <c r="J51" s="304">
        <v>2.581113587779533</v>
      </c>
      <c r="K51" s="78"/>
    </row>
    <row r="52" spans="1:11" ht="12.75" customHeight="1">
      <c r="A52" s="313" t="s">
        <v>111</v>
      </c>
      <c r="B52" s="334">
        <v>8332.540107</v>
      </c>
      <c r="C52" s="314">
        <v>-1.8310616462108786</v>
      </c>
      <c r="D52" s="355">
        <v>5176.34463</v>
      </c>
      <c r="E52" s="315">
        <v>-1.7177386601691602</v>
      </c>
      <c r="F52" s="355">
        <v>0</v>
      </c>
      <c r="G52" s="316" t="s">
        <v>141</v>
      </c>
      <c r="H52" s="78"/>
      <c r="I52" s="356">
        <v>13873.375279</v>
      </c>
      <c r="J52" s="318">
        <v>5.010817130684235</v>
      </c>
      <c r="K52" s="78"/>
    </row>
    <row r="53" spans="1:11" ht="12.75" customHeight="1">
      <c r="A53" s="299" t="s">
        <v>112</v>
      </c>
      <c r="B53" s="84">
        <v>14052.976466</v>
      </c>
      <c r="C53" s="300">
        <v>-1.462514018900351</v>
      </c>
      <c r="D53" s="81">
        <v>9001.206342</v>
      </c>
      <c r="E53" s="301">
        <v>-1.2448536250731121</v>
      </c>
      <c r="F53" s="81">
        <v>0</v>
      </c>
      <c r="G53" s="302">
        <v>-100</v>
      </c>
      <c r="H53" s="78"/>
      <c r="I53" s="352">
        <v>24591.612418</v>
      </c>
      <c r="J53" s="304">
        <v>1.9862674820320063</v>
      </c>
      <c r="K53" s="78"/>
    </row>
    <row r="54" spans="1:11" ht="12.75" customHeight="1" thickBot="1">
      <c r="A54" s="299" t="s">
        <v>113</v>
      </c>
      <c r="B54" s="84">
        <v>11276.089523</v>
      </c>
      <c r="C54" s="300">
        <v>0.5542994539297658</v>
      </c>
      <c r="D54" s="81">
        <v>5833.286673</v>
      </c>
      <c r="E54" s="301">
        <v>2.6823959445268257</v>
      </c>
      <c r="F54" s="81">
        <v>-0.13854</v>
      </c>
      <c r="G54" s="302" t="s">
        <v>141</v>
      </c>
      <c r="H54" s="78"/>
      <c r="I54" s="352">
        <v>12980.733256</v>
      </c>
      <c r="J54" s="304">
        <v>7.4038400337515355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78089.567181</v>
      </c>
      <c r="C56" s="361" t="str">
        <f>INDEX(A8:A54,MATCH(B56,$B$8:$B$54,0))</f>
        <v>東京都</v>
      </c>
      <c r="D56" s="366">
        <f>LARGE(D8:D54,1)</f>
        <v>41955.668964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132053.430403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59020.163192</v>
      </c>
      <c r="C57" s="362" t="str">
        <f>INDEX(A8:A54,MATCH(B57,$B$8:$B$54,0))</f>
        <v>大阪府</v>
      </c>
      <c r="D57" s="367">
        <f>LARGE(D8:D54,2)</f>
        <v>34190.17155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111725.307429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52271.221777</v>
      </c>
      <c r="C58" s="362" t="str">
        <f>INDEX(A8:A54,MATCH(B58,$B$8:$B$54,0))</f>
        <v>神奈川県</v>
      </c>
      <c r="D58" s="368">
        <f>LARGE(D8:D54,3)</f>
        <v>31337.005895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91942.078544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4848.315438</v>
      </c>
      <c r="C59" s="363" t="str">
        <f>INDEX(A8:A54,MATCH(B59,$B$8:$B$54,0))</f>
        <v>島根県</v>
      </c>
      <c r="D59" s="369">
        <f>SMALL(D8:D54,3)</f>
        <v>3218.388042</v>
      </c>
      <c r="E59" s="331" t="str">
        <f>INDEX(A8:A54,MATCH(D59,$D$8:$D$54,0))</f>
        <v>徳島県</v>
      </c>
      <c r="F59" s="375" t="s">
        <v>136</v>
      </c>
      <c r="G59" s="332" t="s">
        <v>136</v>
      </c>
      <c r="I59" s="345">
        <f>SMALL(I8:I54,3)</f>
        <v>9775.895042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4700.742532</v>
      </c>
      <c r="C60" s="362" t="str">
        <f>INDEX(A8:A54,MATCH(B60,$B$8:$B$54,0))</f>
        <v>福井県</v>
      </c>
      <c r="D60" s="368">
        <f>SMALL(D8:D54,2)</f>
        <v>3074.497518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9463.767607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3941.990349</v>
      </c>
      <c r="C61" s="364" t="str">
        <f>INDEX(A8:A54,MATCH(B61,$B$8:$B$54,0))</f>
        <v>鳥取県</v>
      </c>
      <c r="D61" s="370">
        <f>SMALL(D8:D54,1)</f>
        <v>2555.186708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7227.871676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19.80967995033516</v>
      </c>
      <c r="C62" s="365"/>
      <c r="D62" s="371">
        <f>IF(D61=0,0,D56/D61)</f>
        <v>16.41980557923284</v>
      </c>
      <c r="E62" s="339"/>
      <c r="F62" s="377" t="s">
        <v>136</v>
      </c>
      <c r="G62" s="378" t="s">
        <v>136</v>
      </c>
      <c r="H62" s="340"/>
      <c r="I62" s="338">
        <f>IF(I61=0,0,I56/I61)</f>
        <v>18.270029729703243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24385672</v>
      </c>
      <c r="C7" s="293">
        <v>-4.9372741689004265</v>
      </c>
      <c r="D7" s="295">
        <v>10725657</v>
      </c>
      <c r="E7" s="296">
        <v>-7.001447306996254</v>
      </c>
      <c r="F7" s="294">
        <v>10</v>
      </c>
      <c r="G7" s="298">
        <v>-56.52173913043478</v>
      </c>
      <c r="H7" s="78"/>
      <c r="I7" s="292">
        <v>19175432</v>
      </c>
      <c r="J7" s="298">
        <v>3.701573335099961</v>
      </c>
      <c r="K7" s="78"/>
    </row>
    <row r="8" spans="1:11" ht="12.75" customHeight="1">
      <c r="A8" s="299" t="s">
        <v>67</v>
      </c>
      <c r="B8" s="42">
        <v>1016933</v>
      </c>
      <c r="C8" s="300">
        <v>-4.819786808482361</v>
      </c>
      <c r="D8" s="38">
        <v>480385</v>
      </c>
      <c r="E8" s="301">
        <v>-5.928233768980413</v>
      </c>
      <c r="F8" s="38">
        <v>1</v>
      </c>
      <c r="G8" s="302">
        <v>-50</v>
      </c>
      <c r="H8" s="78"/>
      <c r="I8" s="303">
        <v>877089</v>
      </c>
      <c r="J8" s="304">
        <v>2.605469942689488</v>
      </c>
      <c r="K8" s="78"/>
    </row>
    <row r="9" spans="1:11" ht="12.75" customHeight="1">
      <c r="A9" s="299" t="s">
        <v>68</v>
      </c>
      <c r="B9" s="42">
        <v>273456</v>
      </c>
      <c r="C9" s="300">
        <v>-4.800100263190876</v>
      </c>
      <c r="D9" s="38">
        <v>130859</v>
      </c>
      <c r="E9" s="301">
        <v>-4.67382990347842</v>
      </c>
      <c r="F9" s="38">
        <v>0</v>
      </c>
      <c r="G9" s="302" t="s">
        <v>141</v>
      </c>
      <c r="H9" s="78"/>
      <c r="I9" s="305">
        <v>217375</v>
      </c>
      <c r="J9" s="304">
        <v>2.2080224187625483</v>
      </c>
      <c r="K9" s="78"/>
    </row>
    <row r="10" spans="1:11" ht="12.75" customHeight="1">
      <c r="A10" s="299" t="s">
        <v>69</v>
      </c>
      <c r="B10" s="42">
        <v>240743</v>
      </c>
      <c r="C10" s="300">
        <v>-4.4120624962776205</v>
      </c>
      <c r="D10" s="38">
        <v>125762</v>
      </c>
      <c r="E10" s="301">
        <v>-4.471013612056393</v>
      </c>
      <c r="F10" s="38">
        <v>1</v>
      </c>
      <c r="G10" s="302">
        <v>0</v>
      </c>
      <c r="H10" s="78"/>
      <c r="I10" s="305">
        <v>219793</v>
      </c>
      <c r="J10" s="304">
        <v>1.618645164869713</v>
      </c>
      <c r="K10" s="78"/>
    </row>
    <row r="11" spans="1:11" ht="12.75" customHeight="1">
      <c r="A11" s="299" t="s">
        <v>70</v>
      </c>
      <c r="B11" s="42">
        <v>432867</v>
      </c>
      <c r="C11" s="300">
        <v>-4.179754686784033</v>
      </c>
      <c r="D11" s="38">
        <v>208616</v>
      </c>
      <c r="E11" s="301">
        <v>-4.6248377009308195</v>
      </c>
      <c r="F11" s="38">
        <v>0</v>
      </c>
      <c r="G11" s="302" t="s">
        <v>141</v>
      </c>
      <c r="H11" s="78"/>
      <c r="I11" s="305">
        <v>331138</v>
      </c>
      <c r="J11" s="304">
        <v>3.717879649698686</v>
      </c>
      <c r="K11" s="78"/>
    </row>
    <row r="12" spans="1:11" ht="12.75" customHeight="1">
      <c r="A12" s="299" t="s">
        <v>71</v>
      </c>
      <c r="B12" s="42">
        <v>190152</v>
      </c>
      <c r="C12" s="300">
        <v>-5.091039770004792</v>
      </c>
      <c r="D12" s="38">
        <v>107276</v>
      </c>
      <c r="E12" s="301">
        <v>-4.950249417435297</v>
      </c>
      <c r="F12" s="38">
        <v>0</v>
      </c>
      <c r="G12" s="302" t="s">
        <v>141</v>
      </c>
      <c r="H12" s="78"/>
      <c r="I12" s="305">
        <v>193107</v>
      </c>
      <c r="J12" s="304">
        <v>1.4276034854954855</v>
      </c>
      <c r="K12" s="78"/>
    </row>
    <row r="13" spans="1:11" ht="12.75" customHeight="1">
      <c r="A13" s="306" t="s">
        <v>72</v>
      </c>
      <c r="B13" s="307">
        <v>203128</v>
      </c>
      <c r="C13" s="308">
        <v>-4.604734822690705</v>
      </c>
      <c r="D13" s="50">
        <v>109266</v>
      </c>
      <c r="E13" s="309">
        <v>-4.384122650425286</v>
      </c>
      <c r="F13" s="50">
        <v>0</v>
      </c>
      <c r="G13" s="310" t="s">
        <v>141</v>
      </c>
      <c r="H13" s="78"/>
      <c r="I13" s="311">
        <v>193819</v>
      </c>
      <c r="J13" s="312">
        <v>1.6552765874868223</v>
      </c>
      <c r="K13" s="78"/>
    </row>
    <row r="14" spans="1:11" ht="12.75" customHeight="1">
      <c r="A14" s="299" t="s">
        <v>73</v>
      </c>
      <c r="B14" s="42">
        <v>374041</v>
      </c>
      <c r="C14" s="300">
        <v>-4.9612899455492965</v>
      </c>
      <c r="D14" s="38">
        <v>189299</v>
      </c>
      <c r="E14" s="301">
        <v>-4.803117928086498</v>
      </c>
      <c r="F14" s="38">
        <v>0</v>
      </c>
      <c r="G14" s="302" t="s">
        <v>141</v>
      </c>
      <c r="H14" s="78"/>
      <c r="I14" s="305">
        <v>306346</v>
      </c>
      <c r="J14" s="304">
        <v>2.781356523606302</v>
      </c>
      <c r="K14" s="78"/>
    </row>
    <row r="15" spans="1:11" ht="12.75" customHeight="1">
      <c r="A15" s="299" t="s">
        <v>74</v>
      </c>
      <c r="B15" s="42">
        <v>610945</v>
      </c>
      <c r="C15" s="300">
        <v>-5.198271380800533</v>
      </c>
      <c r="D15" s="38">
        <v>275894</v>
      </c>
      <c r="E15" s="301">
        <v>-6.268812893669355</v>
      </c>
      <c r="F15" s="38">
        <v>0</v>
      </c>
      <c r="G15" s="302" t="s">
        <v>141</v>
      </c>
      <c r="H15" s="78"/>
      <c r="I15" s="305">
        <v>452854</v>
      </c>
      <c r="J15" s="304">
        <v>4.189635655847084</v>
      </c>
      <c r="K15" s="78"/>
    </row>
    <row r="16" spans="1:11" ht="12.75" customHeight="1">
      <c r="A16" s="299" t="s">
        <v>75</v>
      </c>
      <c r="B16" s="42">
        <v>404606</v>
      </c>
      <c r="C16" s="300">
        <v>-5.362184262661655</v>
      </c>
      <c r="D16" s="38">
        <v>190948</v>
      </c>
      <c r="E16" s="301">
        <v>-6.033227038305578</v>
      </c>
      <c r="F16" s="38">
        <v>0</v>
      </c>
      <c r="G16" s="302" t="s">
        <v>141</v>
      </c>
      <c r="H16" s="78"/>
      <c r="I16" s="305">
        <v>290539</v>
      </c>
      <c r="J16" s="304">
        <v>4.367395763360287</v>
      </c>
      <c r="K16" s="78"/>
    </row>
    <row r="17" spans="1:11" ht="12.75" customHeight="1">
      <c r="A17" s="313" t="s">
        <v>76</v>
      </c>
      <c r="B17" s="44">
        <v>402822</v>
      </c>
      <c r="C17" s="314">
        <v>-5.453939477865742</v>
      </c>
      <c r="D17" s="68">
        <v>185421</v>
      </c>
      <c r="E17" s="315">
        <v>-6.275873572688628</v>
      </c>
      <c r="F17" s="68">
        <v>3</v>
      </c>
      <c r="G17" s="316">
        <v>0</v>
      </c>
      <c r="H17" s="78"/>
      <c r="I17" s="317">
        <v>312722</v>
      </c>
      <c r="J17" s="318">
        <v>3.737539599608565</v>
      </c>
      <c r="K17" s="78"/>
    </row>
    <row r="18" spans="1:11" ht="12.75" customHeight="1">
      <c r="A18" s="299" t="s">
        <v>77</v>
      </c>
      <c r="B18" s="42">
        <v>1419095</v>
      </c>
      <c r="C18" s="300">
        <v>-5.73966493657282</v>
      </c>
      <c r="D18" s="38">
        <v>610435</v>
      </c>
      <c r="E18" s="301">
        <v>-7.89862791308205</v>
      </c>
      <c r="F18" s="38">
        <v>3</v>
      </c>
      <c r="G18" s="302">
        <v>0</v>
      </c>
      <c r="H18" s="78"/>
      <c r="I18" s="305">
        <v>1049337</v>
      </c>
      <c r="J18" s="304">
        <v>5.298770838497069</v>
      </c>
      <c r="K18" s="78"/>
    </row>
    <row r="19" spans="1:11" ht="12.75" customHeight="1">
      <c r="A19" s="299" t="s">
        <v>78</v>
      </c>
      <c r="B19" s="42">
        <v>1217133</v>
      </c>
      <c r="C19" s="300">
        <v>-5.523734858863847</v>
      </c>
      <c r="D19" s="38">
        <v>531706</v>
      </c>
      <c r="E19" s="301">
        <v>-7.910402006307815</v>
      </c>
      <c r="F19" s="38">
        <v>0</v>
      </c>
      <c r="G19" s="302">
        <v>-100</v>
      </c>
      <c r="H19" s="78"/>
      <c r="I19" s="305">
        <v>929626</v>
      </c>
      <c r="J19" s="304">
        <v>5.179992374211257</v>
      </c>
      <c r="K19" s="78"/>
    </row>
    <row r="20" spans="1:11" ht="12.75" customHeight="1">
      <c r="A20" s="299" t="s">
        <v>79</v>
      </c>
      <c r="B20" s="42">
        <v>2640154</v>
      </c>
      <c r="C20" s="300">
        <v>-3.900152258414889</v>
      </c>
      <c r="D20" s="38">
        <v>863378</v>
      </c>
      <c r="E20" s="301">
        <v>-7.926872835815802</v>
      </c>
      <c r="F20" s="38">
        <v>0</v>
      </c>
      <c r="G20" s="302" t="s">
        <v>141</v>
      </c>
      <c r="H20" s="78"/>
      <c r="I20" s="305">
        <v>1684545</v>
      </c>
      <c r="J20" s="304">
        <v>3.9851578964262653</v>
      </c>
      <c r="K20" s="78"/>
    </row>
    <row r="21" spans="1:11" ht="12.75" customHeight="1">
      <c r="A21" s="299" t="s">
        <v>80</v>
      </c>
      <c r="B21" s="42">
        <v>1641421</v>
      </c>
      <c r="C21" s="300">
        <v>-4.648154215434091</v>
      </c>
      <c r="D21" s="38">
        <v>669574</v>
      </c>
      <c r="E21" s="301">
        <v>-8.629124369378651</v>
      </c>
      <c r="F21" s="38">
        <v>0</v>
      </c>
      <c r="G21" s="302" t="s">
        <v>141</v>
      </c>
      <c r="H21" s="78"/>
      <c r="I21" s="305">
        <v>1261463</v>
      </c>
      <c r="J21" s="304">
        <v>4.80897453686202</v>
      </c>
      <c r="K21" s="78"/>
    </row>
    <row r="22" spans="1:11" ht="12.75" customHeight="1">
      <c r="A22" s="299" t="s">
        <v>81</v>
      </c>
      <c r="B22" s="42">
        <v>414316</v>
      </c>
      <c r="C22" s="300">
        <v>-5.252855110842789</v>
      </c>
      <c r="D22" s="38">
        <v>226350</v>
      </c>
      <c r="E22" s="301">
        <v>-5.7491557606066035</v>
      </c>
      <c r="F22" s="38">
        <v>0</v>
      </c>
      <c r="G22" s="302" t="s">
        <v>141</v>
      </c>
      <c r="H22" s="78"/>
      <c r="I22" s="305">
        <v>386398</v>
      </c>
      <c r="J22" s="304">
        <v>2.7656988449437367</v>
      </c>
      <c r="K22" s="78"/>
    </row>
    <row r="23" spans="1:11" ht="12.75" customHeight="1">
      <c r="A23" s="306" t="s">
        <v>82</v>
      </c>
      <c r="B23" s="307">
        <v>170936</v>
      </c>
      <c r="C23" s="308">
        <v>-6.410796901092283</v>
      </c>
      <c r="D23" s="50">
        <v>92975</v>
      </c>
      <c r="E23" s="309">
        <v>-8.435099468189875</v>
      </c>
      <c r="F23" s="50">
        <v>0</v>
      </c>
      <c r="G23" s="310" t="s">
        <v>141</v>
      </c>
      <c r="H23" s="78"/>
      <c r="I23" s="311">
        <v>192435</v>
      </c>
      <c r="J23" s="312">
        <v>3.4674652930865766</v>
      </c>
      <c r="K23" s="78"/>
    </row>
    <row r="24" spans="1:11" ht="12.75" customHeight="1">
      <c r="A24" s="299" t="s">
        <v>83</v>
      </c>
      <c r="B24" s="42">
        <v>198093</v>
      </c>
      <c r="C24" s="300">
        <v>-5.658319601474468</v>
      </c>
      <c r="D24" s="38">
        <v>97588</v>
      </c>
      <c r="E24" s="301">
        <v>-8.485797612460965</v>
      </c>
      <c r="F24" s="38">
        <v>0</v>
      </c>
      <c r="G24" s="302" t="s">
        <v>141</v>
      </c>
      <c r="H24" s="78"/>
      <c r="I24" s="305">
        <v>185611</v>
      </c>
      <c r="J24" s="304">
        <v>4.870896660828295</v>
      </c>
      <c r="K24" s="78"/>
    </row>
    <row r="25" spans="1:11" ht="12.75" customHeight="1">
      <c r="A25" s="299" t="s">
        <v>84</v>
      </c>
      <c r="B25" s="42">
        <v>129975</v>
      </c>
      <c r="C25" s="300">
        <v>-5.570933501885312</v>
      </c>
      <c r="D25" s="38">
        <v>68189</v>
      </c>
      <c r="E25" s="301">
        <v>-6.591690524787332</v>
      </c>
      <c r="F25" s="38">
        <v>0</v>
      </c>
      <c r="G25" s="302" t="s">
        <v>141</v>
      </c>
      <c r="H25" s="78"/>
      <c r="I25" s="305">
        <v>125951</v>
      </c>
      <c r="J25" s="304">
        <v>3.148058669855127</v>
      </c>
      <c r="K25" s="78"/>
    </row>
    <row r="26" spans="1:11" ht="12.75" customHeight="1">
      <c r="A26" s="299" t="s">
        <v>85</v>
      </c>
      <c r="B26" s="42">
        <v>175251</v>
      </c>
      <c r="C26" s="300">
        <v>-4.7072449268112315</v>
      </c>
      <c r="D26" s="38">
        <v>78672</v>
      </c>
      <c r="E26" s="301">
        <v>-6.816539732550013</v>
      </c>
      <c r="F26" s="38">
        <v>0</v>
      </c>
      <c r="G26" s="302" t="s">
        <v>141</v>
      </c>
      <c r="H26" s="78"/>
      <c r="I26" s="305">
        <v>136096</v>
      </c>
      <c r="J26" s="304">
        <v>3.355154239888212</v>
      </c>
      <c r="K26" s="78"/>
    </row>
    <row r="27" spans="1:11" ht="12.75" customHeight="1">
      <c r="A27" s="313" t="s">
        <v>86</v>
      </c>
      <c r="B27" s="44">
        <v>405468</v>
      </c>
      <c r="C27" s="314">
        <v>-4.77165705696537</v>
      </c>
      <c r="D27" s="68">
        <v>194548</v>
      </c>
      <c r="E27" s="315">
        <v>-5.854911999690293</v>
      </c>
      <c r="F27" s="68">
        <v>0</v>
      </c>
      <c r="G27" s="316" t="s">
        <v>141</v>
      </c>
      <c r="H27" s="78"/>
      <c r="I27" s="317">
        <v>370618</v>
      </c>
      <c r="J27" s="318">
        <v>2.8437439298498766</v>
      </c>
      <c r="K27" s="78"/>
    </row>
    <row r="28" spans="1:11" ht="12.75" customHeight="1">
      <c r="A28" s="299" t="s">
        <v>87</v>
      </c>
      <c r="B28" s="42">
        <v>382689</v>
      </c>
      <c r="C28" s="300">
        <v>-5.8149322202423726</v>
      </c>
      <c r="D28" s="38">
        <v>183626</v>
      </c>
      <c r="E28" s="301">
        <v>-7.972114888264096</v>
      </c>
      <c r="F28" s="38">
        <v>0</v>
      </c>
      <c r="G28" s="302" t="s">
        <v>141</v>
      </c>
      <c r="H28" s="78"/>
      <c r="I28" s="305">
        <v>329480</v>
      </c>
      <c r="J28" s="304">
        <v>4.188011485093411</v>
      </c>
      <c r="K28" s="78"/>
    </row>
    <row r="29" spans="1:11" ht="12.75" customHeight="1">
      <c r="A29" s="299" t="s">
        <v>88</v>
      </c>
      <c r="B29" s="42">
        <v>710989</v>
      </c>
      <c r="C29" s="300">
        <v>-5.732631863658903</v>
      </c>
      <c r="D29" s="38">
        <v>346126</v>
      </c>
      <c r="E29" s="301">
        <v>-7.142837980313936</v>
      </c>
      <c r="F29" s="38">
        <v>0</v>
      </c>
      <c r="G29" s="302">
        <v>-100</v>
      </c>
      <c r="H29" s="78"/>
      <c r="I29" s="305">
        <v>596195</v>
      </c>
      <c r="J29" s="304">
        <v>4.088502157034937</v>
      </c>
      <c r="K29" s="78"/>
    </row>
    <row r="30" spans="1:11" ht="12.75" customHeight="1">
      <c r="A30" s="299" t="s">
        <v>89</v>
      </c>
      <c r="B30" s="42">
        <v>1322672</v>
      </c>
      <c r="C30" s="300">
        <v>-5.523496054645675</v>
      </c>
      <c r="D30" s="38">
        <v>564667</v>
      </c>
      <c r="E30" s="301">
        <v>-7.873544277775784</v>
      </c>
      <c r="F30" s="38">
        <v>0</v>
      </c>
      <c r="G30" s="302" t="s">
        <v>141</v>
      </c>
      <c r="H30" s="78"/>
      <c r="I30" s="305">
        <v>1031602</v>
      </c>
      <c r="J30" s="304">
        <v>2.074737244145754</v>
      </c>
      <c r="K30" s="78"/>
    </row>
    <row r="31" spans="1:11" ht="12.75" customHeight="1">
      <c r="A31" s="299" t="s">
        <v>90</v>
      </c>
      <c r="B31" s="42">
        <v>325644</v>
      </c>
      <c r="C31" s="300">
        <v>-6.081388977013815</v>
      </c>
      <c r="D31" s="38">
        <v>162646</v>
      </c>
      <c r="E31" s="301">
        <v>-7.6593787790186045</v>
      </c>
      <c r="F31" s="38">
        <v>0</v>
      </c>
      <c r="G31" s="302">
        <v>-100</v>
      </c>
      <c r="H31" s="78"/>
      <c r="I31" s="305">
        <v>289571</v>
      </c>
      <c r="J31" s="304">
        <v>3.7420376460809814</v>
      </c>
      <c r="K31" s="78"/>
    </row>
    <row r="32" spans="1:11" ht="12.75" customHeight="1">
      <c r="A32" s="299" t="s">
        <v>91</v>
      </c>
      <c r="B32" s="42">
        <v>254970</v>
      </c>
      <c r="C32" s="300">
        <v>-4.602444709676695</v>
      </c>
      <c r="D32" s="38">
        <v>121223</v>
      </c>
      <c r="E32" s="301">
        <v>-6.07382498334134</v>
      </c>
      <c r="F32" s="38">
        <v>0</v>
      </c>
      <c r="G32" s="302" t="s">
        <v>141</v>
      </c>
      <c r="H32" s="78"/>
      <c r="I32" s="305">
        <v>198549</v>
      </c>
      <c r="J32" s="304">
        <v>4.552850665866258</v>
      </c>
      <c r="K32" s="78"/>
    </row>
    <row r="33" spans="1:11" ht="12.75" customHeight="1">
      <c r="A33" s="306" t="s">
        <v>92</v>
      </c>
      <c r="B33" s="307">
        <v>493149</v>
      </c>
      <c r="C33" s="308">
        <v>-4.685799769227647</v>
      </c>
      <c r="D33" s="50">
        <v>208351</v>
      </c>
      <c r="E33" s="309">
        <v>-8.581094125699844</v>
      </c>
      <c r="F33" s="50">
        <v>0</v>
      </c>
      <c r="G33" s="310" t="s">
        <v>141</v>
      </c>
      <c r="H33" s="78"/>
      <c r="I33" s="311">
        <v>403672</v>
      </c>
      <c r="J33" s="312">
        <v>4.504327250416156</v>
      </c>
      <c r="K33" s="78"/>
    </row>
    <row r="34" spans="1:11" ht="12.75" customHeight="1">
      <c r="A34" s="299" t="s">
        <v>93</v>
      </c>
      <c r="B34" s="42">
        <v>1728915</v>
      </c>
      <c r="C34" s="300">
        <v>-5.163131273514968</v>
      </c>
      <c r="D34" s="38">
        <v>653215</v>
      </c>
      <c r="E34" s="301">
        <v>-8.895205392521266</v>
      </c>
      <c r="F34" s="38">
        <v>0</v>
      </c>
      <c r="G34" s="302" t="s">
        <v>141</v>
      </c>
      <c r="H34" s="78"/>
      <c r="I34" s="305">
        <v>1261580</v>
      </c>
      <c r="J34" s="304">
        <v>4.359320727184892</v>
      </c>
      <c r="K34" s="78"/>
    </row>
    <row r="35" spans="1:11" ht="12.75" customHeight="1">
      <c r="A35" s="299" t="s">
        <v>94</v>
      </c>
      <c r="B35" s="42">
        <v>1035549</v>
      </c>
      <c r="C35" s="300">
        <v>-4.961499986233607</v>
      </c>
      <c r="D35" s="38">
        <v>467868</v>
      </c>
      <c r="E35" s="301">
        <v>-7.326445560714342</v>
      </c>
      <c r="F35" s="38">
        <v>1</v>
      </c>
      <c r="G35" s="302">
        <v>0</v>
      </c>
      <c r="H35" s="78"/>
      <c r="I35" s="305">
        <v>850856</v>
      </c>
      <c r="J35" s="304">
        <v>4.139479948839401</v>
      </c>
      <c r="K35" s="78"/>
    </row>
    <row r="36" spans="1:11" ht="12.75" customHeight="1">
      <c r="A36" s="299" t="s">
        <v>95</v>
      </c>
      <c r="B36" s="42">
        <v>273373</v>
      </c>
      <c r="C36" s="300">
        <v>-5.531154644946593</v>
      </c>
      <c r="D36" s="38">
        <v>126309</v>
      </c>
      <c r="E36" s="301">
        <v>-7.585091749831719</v>
      </c>
      <c r="F36" s="38">
        <v>0</v>
      </c>
      <c r="G36" s="302">
        <v>-100</v>
      </c>
      <c r="H36" s="78"/>
      <c r="I36" s="305">
        <v>230499</v>
      </c>
      <c r="J36" s="304">
        <v>4.633395674831587</v>
      </c>
      <c r="K36" s="78"/>
    </row>
    <row r="37" spans="1:11" ht="12.75" customHeight="1">
      <c r="A37" s="313" t="s">
        <v>96</v>
      </c>
      <c r="B37" s="44">
        <v>218981</v>
      </c>
      <c r="C37" s="314">
        <v>-5.7984169319452805</v>
      </c>
      <c r="D37" s="68">
        <v>96206</v>
      </c>
      <c r="E37" s="315">
        <v>-7.4684286964634365</v>
      </c>
      <c r="F37" s="68">
        <v>0</v>
      </c>
      <c r="G37" s="316" t="s">
        <v>141</v>
      </c>
      <c r="H37" s="78"/>
      <c r="I37" s="317">
        <v>168948</v>
      </c>
      <c r="J37" s="318">
        <v>3.246860390503254</v>
      </c>
      <c r="K37" s="78"/>
    </row>
    <row r="38" spans="1:11" ht="12.75" customHeight="1">
      <c r="A38" s="299" t="s">
        <v>97</v>
      </c>
      <c r="B38" s="42">
        <v>106297</v>
      </c>
      <c r="C38" s="300">
        <v>-5.109756206425581</v>
      </c>
      <c r="D38" s="38">
        <v>55036</v>
      </c>
      <c r="E38" s="301">
        <v>-6.173176261997716</v>
      </c>
      <c r="F38" s="38">
        <v>0</v>
      </c>
      <c r="G38" s="302" t="s">
        <v>141</v>
      </c>
      <c r="H38" s="78"/>
      <c r="I38" s="305">
        <v>95418</v>
      </c>
      <c r="J38" s="304">
        <v>3.103321591424805</v>
      </c>
      <c r="K38" s="78"/>
    </row>
    <row r="39" spans="1:11" ht="12.75" customHeight="1">
      <c r="A39" s="299" t="s">
        <v>98</v>
      </c>
      <c r="B39" s="42">
        <v>116186</v>
      </c>
      <c r="C39" s="300">
        <v>-5.569011199791934</v>
      </c>
      <c r="D39" s="38">
        <v>65568</v>
      </c>
      <c r="E39" s="301">
        <v>-7.139316517724369</v>
      </c>
      <c r="F39" s="38">
        <v>0</v>
      </c>
      <c r="G39" s="302">
        <v>-100</v>
      </c>
      <c r="H39" s="78"/>
      <c r="I39" s="305">
        <v>127328</v>
      </c>
      <c r="J39" s="304">
        <v>2.6722789362491333</v>
      </c>
      <c r="K39" s="78"/>
    </row>
    <row r="40" spans="1:11" ht="12.75" customHeight="1">
      <c r="A40" s="299" t="s">
        <v>99</v>
      </c>
      <c r="B40" s="42">
        <v>340931</v>
      </c>
      <c r="C40" s="300">
        <v>-5.440884431476531</v>
      </c>
      <c r="D40" s="38">
        <v>165212</v>
      </c>
      <c r="E40" s="301">
        <v>-7.445294730591254</v>
      </c>
      <c r="F40" s="38">
        <v>0</v>
      </c>
      <c r="G40" s="302" t="s">
        <v>141</v>
      </c>
      <c r="H40" s="78"/>
      <c r="I40" s="305">
        <v>314418</v>
      </c>
      <c r="J40" s="304">
        <v>3.4259530333582235</v>
      </c>
      <c r="K40" s="78"/>
    </row>
    <row r="41" spans="1:11" ht="12.75" customHeight="1">
      <c r="A41" s="299" t="s">
        <v>100</v>
      </c>
      <c r="B41" s="42">
        <v>488843</v>
      </c>
      <c r="C41" s="300">
        <v>-5.244804720285481</v>
      </c>
      <c r="D41" s="38">
        <v>237112</v>
      </c>
      <c r="E41" s="301">
        <v>-7.411037482769797</v>
      </c>
      <c r="F41" s="38">
        <v>0</v>
      </c>
      <c r="G41" s="302" t="s">
        <v>141</v>
      </c>
      <c r="H41" s="78"/>
      <c r="I41" s="305">
        <v>457320</v>
      </c>
      <c r="J41" s="304">
        <v>3.713379869643902</v>
      </c>
      <c r="K41" s="78"/>
    </row>
    <row r="42" spans="1:11" ht="12.75" customHeight="1">
      <c r="A42" s="299" t="s">
        <v>101</v>
      </c>
      <c r="B42" s="42">
        <v>255725</v>
      </c>
      <c r="C42" s="300">
        <v>-5.426445461874718</v>
      </c>
      <c r="D42" s="38">
        <v>141205</v>
      </c>
      <c r="E42" s="301">
        <v>-6.753526335252786</v>
      </c>
      <c r="F42" s="38">
        <v>0</v>
      </c>
      <c r="G42" s="302" t="s">
        <v>141</v>
      </c>
      <c r="H42" s="78"/>
      <c r="I42" s="305">
        <v>254627</v>
      </c>
      <c r="J42" s="304">
        <v>2.7339006096404694</v>
      </c>
      <c r="K42" s="78"/>
    </row>
    <row r="43" spans="1:11" ht="12.75" customHeight="1">
      <c r="A43" s="306" t="s">
        <v>102</v>
      </c>
      <c r="B43" s="307">
        <v>140751</v>
      </c>
      <c r="C43" s="308">
        <v>-5.502628451731153</v>
      </c>
      <c r="D43" s="50">
        <v>70576</v>
      </c>
      <c r="E43" s="309">
        <v>-6.715835943798988</v>
      </c>
      <c r="F43" s="50">
        <v>0</v>
      </c>
      <c r="G43" s="310" t="s">
        <v>141</v>
      </c>
      <c r="H43" s="78"/>
      <c r="I43" s="311">
        <v>130625</v>
      </c>
      <c r="J43" s="312">
        <v>3.6212914485165792</v>
      </c>
      <c r="K43" s="78"/>
    </row>
    <row r="44" spans="1:11" ht="12.75" customHeight="1">
      <c r="A44" s="299" t="s">
        <v>103</v>
      </c>
      <c r="B44" s="42">
        <v>178183</v>
      </c>
      <c r="C44" s="300">
        <v>-5.719788563597594</v>
      </c>
      <c r="D44" s="38">
        <v>90672</v>
      </c>
      <c r="E44" s="301">
        <v>-7.806812404677173</v>
      </c>
      <c r="F44" s="38">
        <v>0</v>
      </c>
      <c r="G44" s="302" t="s">
        <v>141</v>
      </c>
      <c r="H44" s="78"/>
      <c r="I44" s="305">
        <v>163988</v>
      </c>
      <c r="J44" s="304">
        <v>4.131927026117436</v>
      </c>
      <c r="K44" s="78"/>
    </row>
    <row r="45" spans="1:11" ht="12.75" customHeight="1">
      <c r="A45" s="299" t="s">
        <v>104</v>
      </c>
      <c r="B45" s="42">
        <v>276600</v>
      </c>
      <c r="C45" s="300">
        <v>-5.343020331059877</v>
      </c>
      <c r="D45" s="38">
        <v>136471</v>
      </c>
      <c r="E45" s="301">
        <v>-6.711372693777386</v>
      </c>
      <c r="F45" s="38">
        <v>0</v>
      </c>
      <c r="G45" s="302" t="s">
        <v>141</v>
      </c>
      <c r="H45" s="78"/>
      <c r="I45" s="305">
        <v>238888</v>
      </c>
      <c r="J45" s="304">
        <v>2.9902738497620196</v>
      </c>
      <c r="K45" s="78"/>
    </row>
    <row r="46" spans="1:11" ht="12.75" customHeight="1">
      <c r="A46" s="299" t="s">
        <v>105</v>
      </c>
      <c r="B46" s="42">
        <v>150900</v>
      </c>
      <c r="C46" s="300">
        <v>-5.223688425230974</v>
      </c>
      <c r="D46" s="38">
        <v>71069</v>
      </c>
      <c r="E46" s="301">
        <v>-7.04345096397834</v>
      </c>
      <c r="F46" s="38">
        <v>0</v>
      </c>
      <c r="G46" s="302" t="s">
        <v>141</v>
      </c>
      <c r="H46" s="78"/>
      <c r="I46" s="305">
        <v>132933</v>
      </c>
      <c r="J46" s="304">
        <v>2.886133556236649</v>
      </c>
      <c r="K46" s="78"/>
    </row>
    <row r="47" spans="1:11" ht="12.75" customHeight="1">
      <c r="A47" s="313" t="s">
        <v>106</v>
      </c>
      <c r="B47" s="44">
        <v>1010717</v>
      </c>
      <c r="C47" s="314">
        <v>-3.7081320339659634</v>
      </c>
      <c r="D47" s="68">
        <v>419593</v>
      </c>
      <c r="E47" s="315">
        <v>-5.704776415912697</v>
      </c>
      <c r="F47" s="68">
        <v>0</v>
      </c>
      <c r="G47" s="316" t="s">
        <v>141</v>
      </c>
      <c r="H47" s="78"/>
      <c r="I47" s="317">
        <v>735729</v>
      </c>
      <c r="J47" s="318">
        <v>3.528148640129683</v>
      </c>
      <c r="K47" s="78"/>
    </row>
    <row r="48" spans="1:11" ht="12.75" customHeight="1">
      <c r="A48" s="306" t="s">
        <v>107</v>
      </c>
      <c r="B48" s="307">
        <v>160248</v>
      </c>
      <c r="C48" s="308">
        <v>-3.8658123965157296</v>
      </c>
      <c r="D48" s="50">
        <v>76224</v>
      </c>
      <c r="E48" s="309">
        <v>-4.753336332283701</v>
      </c>
      <c r="F48" s="50">
        <v>0</v>
      </c>
      <c r="G48" s="310" t="s">
        <v>141</v>
      </c>
      <c r="H48" s="78"/>
      <c r="I48" s="311">
        <v>128564</v>
      </c>
      <c r="J48" s="312">
        <v>2.4193998103993564</v>
      </c>
      <c r="K48" s="78"/>
    </row>
    <row r="49" spans="1:11" ht="12.75" customHeight="1">
      <c r="A49" s="299" t="s">
        <v>108</v>
      </c>
      <c r="B49" s="42">
        <v>292768</v>
      </c>
      <c r="C49" s="300">
        <v>-4.465611366180132</v>
      </c>
      <c r="D49" s="38">
        <v>142589</v>
      </c>
      <c r="E49" s="301">
        <v>-4.889941302027748</v>
      </c>
      <c r="F49" s="38">
        <v>0</v>
      </c>
      <c r="G49" s="302" t="s">
        <v>141</v>
      </c>
      <c r="H49" s="78"/>
      <c r="I49" s="305">
        <v>225084</v>
      </c>
      <c r="J49" s="304">
        <v>2.660421161134955</v>
      </c>
      <c r="K49" s="78"/>
    </row>
    <row r="50" spans="1:11" ht="12.75" customHeight="1">
      <c r="A50" s="299" t="s">
        <v>109</v>
      </c>
      <c r="B50" s="42">
        <v>373068</v>
      </c>
      <c r="C50" s="300">
        <v>-4.588873458802949</v>
      </c>
      <c r="D50" s="38">
        <v>172855</v>
      </c>
      <c r="E50" s="301">
        <v>-5.13730956666813</v>
      </c>
      <c r="F50" s="38">
        <v>1</v>
      </c>
      <c r="G50" s="302">
        <v>-75</v>
      </c>
      <c r="H50" s="78"/>
      <c r="I50" s="305">
        <v>291206</v>
      </c>
      <c r="J50" s="304">
        <v>2.473458443153387</v>
      </c>
      <c r="K50" s="78"/>
    </row>
    <row r="51" spans="1:11" ht="12.75" customHeight="1">
      <c r="A51" s="299" t="s">
        <v>110</v>
      </c>
      <c r="B51" s="42">
        <v>221928</v>
      </c>
      <c r="C51" s="300">
        <v>-4.611509647248955</v>
      </c>
      <c r="D51" s="38">
        <v>112366</v>
      </c>
      <c r="E51" s="301">
        <v>-6.25620489717599</v>
      </c>
      <c r="F51" s="38">
        <v>0</v>
      </c>
      <c r="G51" s="302">
        <v>-100</v>
      </c>
      <c r="H51" s="78"/>
      <c r="I51" s="305">
        <v>198891</v>
      </c>
      <c r="J51" s="304">
        <v>2.856211989574283</v>
      </c>
      <c r="K51" s="78"/>
    </row>
    <row r="52" spans="1:11" ht="12.75" customHeight="1">
      <c r="A52" s="313" t="s">
        <v>111</v>
      </c>
      <c r="B52" s="44">
        <v>235425</v>
      </c>
      <c r="C52" s="314">
        <v>-5.075540395059936</v>
      </c>
      <c r="D52" s="68">
        <v>112285</v>
      </c>
      <c r="E52" s="315">
        <v>-5.890389144519038</v>
      </c>
      <c r="F52" s="68">
        <v>0</v>
      </c>
      <c r="G52" s="316" t="s">
        <v>141</v>
      </c>
      <c r="H52" s="78"/>
      <c r="I52" s="317">
        <v>182961</v>
      </c>
      <c r="J52" s="318">
        <v>2.75417422510769</v>
      </c>
      <c r="K52" s="78"/>
    </row>
    <row r="53" spans="1:11" ht="12.75" customHeight="1">
      <c r="A53" s="299" t="s">
        <v>112</v>
      </c>
      <c r="B53" s="42">
        <v>346890</v>
      </c>
      <c r="C53" s="300">
        <v>-4.2871963534826225</v>
      </c>
      <c r="D53" s="38">
        <v>171299</v>
      </c>
      <c r="E53" s="301">
        <v>-4.2808448815377735</v>
      </c>
      <c r="F53" s="38">
        <v>0</v>
      </c>
      <c r="G53" s="302" t="s">
        <v>141</v>
      </c>
      <c r="H53" s="78"/>
      <c r="I53" s="305">
        <v>267811</v>
      </c>
      <c r="J53" s="304">
        <v>2.2327665844664493</v>
      </c>
      <c r="K53" s="78"/>
    </row>
    <row r="54" spans="1:11" ht="12.75" customHeight="1" thickBot="1">
      <c r="A54" s="359" t="s">
        <v>113</v>
      </c>
      <c r="B54" s="42">
        <v>381746</v>
      </c>
      <c r="C54" s="300">
        <v>-3.0240060967864855</v>
      </c>
      <c r="D54" s="38">
        <v>118147</v>
      </c>
      <c r="E54" s="301">
        <v>-3.336469625690325</v>
      </c>
      <c r="F54" s="38">
        <v>0</v>
      </c>
      <c r="G54" s="302" t="s">
        <v>141</v>
      </c>
      <c r="H54" s="78"/>
      <c r="I54" s="305">
        <v>151827</v>
      </c>
      <c r="J54" s="304">
        <v>4.413757057678685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2640154</v>
      </c>
      <c r="C56" s="361" t="str">
        <f>INDEX(A8:A54,MATCH(B56,$B$8:$B$54,0))</f>
        <v>東京都</v>
      </c>
      <c r="D56" s="366">
        <f>LARGE(D8:D54,1)</f>
        <v>863378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1684545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1728915</v>
      </c>
      <c r="C57" s="362" t="str">
        <f>INDEX(A8:A54,MATCH(B57,$B$8:$B$54,0))</f>
        <v>大阪府</v>
      </c>
      <c r="D57" s="367">
        <f>LARGE(D8:D54,2)</f>
        <v>669574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1261580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1641421</v>
      </c>
      <c r="C58" s="362" t="str">
        <f>INDEX(A8:A54,MATCH(B58,$B$8:$B$54,0))</f>
        <v>神奈川県</v>
      </c>
      <c r="D58" s="368">
        <f>LARGE(D8:D54,3)</f>
        <v>653215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1261463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129975</v>
      </c>
      <c r="C59" s="363" t="str">
        <f>INDEX(A8:A54,MATCH(B59,$B$8:$B$54,0))</f>
        <v>福井県</v>
      </c>
      <c r="D59" s="369">
        <f>SMALL(D8:D54,3)</f>
        <v>68189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127328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116186</v>
      </c>
      <c r="C60" s="362" t="str">
        <f>INDEX(A8:A54,MATCH(B60,$B$8:$B$54,0))</f>
        <v>島根県</v>
      </c>
      <c r="D60" s="368">
        <f>SMALL(D8:D54,2)</f>
        <v>65568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125951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106297</v>
      </c>
      <c r="C61" s="364" t="str">
        <f>INDEX(A8:A54,MATCH(B61,$B$8:$B$54,0))</f>
        <v>鳥取県</v>
      </c>
      <c r="D61" s="370">
        <f>SMALL(D8:D54,1)</f>
        <v>55036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95418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24.837521284702298</v>
      </c>
      <c r="C62" s="365"/>
      <c r="D62" s="371">
        <f>IF(D61=0,0,D56/D61)</f>
        <v>15.687513627443854</v>
      </c>
      <c r="E62" s="339"/>
      <c r="F62" s="377" t="s">
        <v>136</v>
      </c>
      <c r="G62" s="378" t="s">
        <v>136</v>
      </c>
      <c r="H62" s="340"/>
      <c r="I62" s="338">
        <f>IF(I61=0,0,I56/I61)</f>
        <v>17.654373388668805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8624.27769246</v>
      </c>
      <c r="D7" s="168">
        <v>-2.5418290236803633</v>
      </c>
      <c r="E7" s="169">
        <v>5052.57449836</v>
      </c>
      <c r="F7" s="170">
        <v>-3.9031164360870383</v>
      </c>
      <c r="G7" s="169">
        <v>0.017131399999999998</v>
      </c>
      <c r="H7" s="171">
        <v>-41.182206273247964</v>
      </c>
      <c r="J7" s="172">
        <v>15074.0668538</v>
      </c>
      <c r="K7" s="171">
        <v>4.818818011160597</v>
      </c>
    </row>
    <row r="8" spans="1:12" ht="15.75" customHeight="1">
      <c r="A8" s="390"/>
      <c r="B8" s="173" t="s">
        <v>34</v>
      </c>
      <c r="C8" s="167">
        <v>3174.4059434</v>
      </c>
      <c r="D8" s="168">
        <v>0.4865660483588093</v>
      </c>
      <c r="E8" s="169">
        <v>1925.4949557</v>
      </c>
      <c r="F8" s="170">
        <v>-0.6354253781875338</v>
      </c>
      <c r="G8" s="169">
        <v>0.0047174</v>
      </c>
      <c r="H8" s="171">
        <v>-64.68430430160655</v>
      </c>
      <c r="J8" s="172">
        <v>7307.1443914</v>
      </c>
      <c r="K8" s="171">
        <v>7.194759557840342</v>
      </c>
      <c r="L8" s="174"/>
    </row>
    <row r="9" spans="1:12" ht="15.75" customHeight="1">
      <c r="A9" s="390"/>
      <c r="B9" s="173" t="s">
        <v>35</v>
      </c>
      <c r="C9" s="167">
        <v>3054.7354854</v>
      </c>
      <c r="D9" s="168">
        <v>-4.862415715084514</v>
      </c>
      <c r="E9" s="169">
        <v>1800.2442302</v>
      </c>
      <c r="F9" s="170">
        <v>-5.717110234838535</v>
      </c>
      <c r="G9" s="169">
        <v>0.0039118</v>
      </c>
      <c r="H9" s="171">
        <v>-243.1635192504758</v>
      </c>
      <c r="J9" s="172">
        <v>4347.7852836</v>
      </c>
      <c r="K9" s="171">
        <v>2.763861644337771</v>
      </c>
      <c r="L9" s="174"/>
    </row>
    <row r="10" spans="1:12" ht="15.75" customHeight="1">
      <c r="A10" s="390"/>
      <c r="B10" s="173" t="s">
        <v>36</v>
      </c>
      <c r="C10" s="167">
        <v>620.9621091</v>
      </c>
      <c r="D10" s="168">
        <v>-4.5612562968854045</v>
      </c>
      <c r="E10" s="169">
        <v>327.9239251</v>
      </c>
      <c r="F10" s="170">
        <v>-6.418192089357058</v>
      </c>
      <c r="G10" s="169">
        <v>0.0015602</v>
      </c>
      <c r="H10" s="171">
        <v>-31.79155372912477</v>
      </c>
      <c r="J10" s="172">
        <v>619.5356038</v>
      </c>
      <c r="K10" s="171">
        <v>4.184927961797088</v>
      </c>
      <c r="L10" s="174"/>
    </row>
    <row r="11" spans="1:11" ht="15.75" customHeight="1">
      <c r="A11" s="390"/>
      <c r="B11" s="175" t="s">
        <v>37</v>
      </c>
      <c r="C11" s="176">
        <v>1522.334356</v>
      </c>
      <c r="D11" s="177">
        <v>-4.083348974174091</v>
      </c>
      <c r="E11" s="178">
        <v>884.9985248</v>
      </c>
      <c r="F11" s="179">
        <v>-6.603998588205115</v>
      </c>
      <c r="G11" s="178">
        <v>0.006555</v>
      </c>
      <c r="H11" s="180">
        <v>-49.283547907898</v>
      </c>
      <c r="J11" s="181">
        <v>2274.6850006</v>
      </c>
      <c r="K11" s="180">
        <v>0.9189873399779706</v>
      </c>
    </row>
    <row r="12" spans="1:11" ht="15.75" customHeight="1">
      <c r="A12" s="390"/>
      <c r="B12" s="182" t="s">
        <v>38</v>
      </c>
      <c r="C12" s="183">
        <v>139.83484716</v>
      </c>
      <c r="D12" s="184">
        <v>-2.1888614733126794</v>
      </c>
      <c r="E12" s="185">
        <v>72.42451326</v>
      </c>
      <c r="F12" s="186">
        <v>-3.59759913545357</v>
      </c>
      <c r="G12" s="185">
        <v>0.000687</v>
      </c>
      <c r="H12" s="187">
        <v>-36.2897841086134</v>
      </c>
      <c r="J12" s="188">
        <v>341.5655829</v>
      </c>
      <c r="K12" s="187">
        <v>2.250634820837119</v>
      </c>
    </row>
    <row r="13" spans="1:11" ht="15.75" customHeight="1">
      <c r="A13" s="391"/>
      <c r="B13" s="173" t="s">
        <v>39</v>
      </c>
      <c r="C13" s="189">
        <v>112.0049514</v>
      </c>
      <c r="D13" s="168">
        <v>13.63342099059103</v>
      </c>
      <c r="E13" s="169">
        <v>41.488349299999996</v>
      </c>
      <c r="F13" s="170">
        <v>10.756999471157677</v>
      </c>
      <c r="G13" s="169">
        <v>-0.0003</v>
      </c>
      <c r="H13" s="171">
        <v>-113.57281816947925</v>
      </c>
      <c r="J13" s="172">
        <v>183.3509915</v>
      </c>
      <c r="K13" s="171">
        <v>21.544450254244364</v>
      </c>
    </row>
    <row r="14" spans="1:11" ht="15.75" customHeight="1">
      <c r="A14" s="387" t="s">
        <v>40</v>
      </c>
      <c r="B14" s="190" t="s">
        <v>33</v>
      </c>
      <c r="C14" s="191">
        <v>3718.6381</v>
      </c>
      <c r="D14" s="192">
        <v>-4.588449085812447</v>
      </c>
      <c r="E14" s="193">
        <v>2104.5919000000004</v>
      </c>
      <c r="F14" s="194">
        <v>-6.702311669029629</v>
      </c>
      <c r="G14" s="193">
        <v>0.0034000000000000002</v>
      </c>
      <c r="H14" s="195">
        <v>-50.724637681159415</v>
      </c>
      <c r="J14" s="196">
        <v>4708.9751</v>
      </c>
      <c r="K14" s="195">
        <v>3.01381199606448</v>
      </c>
    </row>
    <row r="15" spans="1:11" ht="15.75" customHeight="1">
      <c r="A15" s="392"/>
      <c r="B15" s="173" t="s">
        <v>41</v>
      </c>
      <c r="C15" s="167">
        <v>50.4501</v>
      </c>
      <c r="D15" s="168">
        <v>-2.716602164720037</v>
      </c>
      <c r="E15" s="169">
        <v>28.7703</v>
      </c>
      <c r="F15" s="170">
        <v>-4.4083981513169</v>
      </c>
      <c r="G15" s="169">
        <v>0</v>
      </c>
      <c r="H15" s="171">
        <v>-100</v>
      </c>
      <c r="J15" s="172">
        <v>116.5867</v>
      </c>
      <c r="K15" s="171">
        <v>3.3039778340727524</v>
      </c>
    </row>
    <row r="16" spans="1:12" ht="15.75" customHeight="1">
      <c r="A16" s="392"/>
      <c r="B16" s="173" t="s">
        <v>128</v>
      </c>
      <c r="C16" s="167">
        <v>1898.612</v>
      </c>
      <c r="D16" s="168">
        <v>-5.471792400519842</v>
      </c>
      <c r="E16" s="169">
        <v>1086.6896000000002</v>
      </c>
      <c r="F16" s="170">
        <v>-7.362212866571472</v>
      </c>
      <c r="G16" s="169">
        <v>0.0018</v>
      </c>
      <c r="H16" s="171">
        <v>-33.333333333333336</v>
      </c>
      <c r="J16" s="172">
        <v>2427.6592</v>
      </c>
      <c r="K16" s="171">
        <v>2.3008318671878047</v>
      </c>
      <c r="L16" s="174"/>
    </row>
    <row r="17" spans="1:11" ht="15.75" customHeight="1">
      <c r="A17" s="392"/>
      <c r="B17" s="173" t="s">
        <v>42</v>
      </c>
      <c r="C17" s="167">
        <v>467.1488</v>
      </c>
      <c r="D17" s="168">
        <v>-2.9369164174893134</v>
      </c>
      <c r="E17" s="169">
        <v>245.31910000000005</v>
      </c>
      <c r="F17" s="170">
        <v>-4.359733787546987</v>
      </c>
      <c r="G17" s="169">
        <v>0.0005</v>
      </c>
      <c r="H17" s="171">
        <v>-72.22222222222221</v>
      </c>
      <c r="J17" s="172">
        <v>429.6168</v>
      </c>
      <c r="K17" s="171">
        <v>7.402374159639289</v>
      </c>
    </row>
    <row r="18" spans="1:12" ht="15.75" customHeight="1">
      <c r="A18" s="392"/>
      <c r="B18" s="175" t="s">
        <v>37</v>
      </c>
      <c r="C18" s="176">
        <v>1288.75</v>
      </c>
      <c r="D18" s="177">
        <v>-4.077083097790307</v>
      </c>
      <c r="E18" s="178">
        <v>739.6461</v>
      </c>
      <c r="F18" s="179">
        <v>-6.636487407945601</v>
      </c>
      <c r="G18" s="178">
        <v>0.0011</v>
      </c>
      <c r="H18" s="180">
        <v>-45</v>
      </c>
      <c r="J18" s="181">
        <v>1720.5402</v>
      </c>
      <c r="K18" s="180">
        <v>2.867057016254227</v>
      </c>
      <c r="L18" s="197"/>
    </row>
    <row r="19" spans="1:11" ht="15.75" customHeight="1">
      <c r="A19" s="392"/>
      <c r="B19" s="182" t="s">
        <v>38</v>
      </c>
      <c r="C19" s="198">
        <v>47.913</v>
      </c>
      <c r="D19" s="184">
        <v>-2.3638253214598732</v>
      </c>
      <c r="E19" s="185">
        <v>27.5492</v>
      </c>
      <c r="F19" s="186">
        <v>-4.020457649321342</v>
      </c>
      <c r="G19" s="185">
        <v>0.0001</v>
      </c>
      <c r="H19" s="187">
        <v>-50</v>
      </c>
      <c r="J19" s="188">
        <v>109.946</v>
      </c>
      <c r="K19" s="187">
        <v>3.6647457269147736</v>
      </c>
    </row>
    <row r="20" spans="1:11" ht="15.75" customHeight="1">
      <c r="A20" s="393"/>
      <c r="B20" s="173" t="s">
        <v>39</v>
      </c>
      <c r="C20" s="167">
        <v>13.6772</v>
      </c>
      <c r="D20" s="168">
        <v>11.299903976042824</v>
      </c>
      <c r="E20" s="169">
        <v>4.166799999999999</v>
      </c>
      <c r="F20" s="170">
        <v>6.611401084842878</v>
      </c>
      <c r="G20" s="169">
        <v>0</v>
      </c>
      <c r="H20" s="171">
        <v>-100</v>
      </c>
      <c r="J20" s="172">
        <v>14.5722</v>
      </c>
      <c r="K20" s="171">
        <v>14.76432368576492</v>
      </c>
    </row>
    <row r="21" spans="1:11" ht="15.75" customHeight="1">
      <c r="A21" s="387" t="s">
        <v>43</v>
      </c>
      <c r="B21" s="190" t="s">
        <v>33</v>
      </c>
      <c r="C21" s="191">
        <v>4435.4637</v>
      </c>
      <c r="D21" s="192">
        <v>-5.960030852062095</v>
      </c>
      <c r="E21" s="193">
        <v>2455.7653</v>
      </c>
      <c r="F21" s="194">
        <v>-7.90781125897103</v>
      </c>
      <c r="G21" s="193">
        <v>0.005900000000000001</v>
      </c>
      <c r="H21" s="195">
        <v>-67.93478260869564</v>
      </c>
      <c r="J21" s="196">
        <v>6867.3491</v>
      </c>
      <c r="K21" s="195">
        <v>0.8561868732689335</v>
      </c>
    </row>
    <row r="22" spans="1:11" ht="15.75" customHeight="1">
      <c r="A22" s="394"/>
      <c r="B22" s="173" t="s">
        <v>41</v>
      </c>
      <c r="C22" s="167">
        <v>792.315</v>
      </c>
      <c r="D22" s="168">
        <v>-2.2578104683690365</v>
      </c>
      <c r="E22" s="169">
        <v>413.3936</v>
      </c>
      <c r="F22" s="170">
        <v>-3.8398813867276047</v>
      </c>
      <c r="G22" s="169">
        <v>0.0027</v>
      </c>
      <c r="H22" s="171">
        <v>-55</v>
      </c>
      <c r="J22" s="172">
        <v>1998.2369</v>
      </c>
      <c r="K22" s="171">
        <v>2.326840292372229</v>
      </c>
    </row>
    <row r="23" spans="1:12" ht="15.75" customHeight="1">
      <c r="A23" s="394"/>
      <c r="B23" s="173" t="s">
        <v>128</v>
      </c>
      <c r="C23" s="167">
        <v>2781.1447</v>
      </c>
      <c r="D23" s="168">
        <v>-7.248129826385616</v>
      </c>
      <c r="E23" s="169">
        <v>1599.2025999999998</v>
      </c>
      <c r="F23" s="170">
        <v>-9.05658875185604</v>
      </c>
      <c r="G23" s="169">
        <v>0.0028</v>
      </c>
      <c r="H23" s="171">
        <v>-62.16216216216216</v>
      </c>
      <c r="J23" s="172">
        <v>3975.5794</v>
      </c>
      <c r="K23" s="171">
        <v>-0.7700172742333937</v>
      </c>
      <c r="L23" s="174"/>
    </row>
    <row r="24" spans="1:11" ht="15.75" customHeight="1">
      <c r="A24" s="394"/>
      <c r="B24" s="173" t="s">
        <v>42</v>
      </c>
      <c r="C24" s="167">
        <v>765.8413</v>
      </c>
      <c r="D24" s="168">
        <v>-6.789174641839857</v>
      </c>
      <c r="E24" s="169">
        <v>409.2451</v>
      </c>
      <c r="F24" s="170">
        <v>-8.42944720483275</v>
      </c>
      <c r="G24" s="169">
        <v>0.0006</v>
      </c>
      <c r="H24" s="171">
        <v>-76</v>
      </c>
      <c r="J24" s="172">
        <v>751.3511</v>
      </c>
      <c r="K24" s="171">
        <v>3.0042202399329256</v>
      </c>
    </row>
    <row r="25" spans="1:11" ht="15.75" customHeight="1">
      <c r="A25" s="199" t="s">
        <v>44</v>
      </c>
      <c r="B25" s="175" t="s">
        <v>37</v>
      </c>
      <c r="C25" s="176">
        <v>1499.0289</v>
      </c>
      <c r="D25" s="177">
        <v>-4.9943729739996945</v>
      </c>
      <c r="E25" s="178">
        <v>848.4728</v>
      </c>
      <c r="F25" s="179">
        <v>-7.762223500655954</v>
      </c>
      <c r="G25" s="178">
        <v>0.0016</v>
      </c>
      <c r="H25" s="180">
        <v>-50</v>
      </c>
      <c r="J25" s="181">
        <v>2124.4746</v>
      </c>
      <c r="K25" s="180">
        <v>0.8731316109311184</v>
      </c>
    </row>
    <row r="26" spans="1:11" ht="15.75" customHeight="1">
      <c r="A26" s="200" t="s">
        <v>45</v>
      </c>
      <c r="B26" s="182" t="s">
        <v>38</v>
      </c>
      <c r="C26" s="198">
        <v>2103.4067</v>
      </c>
      <c r="D26" s="184">
        <v>-2.121801245348837</v>
      </c>
      <c r="E26" s="185">
        <v>1074.2115</v>
      </c>
      <c r="F26" s="186">
        <v>-3.5617924207311136</v>
      </c>
      <c r="G26" s="185">
        <v>0.0095</v>
      </c>
      <c r="H26" s="187">
        <v>-48.369565217391305</v>
      </c>
      <c r="J26" s="188">
        <v>5009.8142</v>
      </c>
      <c r="K26" s="187">
        <v>2.2315443435157802</v>
      </c>
    </row>
    <row r="27" spans="1:11" ht="15.75" customHeight="1">
      <c r="A27" s="201"/>
      <c r="B27" s="173" t="s">
        <v>39</v>
      </c>
      <c r="C27" s="167">
        <v>96.1627</v>
      </c>
      <c r="D27" s="168">
        <v>12.006331627738502</v>
      </c>
      <c r="E27" s="169">
        <v>33.924</v>
      </c>
      <c r="F27" s="170">
        <v>8.17636535830789</v>
      </c>
      <c r="G27" s="169">
        <v>-0.0002</v>
      </c>
      <c r="H27" s="171">
        <v>-108</v>
      </c>
      <c r="J27" s="172">
        <v>142.1817</v>
      </c>
      <c r="K27" s="171">
        <v>18.105140394581753</v>
      </c>
    </row>
    <row r="28" spans="1:11" ht="15.75" customHeight="1" thickBot="1">
      <c r="A28" s="382" t="s">
        <v>15</v>
      </c>
      <c r="B28" s="383"/>
      <c r="C28" s="202">
        <v>2701.0694</v>
      </c>
      <c r="D28" s="203">
        <v>-4.6620237335693675</v>
      </c>
      <c r="E28" s="204">
        <v>1104.2516999999998</v>
      </c>
      <c r="F28" s="203">
        <v>-6.9557710925907745</v>
      </c>
      <c r="G28" s="204">
        <v>0.001</v>
      </c>
      <c r="H28" s="205">
        <v>-56.52173913043478</v>
      </c>
      <c r="J28" s="202">
        <v>1917.5432</v>
      </c>
      <c r="K28" s="205">
        <v>3.70157333509996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31929.122933531442</v>
      </c>
      <c r="D33" s="192">
        <v>2.2238721576845077</v>
      </c>
      <c r="E33" s="193">
        <v>45755.641565777085</v>
      </c>
      <c r="F33" s="194">
        <v>3.280864049656973</v>
      </c>
      <c r="G33" s="193">
        <v>171314</v>
      </c>
      <c r="H33" s="195">
        <v>35.28092557152971</v>
      </c>
      <c r="J33" s="196">
        <v>78611.3546427533</v>
      </c>
      <c r="K33" s="195">
        <v>1.0773652126283586</v>
      </c>
    </row>
    <row r="34" spans="1:11" ht="15.75" customHeight="1">
      <c r="A34" s="390"/>
      <c r="B34" s="173" t="s">
        <v>34</v>
      </c>
      <c r="C34" s="167">
        <v>11752.404227007275</v>
      </c>
      <c r="D34" s="168">
        <v>5.400355643736322</v>
      </c>
      <c r="E34" s="169">
        <v>17437.102027554047</v>
      </c>
      <c r="F34" s="170">
        <v>6.79284012412289</v>
      </c>
      <c r="G34" s="169">
        <v>47174</v>
      </c>
      <c r="H34" s="171">
        <v>-18.773899893695077</v>
      </c>
      <c r="J34" s="172">
        <v>38106.8045371807</v>
      </c>
      <c r="K34" s="171">
        <v>3.368498770459883</v>
      </c>
    </row>
    <row r="35" spans="1:11" ht="15.75" customHeight="1">
      <c r="A35" s="390"/>
      <c r="B35" s="173" t="s">
        <v>35</v>
      </c>
      <c r="C35" s="167">
        <v>11309.35578848881</v>
      </c>
      <c r="D35" s="168">
        <v>-0.21019114246262516</v>
      </c>
      <c r="E35" s="169">
        <v>16302.843185118034</v>
      </c>
      <c r="F35" s="170">
        <v>1.3312602751373919</v>
      </c>
      <c r="G35" s="169">
        <v>39118</v>
      </c>
      <c r="H35" s="171">
        <v>-429.2760942760943</v>
      </c>
      <c r="J35" s="172">
        <v>22673.727943130565</v>
      </c>
      <c r="K35" s="171">
        <v>-0.9042405631899817</v>
      </c>
    </row>
    <row r="36" spans="1:11" ht="15.75" customHeight="1">
      <c r="A36" s="390"/>
      <c r="B36" s="173" t="s">
        <v>36</v>
      </c>
      <c r="C36" s="167">
        <v>2298.949109193566</v>
      </c>
      <c r="D36" s="168">
        <v>0.10569496084368345</v>
      </c>
      <c r="E36" s="169">
        <v>2969.6483609669795</v>
      </c>
      <c r="F36" s="170">
        <v>0.5777671646552965</v>
      </c>
      <c r="G36" s="169">
        <v>15602</v>
      </c>
      <c r="H36" s="171">
        <v>56.879426423012994</v>
      </c>
      <c r="J36" s="172">
        <v>3230.882119370244</v>
      </c>
      <c r="K36" s="171">
        <v>0.46610153650727104</v>
      </c>
    </row>
    <row r="37" spans="1:11" ht="15.75" customHeight="1">
      <c r="A37" s="390"/>
      <c r="B37" s="175" t="s">
        <v>37</v>
      </c>
      <c r="C37" s="176">
        <v>5636.043102039511</v>
      </c>
      <c r="D37" s="177">
        <v>0.6069719350640593</v>
      </c>
      <c r="E37" s="178">
        <v>8014.463774880312</v>
      </c>
      <c r="F37" s="179">
        <v>0.37807020222146703</v>
      </c>
      <c r="G37" s="178">
        <v>65550</v>
      </c>
      <c r="H37" s="180">
        <v>16.647839811834622</v>
      </c>
      <c r="J37" s="181">
        <v>11862.496764610049</v>
      </c>
      <c r="K37" s="180">
        <v>-2.6832630457113424</v>
      </c>
    </row>
    <row r="38" spans="1:11" ht="15.75" customHeight="1">
      <c r="A38" s="390"/>
      <c r="B38" s="182" t="s">
        <v>38</v>
      </c>
      <c r="C38" s="183">
        <v>517.7017930749947</v>
      </c>
      <c r="D38" s="184">
        <v>2.594099809025948</v>
      </c>
      <c r="E38" s="185">
        <v>655.8696107056029</v>
      </c>
      <c r="F38" s="186">
        <v>3.6092211162059566</v>
      </c>
      <c r="G38" s="185">
        <v>6870</v>
      </c>
      <c r="H38" s="187">
        <v>46.53349655018917</v>
      </c>
      <c r="J38" s="188">
        <v>1781.266690106382</v>
      </c>
      <c r="K38" s="187">
        <v>-1.3991480240847338</v>
      </c>
    </row>
    <row r="39" spans="1:11" ht="15.75" customHeight="1">
      <c r="A39" s="391"/>
      <c r="B39" s="173" t="s">
        <v>39</v>
      </c>
      <c r="C39" s="189">
        <v>414.6689137272815</v>
      </c>
      <c r="D39" s="168">
        <v>19.19009133677446</v>
      </c>
      <c r="E39" s="169">
        <v>375.7146065521113</v>
      </c>
      <c r="F39" s="170">
        <v>19.03693627401105</v>
      </c>
      <c r="G39" s="169">
        <v>-2999.9999999999995</v>
      </c>
      <c r="H39" s="171">
        <v>-131.2174817898023</v>
      </c>
      <c r="J39" s="172">
        <v>956.1765883553497</v>
      </c>
      <c r="K39" s="171">
        <v>17.205984774683373</v>
      </c>
    </row>
    <row r="40" spans="1:11" ht="15.75" customHeight="1">
      <c r="A40" s="387" t="s">
        <v>48</v>
      </c>
      <c r="B40" s="190" t="s">
        <v>33</v>
      </c>
      <c r="C40" s="212">
        <v>1.6421139345771718</v>
      </c>
      <c r="D40" s="192">
        <v>-1.3614796215784193</v>
      </c>
      <c r="E40" s="213">
        <v>2.223918061434726</v>
      </c>
      <c r="F40" s="194">
        <v>-1.0232124845998238</v>
      </c>
      <c r="G40" s="213">
        <v>5.9</v>
      </c>
      <c r="H40" s="195">
        <v>-26.249999999999996</v>
      </c>
      <c r="J40" s="214">
        <v>3.581326929166446</v>
      </c>
      <c r="K40" s="195">
        <v>-2.743821882659859</v>
      </c>
    </row>
    <row r="41" spans="1:11" ht="15.75" customHeight="1">
      <c r="A41" s="388"/>
      <c r="B41" s="173" t="s">
        <v>41</v>
      </c>
      <c r="C41" s="215">
        <v>0.29333381807960957</v>
      </c>
      <c r="D41" s="168">
        <v>2.521779210502171</v>
      </c>
      <c r="E41" s="216">
        <v>0.3743653734017345</v>
      </c>
      <c r="F41" s="170">
        <v>3.348826404874472</v>
      </c>
      <c r="G41" s="216">
        <v>2.7</v>
      </c>
      <c r="H41" s="171">
        <v>3.5000000000000053</v>
      </c>
      <c r="J41" s="217">
        <v>1.0420818159403136</v>
      </c>
      <c r="K41" s="171">
        <v>-1.3256626669351022</v>
      </c>
    </row>
    <row r="42" spans="1:11" ht="15.75" customHeight="1">
      <c r="A42" s="388"/>
      <c r="B42" s="173" t="s">
        <v>128</v>
      </c>
      <c r="C42" s="215">
        <v>1.0296457765950033</v>
      </c>
      <c r="D42" s="168">
        <v>-2.712566591081338</v>
      </c>
      <c r="E42" s="216">
        <v>1.4482229006303546</v>
      </c>
      <c r="F42" s="170">
        <v>-2.257869922653491</v>
      </c>
      <c r="G42" s="216">
        <v>2.8</v>
      </c>
      <c r="H42" s="171">
        <v>-12.97297297297298</v>
      </c>
      <c r="J42" s="217">
        <v>2.073267188973891</v>
      </c>
      <c r="K42" s="171">
        <v>-4.311979525020236</v>
      </c>
    </row>
    <row r="43" spans="1:11" ht="15.75" customHeight="1">
      <c r="A43" s="388"/>
      <c r="B43" s="173" t="s">
        <v>42</v>
      </c>
      <c r="C43" s="215">
        <v>0.2835326260036118</v>
      </c>
      <c r="D43" s="168">
        <v>-2.23116851392562</v>
      </c>
      <c r="E43" s="216">
        <v>0.3706085306456853</v>
      </c>
      <c r="F43" s="170">
        <v>-1.5838447258329837</v>
      </c>
      <c r="G43" s="216">
        <v>0.6</v>
      </c>
      <c r="H43" s="171">
        <v>-44.8</v>
      </c>
      <c r="J43" s="217">
        <v>0.3918300771528902</v>
      </c>
      <c r="K43" s="171">
        <v>-0.6724614417503725</v>
      </c>
    </row>
    <row r="44" spans="1:11" ht="15.75" customHeight="1">
      <c r="A44" s="199" t="s">
        <v>49</v>
      </c>
      <c r="B44" s="175" t="s">
        <v>37</v>
      </c>
      <c r="C44" s="218">
        <v>0.5549760772529577</v>
      </c>
      <c r="D44" s="177">
        <v>-0.3486011067631057</v>
      </c>
      <c r="E44" s="219">
        <v>0.7683690231131183</v>
      </c>
      <c r="F44" s="179">
        <v>-0.8667409226075713</v>
      </c>
      <c r="G44" s="219">
        <v>1.6</v>
      </c>
      <c r="H44" s="180">
        <v>14.999999999999991</v>
      </c>
      <c r="J44" s="220">
        <v>1.1079148568856232</v>
      </c>
      <c r="K44" s="180">
        <v>-2.7274819785318463</v>
      </c>
    </row>
    <row r="45" spans="1:11" ht="15.75" customHeight="1">
      <c r="A45" s="200" t="s">
        <v>50</v>
      </c>
      <c r="B45" s="182" t="s">
        <v>38</v>
      </c>
      <c r="C45" s="221">
        <v>0.7787310833257376</v>
      </c>
      <c r="D45" s="184">
        <v>2.664439279811906</v>
      </c>
      <c r="E45" s="222">
        <v>0.9727958761575827</v>
      </c>
      <c r="F45" s="186">
        <v>3.6477046580042063</v>
      </c>
      <c r="G45" s="222">
        <v>9.5</v>
      </c>
      <c r="H45" s="187">
        <v>18.75</v>
      </c>
      <c r="J45" s="223">
        <v>2.6126212958331263</v>
      </c>
      <c r="K45" s="187">
        <v>-1.4175570768188324</v>
      </c>
    </row>
    <row r="46" spans="1:11" ht="15.75" customHeight="1">
      <c r="A46" s="224" t="s">
        <v>51</v>
      </c>
      <c r="B46" s="173" t="s">
        <v>39</v>
      </c>
      <c r="C46" s="225">
        <v>0.03560171389894684</v>
      </c>
      <c r="D46" s="168">
        <v>17.483437360498016</v>
      </c>
      <c r="E46" s="216">
        <v>0.03072125675695134</v>
      </c>
      <c r="F46" s="170">
        <v>16.26337993080371</v>
      </c>
      <c r="G46" s="216">
        <v>-0.2</v>
      </c>
      <c r="H46" s="171">
        <v>-118.4</v>
      </c>
      <c r="J46" s="217">
        <v>0.07414784709935088</v>
      </c>
      <c r="K46" s="171">
        <v>13.88943927874488</v>
      </c>
    </row>
    <row r="47" spans="1:11" ht="15.75" customHeight="1">
      <c r="A47" s="387" t="s">
        <v>52</v>
      </c>
      <c r="B47" s="190" t="s">
        <v>33</v>
      </c>
      <c r="C47" s="191">
        <v>19443.91449412606</v>
      </c>
      <c r="D47" s="192">
        <v>3.6348393766531726</v>
      </c>
      <c r="E47" s="193">
        <v>20574.337858589337</v>
      </c>
      <c r="F47" s="194">
        <v>4.34857166240835</v>
      </c>
      <c r="G47" s="193">
        <v>29036.271186440674</v>
      </c>
      <c r="H47" s="195">
        <v>83.43176348681992</v>
      </c>
      <c r="J47" s="196">
        <v>21950.343042557717</v>
      </c>
      <c r="K47" s="195">
        <v>3.928991627326673</v>
      </c>
    </row>
    <row r="48" spans="1:11" ht="15.75" customHeight="1">
      <c r="A48" s="388"/>
      <c r="B48" s="173" t="s">
        <v>34</v>
      </c>
      <c r="C48" s="167">
        <v>40064.948201157364</v>
      </c>
      <c r="D48" s="168">
        <v>2.807770656538963</v>
      </c>
      <c r="E48" s="169">
        <v>46577.76404133978</v>
      </c>
      <c r="F48" s="170">
        <v>3.3324168634061873</v>
      </c>
      <c r="G48" s="169">
        <v>17471.85185185185</v>
      </c>
      <c r="H48" s="171">
        <v>-21.520676225792343</v>
      </c>
      <c r="J48" s="172">
        <v>36567.958440763454</v>
      </c>
      <c r="K48" s="171">
        <v>4.757226209232395</v>
      </c>
    </row>
    <row r="49" spans="1:11" ht="15.75" customHeight="1">
      <c r="A49" s="388"/>
      <c r="B49" s="173" t="s">
        <v>35</v>
      </c>
      <c r="C49" s="167">
        <v>10983.734450782084</v>
      </c>
      <c r="D49" s="168">
        <v>2.5721466390224728</v>
      </c>
      <c r="E49" s="169">
        <v>11257.13671425997</v>
      </c>
      <c r="F49" s="170">
        <v>3.67204008645063</v>
      </c>
      <c r="G49" s="169">
        <v>13970.714285714286</v>
      </c>
      <c r="H49" s="171">
        <v>-478.360729447686</v>
      </c>
      <c r="J49" s="172">
        <v>10936.230536862124</v>
      </c>
      <c r="K49" s="171">
        <v>3.561301555737883</v>
      </c>
    </row>
    <row r="50" spans="1:11" ht="15.75" customHeight="1">
      <c r="A50" s="388"/>
      <c r="B50" s="173" t="s">
        <v>36</v>
      </c>
      <c r="C50" s="167">
        <v>8108.234814445238</v>
      </c>
      <c r="D50" s="168">
        <v>2.3901927017529787</v>
      </c>
      <c r="E50" s="169">
        <v>8012.89801881562</v>
      </c>
      <c r="F50" s="170">
        <v>2.1963994472924555</v>
      </c>
      <c r="G50" s="169">
        <v>26003.333333333336</v>
      </c>
      <c r="H50" s="171">
        <v>184.20185946198015</v>
      </c>
      <c r="J50" s="172">
        <v>8245.62050684427</v>
      </c>
      <c r="K50" s="171">
        <v>1.1462712101638863</v>
      </c>
    </row>
    <row r="51" spans="1:11" ht="15.75" customHeight="1">
      <c r="A51" s="199" t="s">
        <v>53</v>
      </c>
      <c r="B51" s="175" t="s">
        <v>37</v>
      </c>
      <c r="C51" s="176">
        <v>10155.47035817655</v>
      </c>
      <c r="D51" s="177">
        <v>0.9589158330340518</v>
      </c>
      <c r="E51" s="178">
        <v>10430.487869499175</v>
      </c>
      <c r="F51" s="179">
        <v>1.2556947450473852</v>
      </c>
      <c r="G51" s="178">
        <v>40968.74999999999</v>
      </c>
      <c r="H51" s="180">
        <v>1.432904184204011</v>
      </c>
      <c r="J51" s="181">
        <v>10707.047288774364</v>
      </c>
      <c r="K51" s="180">
        <v>0.04545881377384253</v>
      </c>
    </row>
    <row r="52" spans="1:11" ht="15.75" customHeight="1">
      <c r="A52" s="200" t="s">
        <v>54</v>
      </c>
      <c r="B52" s="182" t="s">
        <v>38</v>
      </c>
      <c r="C52" s="183">
        <v>664.8017578340889</v>
      </c>
      <c r="D52" s="184">
        <v>-0.06851395797745753</v>
      </c>
      <c r="E52" s="185">
        <v>674.210928294847</v>
      </c>
      <c r="F52" s="186">
        <v>-0.03712917900617674</v>
      </c>
      <c r="G52" s="185">
        <v>723.1578947368421</v>
      </c>
      <c r="H52" s="187">
        <v>23.39662867384351</v>
      </c>
      <c r="J52" s="188">
        <v>681.7929153939482</v>
      </c>
      <c r="K52" s="187">
        <v>0.018673763997161166</v>
      </c>
    </row>
    <row r="53" spans="1:11" ht="15.75" customHeight="1">
      <c r="A53" s="226" t="s">
        <v>55</v>
      </c>
      <c r="B53" s="175" t="s">
        <v>39</v>
      </c>
      <c r="C53" s="227">
        <v>11647.442449099286</v>
      </c>
      <c r="D53" s="177">
        <v>1.4526762364294616</v>
      </c>
      <c r="E53" s="178">
        <v>12229.79286051173</v>
      </c>
      <c r="F53" s="179">
        <v>2.3855803477053916</v>
      </c>
      <c r="G53" s="178">
        <v>14999.999999999996</v>
      </c>
      <c r="H53" s="180">
        <v>69.66022711849065</v>
      </c>
      <c r="J53" s="181">
        <v>12895.540811510904</v>
      </c>
      <c r="K53" s="180">
        <v>2.9120746549829097</v>
      </c>
    </row>
    <row r="54" spans="1:11" ht="16.5" customHeight="1">
      <c r="A54" s="384" t="s">
        <v>56</v>
      </c>
      <c r="B54" s="228" t="s">
        <v>33</v>
      </c>
      <c r="C54" s="229">
        <v>23192.03283712927</v>
      </c>
      <c r="D54" s="192">
        <v>2.145044329038119</v>
      </c>
      <c r="E54" s="230">
        <v>24007.3835614401</v>
      </c>
      <c r="F54" s="194">
        <v>3.000283590106253</v>
      </c>
      <c r="G54" s="230">
        <v>50386.47058823529</v>
      </c>
      <c r="H54" s="195">
        <v>19.36552256311442</v>
      </c>
      <c r="I54" s="231"/>
      <c r="J54" s="232">
        <v>32011.35392242784</v>
      </c>
      <c r="K54" s="195">
        <v>1.7521980597758016</v>
      </c>
    </row>
    <row r="55" spans="1:11" ht="16.5" customHeight="1">
      <c r="A55" s="385"/>
      <c r="B55" s="233" t="s">
        <v>34</v>
      </c>
      <c r="C55" s="207">
        <v>629216.9774490041</v>
      </c>
      <c r="D55" s="168">
        <v>3.2926154763862576</v>
      </c>
      <c r="E55" s="234">
        <v>669264.8167380946</v>
      </c>
      <c r="F55" s="170">
        <v>3.946970968330258</v>
      </c>
      <c r="G55" s="234">
        <v>0</v>
      </c>
      <c r="H55" s="171">
        <v>-100</v>
      </c>
      <c r="I55" s="231"/>
      <c r="J55" s="235">
        <v>626756.2587670807</v>
      </c>
      <c r="K55" s="171">
        <v>3.7663425991368844</v>
      </c>
    </row>
    <row r="56" spans="1:11" ht="16.5" customHeight="1">
      <c r="A56" s="385"/>
      <c r="B56" s="233" t="s">
        <v>35</v>
      </c>
      <c r="C56" s="207">
        <v>16089.308849833456</v>
      </c>
      <c r="D56" s="168">
        <v>0.6446506295954344</v>
      </c>
      <c r="E56" s="234">
        <v>16566.315074700262</v>
      </c>
      <c r="F56" s="170">
        <v>1.7758440509416036</v>
      </c>
      <c r="G56" s="234">
        <v>21732.222222222223</v>
      </c>
      <c r="H56" s="171">
        <v>-314.7452788757137</v>
      </c>
      <c r="I56" s="231"/>
      <c r="J56" s="235">
        <v>17909.37246710741</v>
      </c>
      <c r="K56" s="171">
        <v>0.45261584749485156</v>
      </c>
    </row>
    <row r="57" spans="1:11" ht="16.5" customHeight="1">
      <c r="A57" s="385"/>
      <c r="B57" s="233" t="s">
        <v>36</v>
      </c>
      <c r="C57" s="207">
        <v>13292.597756860341</v>
      </c>
      <c r="D57" s="168">
        <v>-1.673488848121416</v>
      </c>
      <c r="E57" s="234">
        <v>13367.239856171002</v>
      </c>
      <c r="F57" s="170">
        <v>-2.152292526285376</v>
      </c>
      <c r="G57" s="234">
        <v>31204</v>
      </c>
      <c r="H57" s="171">
        <v>145.5504065751508</v>
      </c>
      <c r="I57" s="231"/>
      <c r="J57" s="235">
        <v>14420.655891482827</v>
      </c>
      <c r="K57" s="171">
        <v>-2.995693738631801</v>
      </c>
    </row>
    <row r="58" spans="1:11" ht="16.5" customHeight="1">
      <c r="A58" s="385"/>
      <c r="B58" s="236" t="s">
        <v>37</v>
      </c>
      <c r="C58" s="237">
        <v>11812.487728419012</v>
      </c>
      <c r="D58" s="177">
        <v>-0.006532199589132909</v>
      </c>
      <c r="E58" s="238">
        <v>11965.161782100926</v>
      </c>
      <c r="F58" s="179">
        <v>0.034798197752506234</v>
      </c>
      <c r="G58" s="238">
        <v>59590.90909090909</v>
      </c>
      <c r="H58" s="180">
        <v>-7.788268923450893</v>
      </c>
      <c r="I58" s="231"/>
      <c r="J58" s="239">
        <v>13220.760552993765</v>
      </c>
      <c r="K58" s="180">
        <v>-1.8937740932633376</v>
      </c>
    </row>
    <row r="59" spans="1:11" ht="16.5" customHeight="1">
      <c r="A59" s="385"/>
      <c r="B59" s="240" t="s">
        <v>38</v>
      </c>
      <c r="C59" s="241">
        <v>29185.157923736777</v>
      </c>
      <c r="D59" s="184">
        <v>0.17919981884095745</v>
      </c>
      <c r="E59" s="242">
        <v>26289.152955439724</v>
      </c>
      <c r="F59" s="186">
        <v>0.4405715046262662</v>
      </c>
      <c r="G59" s="242">
        <v>68700</v>
      </c>
      <c r="H59" s="187">
        <v>27.420431782773203</v>
      </c>
      <c r="I59" s="231"/>
      <c r="J59" s="243">
        <v>31066.66753679079</v>
      </c>
      <c r="K59" s="187">
        <v>-1.3641193987036369</v>
      </c>
    </row>
    <row r="60" spans="1:11" ht="16.5" customHeight="1" thickBot="1">
      <c r="A60" s="386"/>
      <c r="B60" s="244" t="s">
        <v>39</v>
      </c>
      <c r="C60" s="245">
        <v>81891.7259380575</v>
      </c>
      <c r="D60" s="246">
        <v>2.096602900080213</v>
      </c>
      <c r="E60" s="247">
        <v>99568.85211673228</v>
      </c>
      <c r="F60" s="248">
        <v>3.8885131835156006</v>
      </c>
      <c r="G60" s="247">
        <v>0</v>
      </c>
      <c r="H60" s="249">
        <v>-100</v>
      </c>
      <c r="I60" s="231"/>
      <c r="J60" s="250">
        <v>125822.45062516298</v>
      </c>
      <c r="K60" s="249">
        <v>5.907869580658225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8160.849748639999</v>
      </c>
      <c r="E7" s="168">
        <v>-2.6945442776686903</v>
      </c>
      <c r="F7" s="169">
        <v>4920.20316326</v>
      </c>
      <c r="G7" s="170">
        <v>-3.9073756328359432</v>
      </c>
      <c r="H7" s="169">
        <v>0.017131399999999998</v>
      </c>
      <c r="I7" s="171">
        <v>-41.182206273247964</v>
      </c>
    </row>
    <row r="8" spans="2:11" ht="15.75" customHeight="1">
      <c r="B8" s="390"/>
      <c r="C8" s="173" t="s">
        <v>34</v>
      </c>
      <c r="D8" s="167">
        <v>3043.3234982</v>
      </c>
      <c r="E8" s="168">
        <v>0.3889084114059655</v>
      </c>
      <c r="F8" s="169">
        <v>1877.4962380000002</v>
      </c>
      <c r="G8" s="170">
        <v>-0.6023785133688175</v>
      </c>
      <c r="H8" s="169">
        <v>0.0047174</v>
      </c>
      <c r="I8" s="171">
        <v>-64.68430430160655</v>
      </c>
      <c r="K8" s="174"/>
    </row>
    <row r="9" spans="2:11" ht="15.75" customHeight="1">
      <c r="B9" s="390"/>
      <c r="C9" s="173" t="s">
        <v>35</v>
      </c>
      <c r="D9" s="167">
        <v>2868.6072123999998</v>
      </c>
      <c r="E9" s="168">
        <v>-5.0111235795698015</v>
      </c>
      <c r="F9" s="169">
        <v>1750.7342264</v>
      </c>
      <c r="G9" s="170">
        <v>-5.741758139135285</v>
      </c>
      <c r="H9" s="169">
        <v>0.0039118</v>
      </c>
      <c r="I9" s="171">
        <v>-243.1635192504758</v>
      </c>
      <c r="K9" s="174"/>
    </row>
    <row r="10" spans="2:9" ht="15.75" customHeight="1">
      <c r="B10" s="390"/>
      <c r="C10" s="173" t="s">
        <v>36</v>
      </c>
      <c r="D10" s="167">
        <v>571.8577996</v>
      </c>
      <c r="E10" s="168">
        <v>-4.8851693729716965</v>
      </c>
      <c r="F10" s="169">
        <v>319.1905284</v>
      </c>
      <c r="G10" s="170">
        <v>-6.424103149724432</v>
      </c>
      <c r="H10" s="169">
        <v>0.0015602</v>
      </c>
      <c r="I10" s="171">
        <v>-31.79155372912477</v>
      </c>
    </row>
    <row r="11" spans="2:9" ht="15.75" customHeight="1">
      <c r="B11" s="390"/>
      <c r="C11" s="175" t="s">
        <v>37</v>
      </c>
      <c r="D11" s="176">
        <v>1430.6532584</v>
      </c>
      <c r="E11" s="177">
        <v>-4.475874538274544</v>
      </c>
      <c r="F11" s="178">
        <v>860.6784012</v>
      </c>
      <c r="G11" s="179">
        <v>-6.662840937848089</v>
      </c>
      <c r="H11" s="178">
        <v>0.006555</v>
      </c>
      <c r="I11" s="180">
        <v>-49.283547907898</v>
      </c>
    </row>
    <row r="12" spans="2:9" ht="15.75" customHeight="1">
      <c r="B12" s="390"/>
      <c r="C12" s="182" t="s">
        <v>38</v>
      </c>
      <c r="D12" s="183">
        <v>136.76981614</v>
      </c>
      <c r="E12" s="184">
        <v>-2.2392149776537433</v>
      </c>
      <c r="F12" s="185">
        <v>71.21001946</v>
      </c>
      <c r="G12" s="186">
        <v>-3.624410045195696</v>
      </c>
      <c r="H12" s="185">
        <v>0.000687</v>
      </c>
      <c r="I12" s="187">
        <v>-36.2897841086134</v>
      </c>
    </row>
    <row r="13" spans="2:9" ht="15.75" customHeight="1">
      <c r="B13" s="391"/>
      <c r="C13" s="173" t="s">
        <v>39</v>
      </c>
      <c r="D13" s="189">
        <v>109.63816390000001</v>
      </c>
      <c r="E13" s="168">
        <v>13.563187008452148</v>
      </c>
      <c r="F13" s="169">
        <v>40.8937498</v>
      </c>
      <c r="G13" s="170">
        <v>10.800805692660191</v>
      </c>
      <c r="H13" s="169">
        <v>-0.0003</v>
      </c>
      <c r="I13" s="171">
        <v>-113.57281816947925</v>
      </c>
    </row>
    <row r="14" spans="2:11" ht="15.75" customHeight="1">
      <c r="B14" s="387" t="s">
        <v>40</v>
      </c>
      <c r="C14" s="190" t="s">
        <v>33</v>
      </c>
      <c r="D14" s="191">
        <v>3447.0492000000004</v>
      </c>
      <c r="E14" s="192">
        <v>-4.957271913942957</v>
      </c>
      <c r="F14" s="193">
        <v>2049.4915</v>
      </c>
      <c r="G14" s="194">
        <v>-6.7389838807254865</v>
      </c>
      <c r="H14" s="193">
        <v>0.0034000000000000002</v>
      </c>
      <c r="I14" s="195">
        <v>-50.724637681159415</v>
      </c>
      <c r="K14" s="174"/>
    </row>
    <row r="15" spans="2:11" ht="15.75" customHeight="1">
      <c r="B15" s="392"/>
      <c r="C15" s="173" t="s">
        <v>41</v>
      </c>
      <c r="D15" s="167">
        <v>48.2975</v>
      </c>
      <c r="E15" s="168">
        <v>-2.8444122587328917</v>
      </c>
      <c r="F15" s="169">
        <v>28.097</v>
      </c>
      <c r="G15" s="170">
        <v>-4.398154449192912</v>
      </c>
      <c r="H15" s="169">
        <v>0</v>
      </c>
      <c r="I15" s="171">
        <v>-100</v>
      </c>
      <c r="K15" s="174"/>
    </row>
    <row r="16" spans="2:9" ht="15.75" customHeight="1">
      <c r="B16" s="392"/>
      <c r="C16" s="173" t="s">
        <v>129</v>
      </c>
      <c r="D16" s="167">
        <v>1759.6659</v>
      </c>
      <c r="E16" s="168">
        <v>-5.8165117874817085</v>
      </c>
      <c r="F16" s="169">
        <v>1057.8901</v>
      </c>
      <c r="G16" s="170">
        <v>-7.400274484295919</v>
      </c>
      <c r="H16" s="169">
        <v>0.0018</v>
      </c>
      <c r="I16" s="171">
        <v>-33.333333333333336</v>
      </c>
    </row>
    <row r="17" spans="2:9" ht="15.75" customHeight="1">
      <c r="B17" s="392"/>
      <c r="C17" s="173" t="s">
        <v>42</v>
      </c>
      <c r="D17" s="167">
        <v>428.5702</v>
      </c>
      <c r="E17" s="168">
        <v>-3.226708214785714</v>
      </c>
      <c r="F17" s="169">
        <v>238.92510000000001</v>
      </c>
      <c r="G17" s="170">
        <v>-4.383222519167355</v>
      </c>
      <c r="H17" s="169">
        <v>0.0005</v>
      </c>
      <c r="I17" s="171">
        <v>-72.22222222222221</v>
      </c>
    </row>
    <row r="18" spans="2:12" ht="15.75" customHeight="1">
      <c r="B18" s="392"/>
      <c r="C18" s="175" t="s">
        <v>37</v>
      </c>
      <c r="D18" s="176">
        <v>1197.1308999999999</v>
      </c>
      <c r="E18" s="177">
        <v>-4.52765376724027</v>
      </c>
      <c r="F18" s="178">
        <v>720.47</v>
      </c>
      <c r="G18" s="179">
        <v>-6.678932108654332</v>
      </c>
      <c r="H18" s="178">
        <v>0.0011</v>
      </c>
      <c r="I18" s="180">
        <v>-45</v>
      </c>
      <c r="L18" s="197"/>
    </row>
    <row r="19" spans="2:9" ht="15.75" customHeight="1">
      <c r="B19" s="392"/>
      <c r="C19" s="182" t="s">
        <v>38</v>
      </c>
      <c r="D19" s="198">
        <v>45.9575</v>
      </c>
      <c r="E19" s="184">
        <v>-2.5105534460448338</v>
      </c>
      <c r="F19" s="185">
        <v>26.909499999999998</v>
      </c>
      <c r="G19" s="186">
        <v>-4.019759955771937</v>
      </c>
      <c r="H19" s="185">
        <v>0.0001</v>
      </c>
      <c r="I19" s="187">
        <v>-50</v>
      </c>
    </row>
    <row r="20" spans="2:9" ht="15.75" customHeight="1">
      <c r="B20" s="393"/>
      <c r="C20" s="173" t="s">
        <v>39</v>
      </c>
      <c r="D20" s="167">
        <v>13.3847</v>
      </c>
      <c r="E20" s="168">
        <v>11.272113594040968</v>
      </c>
      <c r="F20" s="169">
        <v>4.1093</v>
      </c>
      <c r="G20" s="170">
        <v>6.674108301749646</v>
      </c>
      <c r="H20" s="169">
        <v>0</v>
      </c>
      <c r="I20" s="171">
        <v>-100</v>
      </c>
    </row>
    <row r="21" spans="2:9" ht="15.75" customHeight="1">
      <c r="B21" s="387" t="s">
        <v>43</v>
      </c>
      <c r="C21" s="190" t="s">
        <v>33</v>
      </c>
      <c r="D21" s="191">
        <v>4164.815199999999</v>
      </c>
      <c r="E21" s="192">
        <v>-6.183246643407497</v>
      </c>
      <c r="F21" s="193">
        <v>2396.0393</v>
      </c>
      <c r="G21" s="194">
        <v>-7.928342526770671</v>
      </c>
      <c r="H21" s="193">
        <v>0.005900000000000001</v>
      </c>
      <c r="I21" s="195">
        <v>-67.93478260869564</v>
      </c>
    </row>
    <row r="22" spans="2:9" ht="15.75" customHeight="1">
      <c r="B22" s="394"/>
      <c r="C22" s="173" t="s">
        <v>41</v>
      </c>
      <c r="D22" s="167">
        <v>772.6026</v>
      </c>
      <c r="E22" s="168">
        <v>-2.2969250444410836</v>
      </c>
      <c r="F22" s="169">
        <v>406.1</v>
      </c>
      <c r="G22" s="170">
        <v>-3.8394599665746854</v>
      </c>
      <c r="H22" s="169">
        <v>0.0027</v>
      </c>
      <c r="I22" s="171">
        <v>-55</v>
      </c>
    </row>
    <row r="23" spans="2:9" ht="15.75" customHeight="1">
      <c r="B23" s="394"/>
      <c r="C23" s="173" t="s">
        <v>129</v>
      </c>
      <c r="D23" s="167">
        <v>2592.0190000000002</v>
      </c>
      <c r="E23" s="168">
        <v>-7.574809299560536</v>
      </c>
      <c r="F23" s="169">
        <v>1558.0499</v>
      </c>
      <c r="G23" s="170">
        <v>-9.090676228760913</v>
      </c>
      <c r="H23" s="169">
        <v>0.0028</v>
      </c>
      <c r="I23" s="171">
        <v>-62.16216216216216</v>
      </c>
    </row>
    <row r="24" spans="2:9" ht="15.75" customHeight="1">
      <c r="B24" s="394"/>
      <c r="C24" s="173" t="s">
        <v>42</v>
      </c>
      <c r="D24" s="167">
        <v>705.9757999999999</v>
      </c>
      <c r="E24" s="168">
        <v>-7.1001108257346415</v>
      </c>
      <c r="F24" s="169">
        <v>398.4616</v>
      </c>
      <c r="G24" s="170">
        <v>-8.459754133894139</v>
      </c>
      <c r="H24" s="169">
        <v>0.0006</v>
      </c>
      <c r="I24" s="171">
        <v>-76</v>
      </c>
    </row>
    <row r="25" spans="2:9" ht="15.75" customHeight="1">
      <c r="B25" s="199" t="s">
        <v>44</v>
      </c>
      <c r="C25" s="175" t="s">
        <v>37</v>
      </c>
      <c r="D25" s="176">
        <v>1392.9319</v>
      </c>
      <c r="E25" s="177">
        <v>-5.502480358920888</v>
      </c>
      <c r="F25" s="178">
        <v>826.5564999999999</v>
      </c>
      <c r="G25" s="179">
        <v>-7.808730412785669</v>
      </c>
      <c r="H25" s="178">
        <v>0.0016</v>
      </c>
      <c r="I25" s="180">
        <v>-50</v>
      </c>
    </row>
    <row r="26" spans="2:9" ht="15.75" customHeight="1">
      <c r="B26" s="200" t="s">
        <v>45</v>
      </c>
      <c r="C26" s="182" t="s">
        <v>38</v>
      </c>
      <c r="D26" s="198">
        <v>2057.4021000000002</v>
      </c>
      <c r="E26" s="184">
        <v>-2.1686544295029213</v>
      </c>
      <c r="F26" s="185">
        <v>1056.3133</v>
      </c>
      <c r="G26" s="186">
        <v>-3.586468832936336</v>
      </c>
      <c r="H26" s="185">
        <v>0.0095</v>
      </c>
      <c r="I26" s="187">
        <v>-48.369565217391305</v>
      </c>
    </row>
    <row r="27" spans="2:9" ht="15.75" customHeight="1">
      <c r="B27" s="201"/>
      <c r="C27" s="173" t="s">
        <v>39</v>
      </c>
      <c r="D27" s="167">
        <v>94.2178</v>
      </c>
      <c r="E27" s="168">
        <v>11.950674963551608</v>
      </c>
      <c r="F27" s="169">
        <v>33.4278</v>
      </c>
      <c r="G27" s="170">
        <v>8.135788411273003</v>
      </c>
      <c r="H27" s="169">
        <v>-0.0002</v>
      </c>
      <c r="I27" s="171">
        <v>-108</v>
      </c>
    </row>
    <row r="28" spans="2:9" ht="15.75" customHeight="1" thickBot="1">
      <c r="B28" s="382" t="s">
        <v>15</v>
      </c>
      <c r="C28" s="383"/>
      <c r="D28" s="202">
        <v>2438.5672000000004</v>
      </c>
      <c r="E28" s="203">
        <v>-4.937274168900419</v>
      </c>
      <c r="F28" s="204">
        <v>1072.5657</v>
      </c>
      <c r="G28" s="203">
        <v>-7.001447306996242</v>
      </c>
      <c r="H28" s="204">
        <v>0.001</v>
      </c>
      <c r="I28" s="205">
        <v>-56.52173913043478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33465.75705865312</v>
      </c>
      <c r="E33" s="192">
        <v>2.3592105860886483</v>
      </c>
      <c r="F33" s="193">
        <v>45873.21003515216</v>
      </c>
      <c r="G33" s="194">
        <v>3.327010565824734</v>
      </c>
      <c r="H33" s="193">
        <v>171314</v>
      </c>
      <c r="I33" s="195">
        <v>35.28092557152971</v>
      </c>
    </row>
    <row r="34" spans="2:9" ht="15.75" customHeight="1">
      <c r="B34" s="390"/>
      <c r="C34" s="173" t="s">
        <v>34</v>
      </c>
      <c r="D34" s="167">
        <v>12479.965687228138</v>
      </c>
      <c r="E34" s="168">
        <v>5.60280860215345</v>
      </c>
      <c r="F34" s="169">
        <v>17504.720111784296</v>
      </c>
      <c r="G34" s="170">
        <v>6.8808262153834825</v>
      </c>
      <c r="H34" s="169">
        <v>47174</v>
      </c>
      <c r="I34" s="171">
        <v>-18.773899893695077</v>
      </c>
    </row>
    <row r="35" spans="2:9" ht="15.75" customHeight="1">
      <c r="B35" s="390"/>
      <c r="C35" s="173" t="s">
        <v>35</v>
      </c>
      <c r="D35" s="167">
        <v>11763.494614378473</v>
      </c>
      <c r="E35" s="168">
        <v>-0.07768492858135882</v>
      </c>
      <c r="F35" s="169">
        <v>16322.862332815599</v>
      </c>
      <c r="G35" s="170">
        <v>1.3545255612947895</v>
      </c>
      <c r="H35" s="169">
        <v>39118</v>
      </c>
      <c r="I35" s="171">
        <v>-429.2760942760943</v>
      </c>
    </row>
    <row r="36" spans="2:9" ht="15.75" customHeight="1">
      <c r="B36" s="390"/>
      <c r="C36" s="173" t="s">
        <v>36</v>
      </c>
      <c r="D36" s="167">
        <v>2345.0565545210316</v>
      </c>
      <c r="E36" s="168">
        <v>0.05481096346984581</v>
      </c>
      <c r="F36" s="169">
        <v>2975.953159792449</v>
      </c>
      <c r="G36" s="170">
        <v>0.6208098304257124</v>
      </c>
      <c r="H36" s="169">
        <v>15602</v>
      </c>
      <c r="I36" s="171">
        <v>56.879426423012994</v>
      </c>
    </row>
    <row r="37" spans="2:9" ht="15.75" customHeight="1">
      <c r="B37" s="390"/>
      <c r="C37" s="175" t="s">
        <v>37</v>
      </c>
      <c r="D37" s="176">
        <v>5866.77807525665</v>
      </c>
      <c r="E37" s="177">
        <v>0.4853633499271341</v>
      </c>
      <c r="F37" s="178">
        <v>8024.481868103743</v>
      </c>
      <c r="G37" s="179">
        <v>0.36409853631370087</v>
      </c>
      <c r="H37" s="178">
        <v>65550</v>
      </c>
      <c r="I37" s="180">
        <v>16.647839811834622</v>
      </c>
    </row>
    <row r="38" spans="2:9" ht="15.75" customHeight="1">
      <c r="B38" s="390"/>
      <c r="C38" s="182" t="s">
        <v>38</v>
      </c>
      <c r="D38" s="183">
        <v>560.8613785176802</v>
      </c>
      <c r="E38" s="184">
        <v>2.838188330555976</v>
      </c>
      <c r="F38" s="185">
        <v>663.9222143687794</v>
      </c>
      <c r="G38" s="186">
        <v>3.6312793737214673</v>
      </c>
      <c r="H38" s="185">
        <v>6870</v>
      </c>
      <c r="I38" s="187">
        <v>46.53349655018917</v>
      </c>
    </row>
    <row r="39" spans="2:9" ht="15.75" customHeight="1">
      <c r="B39" s="391"/>
      <c r="C39" s="173" t="s">
        <v>39</v>
      </c>
      <c r="D39" s="189">
        <v>449.6007487511519</v>
      </c>
      <c r="E39" s="168">
        <v>19.46131989758303</v>
      </c>
      <c r="F39" s="169">
        <v>381.27034828728904</v>
      </c>
      <c r="G39" s="170">
        <v>19.142505430620183</v>
      </c>
      <c r="H39" s="169">
        <v>-2999.9999999999995</v>
      </c>
      <c r="I39" s="171">
        <v>-131.2174817898023</v>
      </c>
    </row>
    <row r="40" spans="2:9" ht="15.75" customHeight="1">
      <c r="B40" s="387" t="s">
        <v>48</v>
      </c>
      <c r="C40" s="190" t="s">
        <v>33</v>
      </c>
      <c r="D40" s="212">
        <v>1.7078943733845016</v>
      </c>
      <c r="E40" s="192">
        <v>-1.3106845649690562</v>
      </c>
      <c r="F40" s="213">
        <v>2.2339324295005887</v>
      </c>
      <c r="G40" s="194">
        <v>-0.996677037366582</v>
      </c>
      <c r="H40" s="213">
        <v>5.9</v>
      </c>
      <c r="I40" s="195">
        <v>-26.249999999999996</v>
      </c>
    </row>
    <row r="41" spans="2:9" ht="15.75" customHeight="1">
      <c r="B41" s="388"/>
      <c r="C41" s="173" t="s">
        <v>41</v>
      </c>
      <c r="D41" s="215">
        <v>0.3168264544852403</v>
      </c>
      <c r="E41" s="168">
        <v>2.77748097519371</v>
      </c>
      <c r="F41" s="216">
        <v>0.3786248245678563</v>
      </c>
      <c r="G41" s="170">
        <v>3.400039300460464</v>
      </c>
      <c r="H41" s="216">
        <v>2.7</v>
      </c>
      <c r="I41" s="171">
        <v>3.5000000000000053</v>
      </c>
    </row>
    <row r="42" spans="2:9" ht="15.75" customHeight="1">
      <c r="B42" s="388"/>
      <c r="C42" s="173" t="s">
        <v>129</v>
      </c>
      <c r="D42" s="215">
        <v>1.0629270335465841</v>
      </c>
      <c r="E42" s="168">
        <v>-2.774520830957755</v>
      </c>
      <c r="F42" s="216">
        <v>1.45263819269999</v>
      </c>
      <c r="G42" s="170">
        <v>-2.246517672873259</v>
      </c>
      <c r="H42" s="216">
        <v>2.8</v>
      </c>
      <c r="I42" s="171">
        <v>-12.97297297297298</v>
      </c>
    </row>
    <row r="43" spans="2:9" ht="15.75" customHeight="1">
      <c r="B43" s="388"/>
      <c r="C43" s="173" t="s">
        <v>42</v>
      </c>
      <c r="D43" s="215">
        <v>0.28950434501046346</v>
      </c>
      <c r="E43" s="168">
        <v>-2.275167935618614</v>
      </c>
      <c r="F43" s="216">
        <v>0.37150320954697685</v>
      </c>
      <c r="G43" s="170">
        <v>-1.5680962602847135</v>
      </c>
      <c r="H43" s="216">
        <v>0.6</v>
      </c>
      <c r="I43" s="171">
        <v>-44.8</v>
      </c>
    </row>
    <row r="44" spans="2:9" ht="15.75" customHeight="1">
      <c r="B44" s="199" t="s">
        <v>49</v>
      </c>
      <c r="C44" s="175" t="s">
        <v>37</v>
      </c>
      <c r="D44" s="218">
        <v>0.571209151012939</v>
      </c>
      <c r="E44" s="177">
        <v>-0.5945613121011006</v>
      </c>
      <c r="F44" s="219">
        <v>0.7706348431615889</v>
      </c>
      <c r="G44" s="179">
        <v>-0.8680598594413994</v>
      </c>
      <c r="H44" s="219">
        <v>1.6</v>
      </c>
      <c r="I44" s="180">
        <v>14.999999999999991</v>
      </c>
    </row>
    <row r="45" spans="2:9" ht="15.75" customHeight="1">
      <c r="B45" s="200" t="s">
        <v>50</v>
      </c>
      <c r="C45" s="182" t="s">
        <v>38</v>
      </c>
      <c r="D45" s="221">
        <v>0.8436930095672573</v>
      </c>
      <c r="E45" s="184">
        <v>2.912413582918487</v>
      </c>
      <c r="F45" s="222">
        <v>0.9848471753292128</v>
      </c>
      <c r="G45" s="186">
        <v>3.672077011061718</v>
      </c>
      <c r="H45" s="222">
        <v>9.5</v>
      </c>
      <c r="I45" s="187">
        <v>18.75</v>
      </c>
    </row>
    <row r="46" spans="2:9" ht="15.75" customHeight="1">
      <c r="B46" s="224" t="s">
        <v>51</v>
      </c>
      <c r="C46" s="173" t="s">
        <v>39</v>
      </c>
      <c r="D46" s="225">
        <v>0.03863654034221406</v>
      </c>
      <c r="E46" s="168">
        <v>17.765058791241987</v>
      </c>
      <c r="F46" s="216">
        <v>0.03116620268576554</v>
      </c>
      <c r="G46" s="170">
        <v>16.276850854054224</v>
      </c>
      <c r="H46" s="216">
        <v>-0.2</v>
      </c>
      <c r="I46" s="171">
        <v>-118.4</v>
      </c>
    </row>
    <row r="47" spans="2:9" ht="15.75" customHeight="1">
      <c r="B47" s="387" t="s">
        <v>52</v>
      </c>
      <c r="C47" s="190" t="s">
        <v>33</v>
      </c>
      <c r="D47" s="191">
        <v>19594.746361471214</v>
      </c>
      <c r="E47" s="192">
        <v>3.7186347223916623</v>
      </c>
      <c r="F47" s="193">
        <v>20534.73481532628</v>
      </c>
      <c r="G47" s="194">
        <v>4.367214628566752</v>
      </c>
      <c r="H47" s="193">
        <v>29036.271186440674</v>
      </c>
      <c r="I47" s="195">
        <v>83.43176348681992</v>
      </c>
    </row>
    <row r="48" spans="2:9" ht="15.75" customHeight="1">
      <c r="B48" s="388"/>
      <c r="C48" s="173" t="s">
        <v>34</v>
      </c>
      <c r="D48" s="167">
        <v>39390.541763644076</v>
      </c>
      <c r="E48" s="168">
        <v>2.7489753593412805</v>
      </c>
      <c r="F48" s="169">
        <v>46232.362423048515</v>
      </c>
      <c r="G48" s="170">
        <v>3.3663303597095693</v>
      </c>
      <c r="H48" s="169">
        <v>17471.85185185185</v>
      </c>
      <c r="I48" s="171">
        <v>-21.520676225792343</v>
      </c>
    </row>
    <row r="49" spans="2:9" ht="15.75" customHeight="1">
      <c r="B49" s="388"/>
      <c r="C49" s="173" t="s">
        <v>35</v>
      </c>
      <c r="D49" s="167">
        <v>11067.076330844795</v>
      </c>
      <c r="E49" s="168">
        <v>2.773795434515165</v>
      </c>
      <c r="F49" s="169">
        <v>11236.701895106184</v>
      </c>
      <c r="G49" s="170">
        <v>3.6838004625935943</v>
      </c>
      <c r="H49" s="169">
        <v>13970.714285714286</v>
      </c>
      <c r="I49" s="171">
        <v>-478.360729447686</v>
      </c>
    </row>
    <row r="50" spans="2:9" ht="15.75" customHeight="1">
      <c r="B50" s="388"/>
      <c r="C50" s="173" t="s">
        <v>36</v>
      </c>
      <c r="D50" s="167">
        <v>8100.246490035495</v>
      </c>
      <c r="E50" s="168">
        <v>2.3842239990276677</v>
      </c>
      <c r="F50" s="169">
        <v>8010.57186940975</v>
      </c>
      <c r="G50" s="170">
        <v>2.2237770555556664</v>
      </c>
      <c r="H50" s="169">
        <v>26003.333333333336</v>
      </c>
      <c r="I50" s="171">
        <v>184.20185946198015</v>
      </c>
    </row>
    <row r="51" spans="2:9" ht="15.75" customHeight="1">
      <c r="B51" s="199" t="s">
        <v>53</v>
      </c>
      <c r="C51" s="175" t="s">
        <v>37</v>
      </c>
      <c r="D51" s="176">
        <v>10270.805474409768</v>
      </c>
      <c r="E51" s="177">
        <v>1.0863838802813075</v>
      </c>
      <c r="F51" s="178">
        <v>10412.819948787532</v>
      </c>
      <c r="G51" s="179">
        <v>1.2429479277900128</v>
      </c>
      <c r="H51" s="178">
        <v>40968.74999999999</v>
      </c>
      <c r="I51" s="180">
        <v>1.432904184204011</v>
      </c>
    </row>
    <row r="52" spans="2:9" ht="15.75" customHeight="1">
      <c r="B52" s="200" t="s">
        <v>54</v>
      </c>
      <c r="C52" s="182" t="s">
        <v>38</v>
      </c>
      <c r="D52" s="183">
        <v>664.7694980966529</v>
      </c>
      <c r="E52" s="184">
        <v>-0.07212468328974898</v>
      </c>
      <c r="F52" s="185">
        <v>674.1372986594033</v>
      </c>
      <c r="G52" s="186">
        <v>-0.03935258028630108</v>
      </c>
      <c r="H52" s="185">
        <v>723.1578947368421</v>
      </c>
      <c r="I52" s="187">
        <v>23.39662867384351</v>
      </c>
    </row>
    <row r="53" spans="2:9" ht="15.75" customHeight="1">
      <c r="B53" s="226" t="s">
        <v>55</v>
      </c>
      <c r="C53" s="175" t="s">
        <v>39</v>
      </c>
      <c r="D53" s="227">
        <v>11636.67204073965</v>
      </c>
      <c r="E53" s="177">
        <v>1.4403772424110397</v>
      </c>
      <c r="F53" s="178">
        <v>12233.45532760158</v>
      </c>
      <c r="G53" s="179">
        <v>2.4645099652404903</v>
      </c>
      <c r="H53" s="178">
        <v>14999.999999999996</v>
      </c>
      <c r="I53" s="180">
        <v>69.66022711849065</v>
      </c>
    </row>
    <row r="54" spans="2:17" ht="16.5" customHeight="1">
      <c r="B54" s="384" t="s">
        <v>56</v>
      </c>
      <c r="C54" s="228" t="s">
        <v>33</v>
      </c>
      <c r="D54" s="229">
        <v>23674.886185668594</v>
      </c>
      <c r="E54" s="192">
        <v>2.380747777173926</v>
      </c>
      <c r="F54" s="230">
        <v>24006.945933954838</v>
      </c>
      <c r="G54" s="194">
        <v>3.0362185248637212</v>
      </c>
      <c r="H54" s="230">
        <v>50386.47058823529</v>
      </c>
      <c r="I54" s="195">
        <v>19.36552256311442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630120.2957088876</v>
      </c>
      <c r="E55" s="168">
        <v>3.3279822039154903</v>
      </c>
      <c r="F55" s="234">
        <v>668219.4675588142</v>
      </c>
      <c r="G55" s="170">
        <v>3.970400272039578</v>
      </c>
      <c r="H55" s="234">
        <v>0</v>
      </c>
      <c r="I55" s="171">
        <v>-100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16301.999217010456</v>
      </c>
      <c r="E56" s="168">
        <v>0.8551267565017411</v>
      </c>
      <c r="F56" s="234">
        <v>16549.301542759495</v>
      </c>
      <c r="G56" s="170">
        <v>1.791059677471017</v>
      </c>
      <c r="H56" s="234">
        <v>21732.222222222223</v>
      </c>
      <c r="I56" s="171">
        <v>-314.7452788757137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13343.386908375805</v>
      </c>
      <c r="E57" s="168">
        <v>-1.7137591659761715</v>
      </c>
      <c r="F57" s="234">
        <v>13359.438937139714</v>
      </c>
      <c r="G57" s="170">
        <v>-2.1344377883538272</v>
      </c>
      <c r="H57" s="234">
        <v>31204</v>
      </c>
      <c r="I57" s="171">
        <v>145.5504065751508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11950.683575204683</v>
      </c>
      <c r="E58" s="177">
        <v>0.054234792595830146</v>
      </c>
      <c r="F58" s="238">
        <v>11946.068555248658</v>
      </c>
      <c r="G58" s="179">
        <v>0.017242806120682363</v>
      </c>
      <c r="H58" s="238">
        <v>59590.90909090909</v>
      </c>
      <c r="I58" s="180">
        <v>-7.788268923450893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29760.064437795783</v>
      </c>
      <c r="E59" s="184">
        <v>0.2783259911532283</v>
      </c>
      <c r="F59" s="242">
        <v>26462.78060164626</v>
      </c>
      <c r="G59" s="186">
        <v>0.41190760764305123</v>
      </c>
      <c r="H59" s="242">
        <v>68700</v>
      </c>
      <c r="I59" s="187">
        <v>27.420431782773203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81913.05288874611</v>
      </c>
      <c r="E60" s="246">
        <v>2.0589825612280634</v>
      </c>
      <c r="F60" s="247">
        <v>99515.12374370331</v>
      </c>
      <c r="G60" s="248">
        <v>3.868508916181744</v>
      </c>
      <c r="H60" s="247">
        <v>0</v>
      </c>
      <c r="I60" s="249">
        <v>-100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463.42794382</v>
      </c>
      <c r="E7" s="168">
        <v>0.22822626370297888</v>
      </c>
      <c r="F7" s="169">
        <v>132.37133510000004</v>
      </c>
      <c r="G7" s="171">
        <v>-3.744535078836425</v>
      </c>
    </row>
    <row r="8" spans="2:9" ht="15.75" customHeight="1">
      <c r="B8" s="390"/>
      <c r="C8" s="173" t="s">
        <v>34</v>
      </c>
      <c r="D8" s="258">
        <v>131.0824452</v>
      </c>
      <c r="E8" s="168">
        <v>2.8085176435030927</v>
      </c>
      <c r="F8" s="169">
        <v>47.9987177</v>
      </c>
      <c r="G8" s="171">
        <v>-1.911052622106447</v>
      </c>
      <c r="I8" s="174"/>
    </row>
    <row r="9" spans="2:9" ht="15.75" customHeight="1">
      <c r="B9" s="390"/>
      <c r="C9" s="173" t="s">
        <v>35</v>
      </c>
      <c r="D9" s="258">
        <v>186.128273</v>
      </c>
      <c r="E9" s="168">
        <v>-2.5101891389646345</v>
      </c>
      <c r="F9" s="169">
        <v>49.5100038</v>
      </c>
      <c r="G9" s="171">
        <v>-4.83716570657318</v>
      </c>
      <c r="I9" s="174"/>
    </row>
    <row r="10" spans="2:7" ht="15.75" customHeight="1">
      <c r="B10" s="390"/>
      <c r="C10" s="173" t="s">
        <v>36</v>
      </c>
      <c r="D10" s="258">
        <v>49.1043095</v>
      </c>
      <c r="E10" s="168">
        <v>-0.6198771803889196</v>
      </c>
      <c r="F10" s="169">
        <v>8.7333967</v>
      </c>
      <c r="G10" s="171">
        <v>-6.2016394645876645</v>
      </c>
    </row>
    <row r="11" spans="2:7" ht="15.75" customHeight="1">
      <c r="B11" s="390"/>
      <c r="C11" s="175" t="s">
        <v>37</v>
      </c>
      <c r="D11" s="259">
        <v>91.6810976</v>
      </c>
      <c r="E11" s="177">
        <v>2.48845186235581</v>
      </c>
      <c r="F11" s="178">
        <v>24.3201236</v>
      </c>
      <c r="G11" s="180">
        <v>-4.472731318046588</v>
      </c>
    </row>
    <row r="12" spans="2:7" ht="15.75" customHeight="1">
      <c r="B12" s="390"/>
      <c r="C12" s="182" t="s">
        <v>38</v>
      </c>
      <c r="D12" s="260">
        <v>3.06503102</v>
      </c>
      <c r="E12" s="184">
        <v>0.11208716740782006</v>
      </c>
      <c r="F12" s="185">
        <v>1.2144938</v>
      </c>
      <c r="G12" s="187">
        <v>-1.9990702089104027</v>
      </c>
    </row>
    <row r="13" spans="2:7" ht="15.75" customHeight="1">
      <c r="B13" s="391"/>
      <c r="C13" s="173" t="s">
        <v>39</v>
      </c>
      <c r="D13" s="261">
        <v>2.3667875</v>
      </c>
      <c r="E13" s="168">
        <v>16.98494379312832</v>
      </c>
      <c r="F13" s="169">
        <v>0.5945995</v>
      </c>
      <c r="G13" s="171">
        <v>7.82512585048815</v>
      </c>
    </row>
    <row r="14" spans="2:9" ht="15.75" customHeight="1">
      <c r="B14" s="387" t="s">
        <v>40</v>
      </c>
      <c r="C14" s="190" t="s">
        <v>33</v>
      </c>
      <c r="D14" s="262">
        <v>271.5889</v>
      </c>
      <c r="E14" s="192">
        <v>0.354321398218981</v>
      </c>
      <c r="F14" s="193">
        <v>55.1004</v>
      </c>
      <c r="G14" s="195">
        <v>-5.317476273694092</v>
      </c>
      <c r="I14" s="174"/>
    </row>
    <row r="15" spans="2:7" ht="15.75" customHeight="1">
      <c r="B15" s="392"/>
      <c r="C15" s="173" t="s">
        <v>41</v>
      </c>
      <c r="D15" s="258">
        <v>2.1526</v>
      </c>
      <c r="E15" s="168">
        <v>0.24215330166712634</v>
      </c>
      <c r="F15" s="169">
        <v>0.6733</v>
      </c>
      <c r="G15" s="171">
        <v>-4.8339222614840995</v>
      </c>
    </row>
    <row r="16" spans="2:7" ht="15.75" customHeight="1">
      <c r="B16" s="392"/>
      <c r="C16" s="173" t="s">
        <v>130</v>
      </c>
      <c r="D16" s="258">
        <v>138.9461</v>
      </c>
      <c r="E16" s="168">
        <v>-0.8771848473023534</v>
      </c>
      <c r="F16" s="169">
        <v>28.799500000000002</v>
      </c>
      <c r="G16" s="171">
        <v>-5.942081524809822</v>
      </c>
    </row>
    <row r="17" spans="2:7" ht="15.75" customHeight="1">
      <c r="B17" s="392"/>
      <c r="C17" s="173" t="s">
        <v>42</v>
      </c>
      <c r="D17" s="258">
        <v>38.5786</v>
      </c>
      <c r="E17" s="168">
        <v>0.40313660579279176</v>
      </c>
      <c r="F17" s="169">
        <v>6.394</v>
      </c>
      <c r="G17" s="171">
        <v>-3.473679443245123</v>
      </c>
    </row>
    <row r="18" spans="2:10" ht="15.75" customHeight="1">
      <c r="B18" s="392"/>
      <c r="C18" s="175" t="s">
        <v>37</v>
      </c>
      <c r="D18" s="259">
        <v>91.6191</v>
      </c>
      <c r="E18" s="177">
        <v>2.226762207191425</v>
      </c>
      <c r="F18" s="178">
        <v>19.176099999999998</v>
      </c>
      <c r="G18" s="180">
        <v>-5.013324615369393</v>
      </c>
      <c r="J18" s="197"/>
    </row>
    <row r="19" spans="2:7" ht="15.75" customHeight="1">
      <c r="B19" s="392"/>
      <c r="C19" s="182" t="s">
        <v>38</v>
      </c>
      <c r="D19" s="263">
        <v>1.9555</v>
      </c>
      <c r="E19" s="184">
        <v>1.2163561076604594</v>
      </c>
      <c r="F19" s="185">
        <v>0.6396999999999999</v>
      </c>
      <c r="G19" s="187">
        <v>-4.049797510124497</v>
      </c>
    </row>
    <row r="20" spans="2:7" ht="15.75" customHeight="1">
      <c r="B20" s="393"/>
      <c r="C20" s="173" t="s">
        <v>39</v>
      </c>
      <c r="D20" s="258">
        <v>0.2925</v>
      </c>
      <c r="E20" s="168">
        <v>12.586605080831413</v>
      </c>
      <c r="F20" s="169">
        <v>0.0575</v>
      </c>
      <c r="G20" s="171">
        <v>2.313167259786481</v>
      </c>
    </row>
    <row r="21" spans="2:7" ht="15.75" customHeight="1">
      <c r="B21" s="387" t="s">
        <v>43</v>
      </c>
      <c r="C21" s="190" t="s">
        <v>33</v>
      </c>
      <c r="D21" s="262">
        <v>270.6485</v>
      </c>
      <c r="E21" s="192">
        <v>-2.3860987512636784</v>
      </c>
      <c r="F21" s="193">
        <v>59.72599999999999</v>
      </c>
      <c r="G21" s="195">
        <v>-7.076534358936074</v>
      </c>
    </row>
    <row r="22" spans="2:7" ht="15.75" customHeight="1">
      <c r="B22" s="394"/>
      <c r="C22" s="173" t="s">
        <v>41</v>
      </c>
      <c r="D22" s="258">
        <v>19.7124</v>
      </c>
      <c r="E22" s="168">
        <v>-0.6997022865001264</v>
      </c>
      <c r="F22" s="169">
        <v>7.2936</v>
      </c>
      <c r="G22" s="171">
        <v>-3.863339792004439</v>
      </c>
    </row>
    <row r="23" spans="2:7" ht="15.75" customHeight="1">
      <c r="B23" s="394"/>
      <c r="C23" s="173" t="s">
        <v>130</v>
      </c>
      <c r="D23" s="258">
        <v>189.1257</v>
      </c>
      <c r="E23" s="168">
        <v>-2.5263429153084016</v>
      </c>
      <c r="F23" s="169">
        <v>41.152699999999996</v>
      </c>
      <c r="G23" s="171">
        <v>-7.746954055841384</v>
      </c>
    </row>
    <row r="24" spans="2:7" ht="15.75" customHeight="1">
      <c r="B24" s="394"/>
      <c r="C24" s="173" t="s">
        <v>42</v>
      </c>
      <c r="D24" s="258">
        <v>59.8655</v>
      </c>
      <c r="E24" s="168">
        <v>-2.9589453225678373</v>
      </c>
      <c r="F24" s="169">
        <v>10.7835</v>
      </c>
      <c r="G24" s="171">
        <v>-7.2953293042528955</v>
      </c>
    </row>
    <row r="25" spans="2:7" ht="15.75" customHeight="1">
      <c r="B25" s="199" t="s">
        <v>44</v>
      </c>
      <c r="C25" s="175" t="s">
        <v>37</v>
      </c>
      <c r="D25" s="259">
        <v>106.097</v>
      </c>
      <c r="E25" s="177">
        <v>2.221772600707188</v>
      </c>
      <c r="F25" s="178">
        <v>21.9163</v>
      </c>
      <c r="G25" s="180">
        <v>-5.973331731635529</v>
      </c>
    </row>
    <row r="26" spans="2:7" ht="15.75" customHeight="1">
      <c r="B26" s="200" t="s">
        <v>45</v>
      </c>
      <c r="C26" s="182" t="s">
        <v>38</v>
      </c>
      <c r="D26" s="263">
        <v>46.0046</v>
      </c>
      <c r="E26" s="184">
        <v>0.020436915156378306</v>
      </c>
      <c r="F26" s="185">
        <v>17.8982</v>
      </c>
      <c r="G26" s="187">
        <v>-2.08272926707844</v>
      </c>
    </row>
    <row r="27" spans="2:7" ht="15.75" customHeight="1">
      <c r="B27" s="201"/>
      <c r="C27" s="173" t="s">
        <v>39</v>
      </c>
      <c r="D27" s="258">
        <v>1.9449</v>
      </c>
      <c r="E27" s="168">
        <v>14.770447303198392</v>
      </c>
      <c r="F27" s="169">
        <v>0.4962</v>
      </c>
      <c r="G27" s="171">
        <v>10.981883247595626</v>
      </c>
    </row>
    <row r="28" spans="2:7" ht="15.75" customHeight="1" thickBot="1">
      <c r="B28" s="382" t="s">
        <v>15</v>
      </c>
      <c r="C28" s="383"/>
      <c r="D28" s="202">
        <v>262.5022</v>
      </c>
      <c r="E28" s="203">
        <v>-2.0267418099707903</v>
      </c>
      <c r="F28" s="204">
        <v>31.686000000000003</v>
      </c>
      <c r="G28" s="205">
        <v>-5.382727256439509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17654.249900381787</v>
      </c>
      <c r="E33" s="192">
        <v>2.3016158851224877</v>
      </c>
      <c r="F33" s="193">
        <v>41775.96891371585</v>
      </c>
      <c r="G33" s="195">
        <v>1.7313880754553708</v>
      </c>
    </row>
    <row r="34" spans="2:7" ht="15.75" customHeight="1">
      <c r="B34" s="390"/>
      <c r="C34" s="173" t="s">
        <v>34</v>
      </c>
      <c r="D34" s="258">
        <v>4993.5751090848</v>
      </c>
      <c r="E34" s="168">
        <v>4.935284936727742</v>
      </c>
      <c r="F34" s="169">
        <v>15148.241399987375</v>
      </c>
      <c r="G34" s="171">
        <v>3.6691763920761877</v>
      </c>
    </row>
    <row r="35" spans="2:7" ht="15.75" customHeight="1">
      <c r="B35" s="390"/>
      <c r="C35" s="173" t="s">
        <v>35</v>
      </c>
      <c r="D35" s="258">
        <v>7090.541450700222</v>
      </c>
      <c r="E35" s="168">
        <v>-0.4934482510075835</v>
      </c>
      <c r="F35" s="169">
        <v>15625.198447263774</v>
      </c>
      <c r="G35" s="171">
        <v>0.5765982616566848</v>
      </c>
    </row>
    <row r="36" spans="2:7" ht="15.75" customHeight="1">
      <c r="B36" s="390"/>
      <c r="C36" s="173" t="s">
        <v>36</v>
      </c>
      <c r="D36" s="258">
        <v>1870.62468428836</v>
      </c>
      <c r="E36" s="168">
        <v>1.4359679932794618</v>
      </c>
      <c r="F36" s="169">
        <v>2756.2319952029284</v>
      </c>
      <c r="G36" s="171">
        <v>-0.865499696199921</v>
      </c>
    </row>
    <row r="37" spans="2:7" ht="15.75" customHeight="1">
      <c r="B37" s="390"/>
      <c r="C37" s="175" t="s">
        <v>37</v>
      </c>
      <c r="D37" s="259">
        <v>3492.5839707248165</v>
      </c>
      <c r="E37" s="177">
        <v>4.60859805598066</v>
      </c>
      <c r="F37" s="178">
        <v>7675.353026573249</v>
      </c>
      <c r="G37" s="180">
        <v>0.9617651323128625</v>
      </c>
    </row>
    <row r="38" spans="2:7" ht="15.75" customHeight="1">
      <c r="B38" s="390"/>
      <c r="C38" s="182" t="s">
        <v>38</v>
      </c>
      <c r="D38" s="260">
        <v>116.76210789852428</v>
      </c>
      <c r="E38" s="184">
        <v>2.1830742560690735</v>
      </c>
      <c r="F38" s="185">
        <v>383.29034905005363</v>
      </c>
      <c r="G38" s="187">
        <v>3.5761515307038745</v>
      </c>
    </row>
    <row r="39" spans="2:7" ht="15.75" customHeight="1">
      <c r="B39" s="391"/>
      <c r="C39" s="173" t="s">
        <v>39</v>
      </c>
      <c r="D39" s="261">
        <v>90.16257768506321</v>
      </c>
      <c r="E39" s="168">
        <v>19.404974331081235</v>
      </c>
      <c r="F39" s="169">
        <v>187.6536956384523</v>
      </c>
      <c r="G39" s="171">
        <v>13.95924097571981</v>
      </c>
    </row>
    <row r="40" spans="2:7" ht="15.75" customHeight="1">
      <c r="B40" s="387" t="s">
        <v>48</v>
      </c>
      <c r="C40" s="190" t="s">
        <v>33</v>
      </c>
      <c r="D40" s="268">
        <v>1.0310332637212183</v>
      </c>
      <c r="E40" s="192">
        <v>-0.36679084469752765</v>
      </c>
      <c r="F40" s="213">
        <v>1.8849334090765633</v>
      </c>
      <c r="G40" s="195">
        <v>-1.7901669043952047</v>
      </c>
    </row>
    <row r="41" spans="2:7" ht="15.75" customHeight="1">
      <c r="B41" s="388"/>
      <c r="C41" s="173" t="s">
        <v>41</v>
      </c>
      <c r="D41" s="269">
        <v>0.07509422778171002</v>
      </c>
      <c r="E41" s="168">
        <v>1.3544915704413274</v>
      </c>
      <c r="F41" s="216">
        <v>0.23018367733383824</v>
      </c>
      <c r="G41" s="171">
        <v>1.605824624170932</v>
      </c>
    </row>
    <row r="42" spans="2:7" ht="15.75" customHeight="1">
      <c r="B42" s="388"/>
      <c r="C42" s="173" t="s">
        <v>130</v>
      </c>
      <c r="D42" s="269">
        <v>0.7204728188944701</v>
      </c>
      <c r="E42" s="168">
        <v>-0.5099361954142514</v>
      </c>
      <c r="F42" s="216">
        <v>1.2987660165372716</v>
      </c>
      <c r="G42" s="171">
        <v>-2.4987264279003285</v>
      </c>
    </row>
    <row r="43" spans="2:7" ht="15.75" customHeight="1">
      <c r="B43" s="388"/>
      <c r="C43" s="173" t="s">
        <v>42</v>
      </c>
      <c r="D43" s="269">
        <v>0.22805713628304827</v>
      </c>
      <c r="E43" s="168">
        <v>-0.9514877118702585</v>
      </c>
      <c r="F43" s="216">
        <v>0.3403238023101685</v>
      </c>
      <c r="G43" s="171">
        <v>-2.021408979940765</v>
      </c>
    </row>
    <row r="44" spans="2:7" ht="15.75" customHeight="1">
      <c r="B44" s="199" t="s">
        <v>49</v>
      </c>
      <c r="C44" s="175" t="s">
        <v>37</v>
      </c>
      <c r="D44" s="270">
        <v>0.40417566024208557</v>
      </c>
      <c r="E44" s="177">
        <v>4.336402084778637</v>
      </c>
      <c r="F44" s="219">
        <v>0.6916714006185696</v>
      </c>
      <c r="G44" s="180">
        <v>-0.6242036554961032</v>
      </c>
    </row>
    <row r="45" spans="2:7" ht="15.75" customHeight="1">
      <c r="B45" s="200" t="s">
        <v>50</v>
      </c>
      <c r="C45" s="182" t="s">
        <v>38</v>
      </c>
      <c r="D45" s="271">
        <v>0.17525415025093125</v>
      </c>
      <c r="E45" s="184">
        <v>2.0895280640319838</v>
      </c>
      <c r="F45" s="222">
        <v>0.5648614530076373</v>
      </c>
      <c r="G45" s="187">
        <v>3.4877331523864443</v>
      </c>
    </row>
    <row r="46" spans="2:7" ht="15.75" customHeight="1">
      <c r="B46" s="224" t="s">
        <v>51</v>
      </c>
      <c r="C46" s="173" t="s">
        <v>39</v>
      </c>
      <c r="D46" s="272">
        <v>0.007409080761989804</v>
      </c>
      <c r="E46" s="168">
        <v>17.14466725255713</v>
      </c>
      <c r="F46" s="216">
        <v>0.015659912895284983</v>
      </c>
      <c r="G46" s="171">
        <v>17.295584653330533</v>
      </c>
    </row>
    <row r="47" spans="2:7" ht="15.75" customHeight="1">
      <c r="B47" s="387" t="s">
        <v>52</v>
      </c>
      <c r="C47" s="190" t="s">
        <v>33</v>
      </c>
      <c r="D47" s="262">
        <v>17122.87131907252</v>
      </c>
      <c r="E47" s="192">
        <v>2.6782302331149825</v>
      </c>
      <c r="F47" s="193">
        <v>22163.10067642234</v>
      </c>
      <c r="G47" s="195">
        <v>3.5857458147010837</v>
      </c>
    </row>
    <row r="48" spans="2:7" ht="15.75" customHeight="1">
      <c r="B48" s="388"/>
      <c r="C48" s="173" t="s">
        <v>34</v>
      </c>
      <c r="D48" s="258">
        <v>66497.45601753212</v>
      </c>
      <c r="E48" s="168">
        <v>3.5329399919072895</v>
      </c>
      <c r="F48" s="169">
        <v>65809.3639629264</v>
      </c>
      <c r="G48" s="171">
        <v>2.0307416189351026</v>
      </c>
    </row>
    <row r="49" spans="2:7" ht="15.75" customHeight="1">
      <c r="B49" s="388"/>
      <c r="C49" s="173" t="s">
        <v>35</v>
      </c>
      <c r="D49" s="258">
        <v>9841.511386342523</v>
      </c>
      <c r="E49" s="168">
        <v>0.016572453344746527</v>
      </c>
      <c r="F49" s="169">
        <v>12030.803276577237</v>
      </c>
      <c r="G49" s="171">
        <v>3.154137968549597</v>
      </c>
    </row>
    <row r="50" spans="2:7" ht="15.75" customHeight="1">
      <c r="B50" s="388"/>
      <c r="C50" s="173" t="s">
        <v>36</v>
      </c>
      <c r="D50" s="258">
        <v>8202.438716790139</v>
      </c>
      <c r="E50" s="168">
        <v>2.410390272399729</v>
      </c>
      <c r="F50" s="169">
        <v>8098.851671535216</v>
      </c>
      <c r="G50" s="171">
        <v>1.1797569976324933</v>
      </c>
    </row>
    <row r="51" spans="2:7" ht="15.75" customHeight="1">
      <c r="B51" s="199" t="s">
        <v>53</v>
      </c>
      <c r="C51" s="175" t="s">
        <v>37</v>
      </c>
      <c r="D51" s="259">
        <v>8641.252589611395</v>
      </c>
      <c r="E51" s="177">
        <v>0.2608830338819452</v>
      </c>
      <c r="F51" s="178">
        <v>11096.819992425728</v>
      </c>
      <c r="G51" s="180">
        <v>1.5959306452357027</v>
      </c>
    </row>
    <row r="52" spans="2:7" ht="15.75" customHeight="1">
      <c r="B52" s="200" t="s">
        <v>54</v>
      </c>
      <c r="C52" s="182" t="s">
        <v>38</v>
      </c>
      <c r="D52" s="260">
        <v>666.244466857662</v>
      </c>
      <c r="E52" s="184">
        <v>0.09163152559430075</v>
      </c>
      <c r="F52" s="185">
        <v>678.5563911454783</v>
      </c>
      <c r="G52" s="187">
        <v>0.08543851104286607</v>
      </c>
    </row>
    <row r="53" spans="2:7" ht="15.75" customHeight="1">
      <c r="B53" s="226" t="s">
        <v>55</v>
      </c>
      <c r="C53" s="175" t="s">
        <v>39</v>
      </c>
      <c r="D53" s="273">
        <v>12169.198930536273</v>
      </c>
      <c r="E53" s="177">
        <v>1.9295006179419152</v>
      </c>
      <c r="F53" s="178">
        <v>11983.061265618702</v>
      </c>
      <c r="G53" s="180">
        <v>-2.8443898271800623</v>
      </c>
    </row>
    <row r="54" spans="2:7" ht="15.75" customHeight="1">
      <c r="B54" s="384" t="s">
        <v>56</v>
      </c>
      <c r="C54" s="228" t="s">
        <v>33</v>
      </c>
      <c r="D54" s="274">
        <v>17063.581899702083</v>
      </c>
      <c r="E54" s="275">
        <v>-0.12564992992743299</v>
      </c>
      <c r="F54" s="230">
        <v>24023.66137087935</v>
      </c>
      <c r="G54" s="195">
        <v>1.6612793290179837</v>
      </c>
    </row>
    <row r="55" spans="2:7" ht="15.75" customHeight="1">
      <c r="B55" s="385"/>
      <c r="C55" s="233" t="s">
        <v>34</v>
      </c>
      <c r="D55" s="264">
        <v>608949.3877171793</v>
      </c>
      <c r="E55" s="276">
        <v>2.5601648182005854</v>
      </c>
      <c r="F55" s="234">
        <v>712887.5345314125</v>
      </c>
      <c r="G55" s="171">
        <v>3.0713356154161575</v>
      </c>
    </row>
    <row r="56" spans="2:7" ht="15.75" customHeight="1">
      <c r="B56" s="385"/>
      <c r="C56" s="233" t="s">
        <v>35</v>
      </c>
      <c r="D56" s="264">
        <v>13395.717691968324</v>
      </c>
      <c r="E56" s="276">
        <v>-1.6474555218661422</v>
      </c>
      <c r="F56" s="234">
        <v>17191.27200125002</v>
      </c>
      <c r="G56" s="171">
        <v>1.174718552301459</v>
      </c>
    </row>
    <row r="57" spans="2:7" ht="15.75" customHeight="1">
      <c r="B57" s="385"/>
      <c r="C57" s="233" t="s">
        <v>36</v>
      </c>
      <c r="D57" s="264">
        <v>12728.380371501298</v>
      </c>
      <c r="E57" s="276">
        <v>-1.018906202301533</v>
      </c>
      <c r="F57" s="234">
        <v>13658.737410071943</v>
      </c>
      <c r="G57" s="171">
        <v>-2.826130744037404</v>
      </c>
    </row>
    <row r="58" spans="2:7" ht="15.75" customHeight="1">
      <c r="B58" s="385"/>
      <c r="C58" s="236" t="s">
        <v>37</v>
      </c>
      <c r="D58" s="277">
        <v>10006.766885944087</v>
      </c>
      <c r="E58" s="278">
        <v>0.2559893803874894</v>
      </c>
      <c r="F58" s="238">
        <v>12682.518134552907</v>
      </c>
      <c r="G58" s="180">
        <v>0.5691254011510364</v>
      </c>
    </row>
    <row r="59" spans="2:7" ht="15.75" customHeight="1">
      <c r="B59" s="385"/>
      <c r="C59" s="240" t="s">
        <v>38</v>
      </c>
      <c r="D59" s="279">
        <v>15673.899360777295</v>
      </c>
      <c r="E59" s="280">
        <v>-1.090998513202807</v>
      </c>
      <c r="F59" s="242">
        <v>18985.365014850715</v>
      </c>
      <c r="G59" s="187">
        <v>2.1372829321860927</v>
      </c>
    </row>
    <row r="60" spans="2:7" ht="15.75" customHeight="1" thickBot="1">
      <c r="B60" s="386"/>
      <c r="C60" s="257" t="s">
        <v>39</v>
      </c>
      <c r="D60" s="281">
        <v>80915.81196581197</v>
      </c>
      <c r="E60" s="282">
        <v>3.906626999845236</v>
      </c>
      <c r="F60" s="247">
        <v>103408.60869565216</v>
      </c>
      <c r="G60" s="249">
        <v>5.387340396477106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33465.75705865313</v>
      </c>
      <c r="C7" s="293">
        <v>2.359210586088648</v>
      </c>
      <c r="D7" s="295">
        <v>45873.21003515216</v>
      </c>
      <c r="E7" s="296">
        <v>3.327010565824717</v>
      </c>
      <c r="F7" s="295">
        <v>171314</v>
      </c>
      <c r="G7" s="297">
        <v>35.28092557152971</v>
      </c>
      <c r="H7" s="78"/>
      <c r="I7" s="292">
        <v>78611.35464275329</v>
      </c>
      <c r="J7" s="298">
        <v>1.0773652126283397</v>
      </c>
      <c r="K7" s="78"/>
    </row>
    <row r="8" spans="1:11" ht="12.75" customHeight="1">
      <c r="A8" s="299" t="s">
        <v>67</v>
      </c>
      <c r="B8" s="42">
        <v>36000.741243523415</v>
      </c>
      <c r="C8" s="300">
        <v>3.017449558406636</v>
      </c>
      <c r="D8" s="38">
        <v>46060.744638154814</v>
      </c>
      <c r="E8" s="301">
        <v>3.254277001176367</v>
      </c>
      <c r="F8" s="38">
        <v>182470</v>
      </c>
      <c r="G8" s="302">
        <v>140.96401452624627</v>
      </c>
      <c r="H8" s="78"/>
      <c r="I8" s="303">
        <v>87918.88675037539</v>
      </c>
      <c r="J8" s="304">
        <v>0.851186218069343</v>
      </c>
      <c r="K8" s="78"/>
    </row>
    <row r="9" spans="1:11" ht="12.75" customHeight="1">
      <c r="A9" s="299" t="s">
        <v>68</v>
      </c>
      <c r="B9" s="42">
        <v>32956.94779050377</v>
      </c>
      <c r="C9" s="300">
        <v>7.272333902177546</v>
      </c>
      <c r="D9" s="38">
        <v>40743.40841669278</v>
      </c>
      <c r="E9" s="301">
        <v>9.195964306476506</v>
      </c>
      <c r="F9" s="38" t="s">
        <v>141</v>
      </c>
      <c r="G9" s="302" t="s">
        <v>141</v>
      </c>
      <c r="H9" s="78"/>
      <c r="I9" s="305">
        <v>68270.19246463485</v>
      </c>
      <c r="J9" s="304">
        <v>4.996354507821596</v>
      </c>
      <c r="K9" s="78"/>
    </row>
    <row r="10" spans="1:11" ht="12.75" customHeight="1">
      <c r="A10" s="299" t="s">
        <v>69</v>
      </c>
      <c r="B10" s="42">
        <v>34522.45898738489</v>
      </c>
      <c r="C10" s="300">
        <v>2.4939441764761074</v>
      </c>
      <c r="D10" s="38">
        <v>40950.927442311666</v>
      </c>
      <c r="E10" s="301">
        <v>3.058461465375199</v>
      </c>
      <c r="F10" s="38">
        <v>48250</v>
      </c>
      <c r="G10" s="302">
        <v>40.75262543757293</v>
      </c>
      <c r="H10" s="78"/>
      <c r="I10" s="305">
        <v>64216.93402883622</v>
      </c>
      <c r="J10" s="304">
        <v>1.5851430090009273</v>
      </c>
      <c r="K10" s="78"/>
    </row>
    <row r="11" spans="1:11" ht="12.75" customHeight="1">
      <c r="A11" s="299" t="s">
        <v>70</v>
      </c>
      <c r="B11" s="42">
        <v>34706.44958613154</v>
      </c>
      <c r="C11" s="300">
        <v>4.336092688159162</v>
      </c>
      <c r="D11" s="38">
        <v>46391.26007592898</v>
      </c>
      <c r="E11" s="301">
        <v>5.937693714258903</v>
      </c>
      <c r="F11" s="38" t="s">
        <v>141</v>
      </c>
      <c r="G11" s="302" t="s">
        <v>141</v>
      </c>
      <c r="H11" s="78"/>
      <c r="I11" s="305">
        <v>70460.89588630722</v>
      </c>
      <c r="J11" s="304">
        <v>1.873126857040064</v>
      </c>
      <c r="K11" s="78"/>
    </row>
    <row r="12" spans="1:11" ht="12.75" customHeight="1">
      <c r="A12" s="299" t="s">
        <v>71</v>
      </c>
      <c r="B12" s="42">
        <v>36881.85467415541</v>
      </c>
      <c r="C12" s="300">
        <v>3.205369004575234</v>
      </c>
      <c r="D12" s="38">
        <v>43567.29653417353</v>
      </c>
      <c r="E12" s="301">
        <v>4.226245231488239</v>
      </c>
      <c r="F12" s="38" t="s">
        <v>141</v>
      </c>
      <c r="G12" s="302" t="s">
        <v>141</v>
      </c>
      <c r="H12" s="78"/>
      <c r="I12" s="305">
        <v>66155.96855111414</v>
      </c>
      <c r="J12" s="304">
        <v>-2.062160115840713</v>
      </c>
      <c r="K12" s="78"/>
    </row>
    <row r="13" spans="1:11" ht="12.75" customHeight="1">
      <c r="A13" s="306" t="s">
        <v>72</v>
      </c>
      <c r="B13" s="307">
        <v>35482.714022685206</v>
      </c>
      <c r="C13" s="308">
        <v>3.160381275813366</v>
      </c>
      <c r="D13" s="50">
        <v>42166.170199330074</v>
      </c>
      <c r="E13" s="309">
        <v>3.5501354640536658</v>
      </c>
      <c r="F13" s="50" t="s">
        <v>141</v>
      </c>
      <c r="G13" s="310" t="s">
        <v>141</v>
      </c>
      <c r="H13" s="78"/>
      <c r="I13" s="311">
        <v>68724.92821653192</v>
      </c>
      <c r="J13" s="312">
        <v>1.0612360094425743</v>
      </c>
      <c r="K13" s="78"/>
    </row>
    <row r="14" spans="1:11" ht="12.75" customHeight="1">
      <c r="A14" s="299" t="s">
        <v>73</v>
      </c>
      <c r="B14" s="42">
        <v>32951.98981929789</v>
      </c>
      <c r="C14" s="300">
        <v>4.351591745114227</v>
      </c>
      <c r="D14" s="38">
        <v>40468.15236213609</v>
      </c>
      <c r="E14" s="301">
        <v>4.603843519205458</v>
      </c>
      <c r="F14" s="38" t="s">
        <v>141</v>
      </c>
      <c r="G14" s="302" t="s">
        <v>141</v>
      </c>
      <c r="H14" s="78"/>
      <c r="I14" s="305">
        <v>67841.01985336842</v>
      </c>
      <c r="J14" s="304">
        <v>1.769611563735575</v>
      </c>
      <c r="K14" s="78"/>
    </row>
    <row r="15" spans="1:11" ht="12.75" customHeight="1">
      <c r="A15" s="299" t="s">
        <v>74</v>
      </c>
      <c r="B15" s="42">
        <v>29085.422776190982</v>
      </c>
      <c r="C15" s="300">
        <v>2.744484037022281</v>
      </c>
      <c r="D15" s="38">
        <v>38481.1401226558</v>
      </c>
      <c r="E15" s="301">
        <v>4.282428937567058</v>
      </c>
      <c r="F15" s="38" t="s">
        <v>141</v>
      </c>
      <c r="G15" s="302" t="s">
        <v>141</v>
      </c>
      <c r="H15" s="78"/>
      <c r="I15" s="305">
        <v>69544.89068220662</v>
      </c>
      <c r="J15" s="304">
        <v>0.3068286481089889</v>
      </c>
      <c r="K15" s="78"/>
    </row>
    <row r="16" spans="1:11" ht="12.75" customHeight="1">
      <c r="A16" s="299" t="s">
        <v>75</v>
      </c>
      <c r="B16" s="42">
        <v>31324.810210426935</v>
      </c>
      <c r="C16" s="300">
        <v>2.235056153974831</v>
      </c>
      <c r="D16" s="38">
        <v>41023.685055617236</v>
      </c>
      <c r="E16" s="301">
        <v>4.2315104548891975</v>
      </c>
      <c r="F16" s="38" t="s">
        <v>141</v>
      </c>
      <c r="G16" s="302" t="s">
        <v>141</v>
      </c>
      <c r="H16" s="78"/>
      <c r="I16" s="305">
        <v>68105.67515892875</v>
      </c>
      <c r="J16" s="304">
        <v>-0.9485715040076742</v>
      </c>
      <c r="K16" s="78"/>
    </row>
    <row r="17" spans="1:11" ht="12.75" customHeight="1">
      <c r="A17" s="313" t="s">
        <v>76</v>
      </c>
      <c r="B17" s="44">
        <v>31500.881232901877</v>
      </c>
      <c r="C17" s="314">
        <v>-0.3411316969831263</v>
      </c>
      <c r="D17" s="68">
        <v>40593.055770381994</v>
      </c>
      <c r="E17" s="315">
        <v>-0.8231417553183584</v>
      </c>
      <c r="F17" s="68">
        <v>192513.33333333334</v>
      </c>
      <c r="G17" s="316">
        <v>5.947314352803064</v>
      </c>
      <c r="H17" s="78"/>
      <c r="I17" s="317">
        <v>71008.01169729025</v>
      </c>
      <c r="J17" s="318">
        <v>-1.1460628298557618</v>
      </c>
      <c r="K17" s="78"/>
    </row>
    <row r="18" spans="1:11" ht="12.75" customHeight="1">
      <c r="A18" s="299" t="s">
        <v>77</v>
      </c>
      <c r="B18" s="42">
        <v>30555.48802370525</v>
      </c>
      <c r="C18" s="300">
        <v>2.0420493425119886</v>
      </c>
      <c r="D18" s="38">
        <v>42763.69604134756</v>
      </c>
      <c r="E18" s="301">
        <v>2.5769218820597968</v>
      </c>
      <c r="F18" s="38">
        <v>231973.33333333334</v>
      </c>
      <c r="G18" s="302">
        <v>72.3640866873065</v>
      </c>
      <c r="H18" s="78"/>
      <c r="I18" s="305">
        <v>70440.94727623252</v>
      </c>
      <c r="J18" s="304">
        <v>1.569538031038245</v>
      </c>
      <c r="K18" s="78"/>
    </row>
    <row r="19" spans="1:11" ht="12.75" customHeight="1">
      <c r="A19" s="299" t="s">
        <v>78</v>
      </c>
      <c r="B19" s="42">
        <v>30680.000036150526</v>
      </c>
      <c r="C19" s="300">
        <v>1.7473021870873664</v>
      </c>
      <c r="D19" s="38">
        <v>43331.54847227603</v>
      </c>
      <c r="E19" s="301">
        <v>2.8160031002792114</v>
      </c>
      <c r="F19" s="38" t="s">
        <v>141</v>
      </c>
      <c r="G19" s="302" t="s">
        <v>141</v>
      </c>
      <c r="H19" s="78"/>
      <c r="I19" s="305">
        <v>69229.51130562183</v>
      </c>
      <c r="J19" s="304">
        <v>1.277580267096581</v>
      </c>
      <c r="K19" s="78"/>
    </row>
    <row r="20" spans="1:11" ht="12.75" customHeight="1">
      <c r="A20" s="299" t="s">
        <v>79</v>
      </c>
      <c r="B20" s="42">
        <v>29577.65614467944</v>
      </c>
      <c r="C20" s="300">
        <v>0.6757598269044566</v>
      </c>
      <c r="D20" s="38">
        <v>48594.785787916764</v>
      </c>
      <c r="E20" s="301">
        <v>2.7956268801342308</v>
      </c>
      <c r="F20" s="38" t="s">
        <v>141</v>
      </c>
      <c r="G20" s="302" t="s">
        <v>141</v>
      </c>
      <c r="H20" s="78"/>
      <c r="I20" s="305">
        <v>78391.1563080832</v>
      </c>
      <c r="J20" s="304">
        <v>0.3197763563221464</v>
      </c>
      <c r="K20" s="78"/>
    </row>
    <row r="21" spans="1:11" ht="12.75" customHeight="1">
      <c r="A21" s="299" t="s">
        <v>80</v>
      </c>
      <c r="B21" s="42">
        <v>31845.103588293314</v>
      </c>
      <c r="C21" s="300">
        <v>1.291987419227305</v>
      </c>
      <c r="D21" s="38">
        <v>46801.4079026366</v>
      </c>
      <c r="E21" s="301">
        <v>4.029994678624747</v>
      </c>
      <c r="F21" s="38" t="s">
        <v>141</v>
      </c>
      <c r="G21" s="302" t="s">
        <v>141</v>
      </c>
      <c r="H21" s="78"/>
      <c r="I21" s="305">
        <v>72885.27570289419</v>
      </c>
      <c r="J21" s="304">
        <v>1.1030272327269388</v>
      </c>
      <c r="K21" s="78"/>
    </row>
    <row r="22" spans="1:11" ht="12.75" customHeight="1">
      <c r="A22" s="299" t="s">
        <v>81</v>
      </c>
      <c r="B22" s="42">
        <v>33770.42699533689</v>
      </c>
      <c r="C22" s="300">
        <v>3.750177372600013</v>
      </c>
      <c r="D22" s="38">
        <v>41058.48361829026</v>
      </c>
      <c r="E22" s="301">
        <v>4.583878785003072</v>
      </c>
      <c r="F22" s="38" t="s">
        <v>141</v>
      </c>
      <c r="G22" s="302" t="s">
        <v>141</v>
      </c>
      <c r="H22" s="78"/>
      <c r="I22" s="305">
        <v>61621.43249965062</v>
      </c>
      <c r="J22" s="304">
        <v>-0.723006422882265</v>
      </c>
      <c r="K22" s="78"/>
    </row>
    <row r="23" spans="1:11" ht="12.75" customHeight="1">
      <c r="A23" s="306" t="s">
        <v>82</v>
      </c>
      <c r="B23" s="307">
        <v>35199.237264239244</v>
      </c>
      <c r="C23" s="308">
        <v>4.476767594066222</v>
      </c>
      <c r="D23" s="50">
        <v>40784.50717934929</v>
      </c>
      <c r="E23" s="309">
        <v>6.908238810499528</v>
      </c>
      <c r="F23" s="50" t="s">
        <v>141</v>
      </c>
      <c r="G23" s="310" t="s">
        <v>141</v>
      </c>
      <c r="H23" s="78"/>
      <c r="I23" s="311">
        <v>75666.48659027724</v>
      </c>
      <c r="J23" s="312">
        <v>-1.4368837516403274</v>
      </c>
      <c r="K23" s="78"/>
    </row>
    <row r="24" spans="1:11" ht="12.75" customHeight="1">
      <c r="A24" s="299" t="s">
        <v>83</v>
      </c>
      <c r="B24" s="42">
        <v>37280.975400443225</v>
      </c>
      <c r="C24" s="300">
        <v>1.2291166060395131</v>
      </c>
      <c r="D24" s="38">
        <v>46918.03354920687</v>
      </c>
      <c r="E24" s="301">
        <v>2.6677394907278087</v>
      </c>
      <c r="F24" s="38" t="s">
        <v>141</v>
      </c>
      <c r="G24" s="302" t="s">
        <v>141</v>
      </c>
      <c r="H24" s="78"/>
      <c r="I24" s="305">
        <v>80637.70153169801</v>
      </c>
      <c r="J24" s="304">
        <v>0.07977622381788146</v>
      </c>
      <c r="K24" s="78"/>
    </row>
    <row r="25" spans="1:11" ht="12.75" customHeight="1">
      <c r="A25" s="299" t="s">
        <v>84</v>
      </c>
      <c r="B25" s="42">
        <v>36166.513037122524</v>
      </c>
      <c r="C25" s="300">
        <v>2.624216871470286</v>
      </c>
      <c r="D25" s="38">
        <v>45087.88100720057</v>
      </c>
      <c r="E25" s="301">
        <v>1.8605937984247651</v>
      </c>
      <c r="F25" s="38" t="s">
        <v>141</v>
      </c>
      <c r="G25" s="302" t="s">
        <v>141</v>
      </c>
      <c r="H25" s="78"/>
      <c r="I25" s="305">
        <v>75138.48724503974</v>
      </c>
      <c r="J25" s="304">
        <v>1.2538331316623117</v>
      </c>
      <c r="K25" s="78"/>
    </row>
    <row r="26" spans="1:11" ht="12.75" customHeight="1">
      <c r="A26" s="299" t="s">
        <v>85</v>
      </c>
      <c r="B26" s="42">
        <v>32021.751082732768</v>
      </c>
      <c r="C26" s="300">
        <v>-0.051578695533836726</v>
      </c>
      <c r="D26" s="38">
        <v>43353.43350874517</v>
      </c>
      <c r="E26" s="301">
        <v>0.11980327801386566</v>
      </c>
      <c r="F26" s="38" t="s">
        <v>141</v>
      </c>
      <c r="G26" s="302" t="s">
        <v>141</v>
      </c>
      <c r="H26" s="78"/>
      <c r="I26" s="305">
        <v>71830.87704267575</v>
      </c>
      <c r="J26" s="304">
        <v>-1.057795212563376</v>
      </c>
      <c r="K26" s="78"/>
    </row>
    <row r="27" spans="1:11" ht="12.75" customHeight="1">
      <c r="A27" s="313" t="s">
        <v>86</v>
      </c>
      <c r="B27" s="44">
        <v>33033.33133564178</v>
      </c>
      <c r="C27" s="314">
        <v>2.944896813008812</v>
      </c>
      <c r="D27" s="68">
        <v>43455.46212759833</v>
      </c>
      <c r="E27" s="315">
        <v>5.070633100962353</v>
      </c>
      <c r="F27" s="68" t="s">
        <v>141</v>
      </c>
      <c r="G27" s="316" t="s">
        <v>141</v>
      </c>
      <c r="H27" s="78"/>
      <c r="I27" s="317">
        <v>70773.424982057</v>
      </c>
      <c r="J27" s="318">
        <v>1.7187371943642424</v>
      </c>
      <c r="K27" s="78"/>
    </row>
    <row r="28" spans="1:11" ht="12.75" customHeight="1">
      <c r="A28" s="299" t="s">
        <v>87</v>
      </c>
      <c r="B28" s="42">
        <v>35286.70088505287</v>
      </c>
      <c r="C28" s="300">
        <v>4.343844577893595</v>
      </c>
      <c r="D28" s="38">
        <v>46032.56672802327</v>
      </c>
      <c r="E28" s="301">
        <v>3.2505189655379945</v>
      </c>
      <c r="F28" s="38" t="s">
        <v>141</v>
      </c>
      <c r="G28" s="302" t="s">
        <v>141</v>
      </c>
      <c r="H28" s="78"/>
      <c r="I28" s="305">
        <v>73654.49332888187</v>
      </c>
      <c r="J28" s="304">
        <v>2.6172576562563985</v>
      </c>
      <c r="K28" s="78"/>
    </row>
    <row r="29" spans="1:11" ht="12.75" customHeight="1">
      <c r="A29" s="299" t="s">
        <v>88</v>
      </c>
      <c r="B29" s="42">
        <v>33064.28611835063</v>
      </c>
      <c r="C29" s="300">
        <v>2.1491895318838576</v>
      </c>
      <c r="D29" s="38">
        <v>43350.333823520916</v>
      </c>
      <c r="E29" s="301">
        <v>3.2122711986862633</v>
      </c>
      <c r="F29" s="38" t="s">
        <v>141</v>
      </c>
      <c r="G29" s="302" t="s">
        <v>141</v>
      </c>
      <c r="H29" s="78"/>
      <c r="I29" s="305">
        <v>69307.01879586377</v>
      </c>
      <c r="J29" s="304">
        <v>0.8202627470480656</v>
      </c>
      <c r="K29" s="78"/>
    </row>
    <row r="30" spans="1:11" ht="12.75" customHeight="1">
      <c r="A30" s="299" t="s">
        <v>89</v>
      </c>
      <c r="B30" s="42">
        <v>31433.373459935647</v>
      </c>
      <c r="C30" s="300">
        <v>3.9090140382373852</v>
      </c>
      <c r="D30" s="38">
        <v>40847.098071960994</v>
      </c>
      <c r="E30" s="301">
        <v>3.6900858685595743</v>
      </c>
      <c r="F30" s="38" t="s">
        <v>141</v>
      </c>
      <c r="G30" s="302" t="s">
        <v>141</v>
      </c>
      <c r="H30" s="78"/>
      <c r="I30" s="305">
        <v>81976.59210625803</v>
      </c>
      <c r="J30" s="304">
        <v>4.1293171783968345</v>
      </c>
      <c r="K30" s="78"/>
    </row>
    <row r="31" spans="1:11" ht="12.75" customHeight="1">
      <c r="A31" s="299" t="s">
        <v>90</v>
      </c>
      <c r="B31" s="42">
        <v>35868.232235201634</v>
      </c>
      <c r="C31" s="300">
        <v>4.636256242663726</v>
      </c>
      <c r="D31" s="38">
        <v>46145.700810348855</v>
      </c>
      <c r="E31" s="301">
        <v>7.24810672491203</v>
      </c>
      <c r="F31" s="38" t="s">
        <v>141</v>
      </c>
      <c r="G31" s="302" t="s">
        <v>141</v>
      </c>
      <c r="H31" s="78"/>
      <c r="I31" s="305">
        <v>72632.8353046403</v>
      </c>
      <c r="J31" s="304">
        <v>4.098815997125613</v>
      </c>
      <c r="K31" s="78"/>
    </row>
    <row r="32" spans="1:11" ht="12.75" customHeight="1">
      <c r="A32" s="299" t="s">
        <v>91</v>
      </c>
      <c r="B32" s="42">
        <v>33787.84361297407</v>
      </c>
      <c r="C32" s="300">
        <v>3.724941620577933</v>
      </c>
      <c r="D32" s="38">
        <v>44988.659817031425</v>
      </c>
      <c r="E32" s="301">
        <v>3.32957053331484</v>
      </c>
      <c r="F32" s="38" t="s">
        <v>141</v>
      </c>
      <c r="G32" s="302" t="s">
        <v>141</v>
      </c>
      <c r="H32" s="78"/>
      <c r="I32" s="305">
        <v>77765.08191428817</v>
      </c>
      <c r="J32" s="304">
        <v>2.102212934037668</v>
      </c>
      <c r="K32" s="78"/>
    </row>
    <row r="33" spans="1:11" ht="12.75" customHeight="1">
      <c r="A33" s="306" t="s">
        <v>92</v>
      </c>
      <c r="B33" s="307">
        <v>33943.309006000214</v>
      </c>
      <c r="C33" s="308">
        <v>1.4589161874695191</v>
      </c>
      <c r="D33" s="50">
        <v>49613.27502147818</v>
      </c>
      <c r="E33" s="309">
        <v>2.6909686025926405</v>
      </c>
      <c r="F33" s="50" t="s">
        <v>141</v>
      </c>
      <c r="G33" s="310" t="s">
        <v>141</v>
      </c>
      <c r="H33" s="78"/>
      <c r="I33" s="311">
        <v>85808.24102241424</v>
      </c>
      <c r="J33" s="312">
        <v>2.0552599835942047</v>
      </c>
      <c r="K33" s="78"/>
    </row>
    <row r="34" spans="1:11" ht="12.75" customHeight="1">
      <c r="A34" s="299" t="s">
        <v>93</v>
      </c>
      <c r="B34" s="42">
        <v>34137.11095802859</v>
      </c>
      <c r="C34" s="300">
        <v>0.13914585364143667</v>
      </c>
      <c r="D34" s="38">
        <v>52341.37542769226</v>
      </c>
      <c r="E34" s="301">
        <v>1.7520411669451796</v>
      </c>
      <c r="F34" s="38" t="s">
        <v>141</v>
      </c>
      <c r="G34" s="302" t="s">
        <v>141</v>
      </c>
      <c r="H34" s="78"/>
      <c r="I34" s="305">
        <v>88559.82769939283</v>
      </c>
      <c r="J34" s="304">
        <v>0.2890607400520737</v>
      </c>
      <c r="K34" s="78"/>
    </row>
    <row r="35" spans="1:11" ht="12.75" customHeight="1">
      <c r="A35" s="299" t="s">
        <v>94</v>
      </c>
      <c r="B35" s="42">
        <v>35388.57064223904</v>
      </c>
      <c r="C35" s="300">
        <v>2.1812465474848994</v>
      </c>
      <c r="D35" s="38">
        <v>48527.89675506767</v>
      </c>
      <c r="E35" s="301">
        <v>2.3461571144586273</v>
      </c>
      <c r="F35" s="38">
        <v>7110</v>
      </c>
      <c r="G35" s="302">
        <v>-98.57029100912118</v>
      </c>
      <c r="H35" s="78"/>
      <c r="I35" s="305">
        <v>83653.54325526294</v>
      </c>
      <c r="J35" s="304">
        <v>-1.1628797332771819</v>
      </c>
      <c r="K35" s="78"/>
    </row>
    <row r="36" spans="1:11" ht="12.75" customHeight="1">
      <c r="A36" s="299" t="s">
        <v>95</v>
      </c>
      <c r="B36" s="42">
        <v>33940.55728254071</v>
      </c>
      <c r="C36" s="300">
        <v>3.051785396817193</v>
      </c>
      <c r="D36" s="38">
        <v>46038.818017718455</v>
      </c>
      <c r="E36" s="301">
        <v>2.759672512475704</v>
      </c>
      <c r="F36" s="38" t="s">
        <v>141</v>
      </c>
      <c r="G36" s="302" t="s">
        <v>141</v>
      </c>
      <c r="H36" s="78"/>
      <c r="I36" s="305">
        <v>77416.29534618372</v>
      </c>
      <c r="J36" s="304">
        <v>0.19965444925653797</v>
      </c>
      <c r="K36" s="78"/>
    </row>
    <row r="37" spans="1:11" ht="12.75" customHeight="1">
      <c r="A37" s="313" t="s">
        <v>96</v>
      </c>
      <c r="B37" s="44">
        <v>33367.52393586658</v>
      </c>
      <c r="C37" s="314">
        <v>2.700002487967881</v>
      </c>
      <c r="D37" s="68">
        <v>44121.20190008939</v>
      </c>
      <c r="E37" s="315">
        <v>2.6467577512530607</v>
      </c>
      <c r="F37" s="68" t="s">
        <v>141</v>
      </c>
      <c r="G37" s="316" t="s">
        <v>141</v>
      </c>
      <c r="H37" s="78"/>
      <c r="I37" s="317">
        <v>78130.05492222459</v>
      </c>
      <c r="J37" s="318">
        <v>-1.3439939438281816</v>
      </c>
      <c r="K37" s="78"/>
    </row>
    <row r="38" spans="1:11" ht="12.75" customHeight="1">
      <c r="A38" s="299" t="s">
        <v>97</v>
      </c>
      <c r="B38" s="42">
        <v>37084.68111988109</v>
      </c>
      <c r="C38" s="300">
        <v>5.743229987233303</v>
      </c>
      <c r="D38" s="38">
        <v>46427.55120284904</v>
      </c>
      <c r="E38" s="301">
        <v>5.256781888401274</v>
      </c>
      <c r="F38" s="38" t="s">
        <v>141</v>
      </c>
      <c r="G38" s="302" t="s">
        <v>141</v>
      </c>
      <c r="H38" s="78"/>
      <c r="I38" s="305">
        <v>75749.56167599405</v>
      </c>
      <c r="J38" s="304">
        <v>-2.0628783638288257</v>
      </c>
      <c r="K38" s="78"/>
    </row>
    <row r="39" spans="1:11" ht="12.75" customHeight="1">
      <c r="A39" s="299" t="s">
        <v>98</v>
      </c>
      <c r="B39" s="42">
        <v>41728.912588435785</v>
      </c>
      <c r="C39" s="300">
        <v>2.7145380897203006</v>
      </c>
      <c r="D39" s="38">
        <v>50200.5462420693</v>
      </c>
      <c r="E39" s="301">
        <v>4.665162777805706</v>
      </c>
      <c r="F39" s="38" t="s">
        <v>141</v>
      </c>
      <c r="G39" s="302" t="s">
        <v>141</v>
      </c>
      <c r="H39" s="78"/>
      <c r="I39" s="305">
        <v>77663.10480020105</v>
      </c>
      <c r="J39" s="304">
        <v>1.0234325646416755</v>
      </c>
      <c r="K39" s="78"/>
    </row>
    <row r="40" spans="1:11" ht="12.75" customHeight="1">
      <c r="A40" s="299" t="s">
        <v>99</v>
      </c>
      <c r="B40" s="42">
        <v>37660.28084275117</v>
      </c>
      <c r="C40" s="300">
        <v>1.5773571880754829</v>
      </c>
      <c r="D40" s="38">
        <v>49910.09110113067</v>
      </c>
      <c r="E40" s="301">
        <v>3.4683545173142476</v>
      </c>
      <c r="F40" s="38" t="s">
        <v>141</v>
      </c>
      <c r="G40" s="302" t="s">
        <v>141</v>
      </c>
      <c r="H40" s="78"/>
      <c r="I40" s="305">
        <v>82142.09022066167</v>
      </c>
      <c r="J40" s="304">
        <v>1.0466679585307477</v>
      </c>
      <c r="K40" s="78"/>
    </row>
    <row r="41" spans="1:11" ht="12.75" customHeight="1">
      <c r="A41" s="299" t="s">
        <v>100</v>
      </c>
      <c r="B41" s="42">
        <v>35788.44332638496</v>
      </c>
      <c r="C41" s="300">
        <v>1.4458534497197129</v>
      </c>
      <c r="D41" s="38">
        <v>45558.077600458855</v>
      </c>
      <c r="E41" s="301">
        <v>2.6467132004995326</v>
      </c>
      <c r="F41" s="38" t="s">
        <v>141</v>
      </c>
      <c r="G41" s="302" t="s">
        <v>141</v>
      </c>
      <c r="H41" s="78"/>
      <c r="I41" s="305">
        <v>87863.01797865827</v>
      </c>
      <c r="J41" s="304">
        <v>3.2076362656044437</v>
      </c>
      <c r="K41" s="78"/>
    </row>
    <row r="42" spans="1:11" ht="12.75" customHeight="1">
      <c r="A42" s="299" t="s">
        <v>101</v>
      </c>
      <c r="B42" s="42">
        <v>41505.49764004302</v>
      </c>
      <c r="C42" s="300">
        <v>3.0720859304770234</v>
      </c>
      <c r="D42" s="38">
        <v>50036.315994476114</v>
      </c>
      <c r="E42" s="301">
        <v>2.680290383086352</v>
      </c>
      <c r="F42" s="38" t="s">
        <v>141</v>
      </c>
      <c r="G42" s="302" t="s">
        <v>141</v>
      </c>
      <c r="H42" s="78"/>
      <c r="I42" s="305">
        <v>85998.36694066222</v>
      </c>
      <c r="J42" s="304">
        <v>3.108686251680241</v>
      </c>
      <c r="K42" s="78"/>
    </row>
    <row r="43" spans="1:11" ht="12.75" customHeight="1">
      <c r="A43" s="306" t="s">
        <v>102</v>
      </c>
      <c r="B43" s="307">
        <v>38519.05531044184</v>
      </c>
      <c r="C43" s="308">
        <v>4.501165422589446</v>
      </c>
      <c r="D43" s="50">
        <v>45601.73489571526</v>
      </c>
      <c r="E43" s="309">
        <v>4.448398829957496</v>
      </c>
      <c r="F43" s="50" t="s">
        <v>141</v>
      </c>
      <c r="G43" s="310" t="s">
        <v>141</v>
      </c>
      <c r="H43" s="78"/>
      <c r="I43" s="311">
        <v>90210.1459521531</v>
      </c>
      <c r="J43" s="312">
        <v>3.601271657529208</v>
      </c>
      <c r="K43" s="78"/>
    </row>
    <row r="44" spans="1:11" ht="12.75" customHeight="1">
      <c r="A44" s="299" t="s">
        <v>103</v>
      </c>
      <c r="B44" s="42">
        <v>39967.38274133896</v>
      </c>
      <c r="C44" s="300">
        <v>3.518793217058282</v>
      </c>
      <c r="D44" s="38">
        <v>51274.96253529204</v>
      </c>
      <c r="E44" s="301">
        <v>4.7543220012205785</v>
      </c>
      <c r="F44" s="38" t="s">
        <v>141</v>
      </c>
      <c r="G44" s="302" t="s">
        <v>141</v>
      </c>
      <c r="H44" s="78"/>
      <c r="I44" s="305">
        <v>80312.28369148962</v>
      </c>
      <c r="J44" s="304">
        <v>-1.358753108002379</v>
      </c>
      <c r="K44" s="78"/>
    </row>
    <row r="45" spans="1:11" ht="12.75" customHeight="1">
      <c r="A45" s="299" t="s">
        <v>104</v>
      </c>
      <c r="B45" s="42">
        <v>36112.68324295011</v>
      </c>
      <c r="C45" s="300">
        <v>1.2996709295711262</v>
      </c>
      <c r="D45" s="38">
        <v>45278.67991001751</v>
      </c>
      <c r="E45" s="301">
        <v>-0.3972665071580997</v>
      </c>
      <c r="F45" s="38" t="s">
        <v>141</v>
      </c>
      <c r="G45" s="302" t="s">
        <v>141</v>
      </c>
      <c r="H45" s="78"/>
      <c r="I45" s="305">
        <v>79523.44921888082</v>
      </c>
      <c r="J45" s="304">
        <v>-0.37122924497095344</v>
      </c>
      <c r="K45" s="78"/>
    </row>
    <row r="46" spans="1:11" ht="12.75" customHeight="1">
      <c r="A46" s="299" t="s">
        <v>105</v>
      </c>
      <c r="B46" s="42">
        <v>38315.5187276342</v>
      </c>
      <c r="C46" s="300">
        <v>5.168193564312285</v>
      </c>
      <c r="D46" s="38">
        <v>50950.05733864273</v>
      </c>
      <c r="E46" s="301">
        <v>3.9061950562022676</v>
      </c>
      <c r="F46" s="38" t="s">
        <v>141</v>
      </c>
      <c r="G46" s="302" t="s">
        <v>141</v>
      </c>
      <c r="H46" s="78"/>
      <c r="I46" s="305">
        <v>98058.16539911083</v>
      </c>
      <c r="J46" s="304">
        <v>3.5830079895947926</v>
      </c>
      <c r="K46" s="78"/>
    </row>
    <row r="47" spans="1:11" ht="12.75" customHeight="1">
      <c r="A47" s="313" t="s">
        <v>106</v>
      </c>
      <c r="B47" s="44">
        <v>34323.32808392458</v>
      </c>
      <c r="C47" s="314">
        <v>2.644287976183098</v>
      </c>
      <c r="D47" s="68">
        <v>46765.39001365609</v>
      </c>
      <c r="E47" s="315">
        <v>3.1319594131420563</v>
      </c>
      <c r="F47" s="68" t="s">
        <v>141</v>
      </c>
      <c r="G47" s="316" t="s">
        <v>141</v>
      </c>
      <c r="H47" s="78"/>
      <c r="I47" s="317">
        <v>97724.60484363128</v>
      </c>
      <c r="J47" s="318">
        <v>0.94404463252174</v>
      </c>
      <c r="K47" s="78"/>
    </row>
    <row r="48" spans="1:11" ht="12.75" customHeight="1">
      <c r="A48" s="306" t="s">
        <v>107</v>
      </c>
      <c r="B48" s="307">
        <v>42212.72402775698</v>
      </c>
      <c r="C48" s="308">
        <v>8.410242786355306</v>
      </c>
      <c r="D48" s="50">
        <v>53704.828859676745</v>
      </c>
      <c r="E48" s="309">
        <v>8.381380572769096</v>
      </c>
      <c r="F48" s="50" t="s">
        <v>141</v>
      </c>
      <c r="G48" s="310" t="s">
        <v>141</v>
      </c>
      <c r="H48" s="78"/>
      <c r="I48" s="311">
        <v>93561.65174543418</v>
      </c>
      <c r="J48" s="312">
        <v>4.5945206959352225</v>
      </c>
      <c r="K48" s="78"/>
    </row>
    <row r="49" spans="1:11" ht="12.75" customHeight="1">
      <c r="A49" s="299" t="s">
        <v>108</v>
      </c>
      <c r="B49" s="42">
        <v>39340.8552027544</v>
      </c>
      <c r="C49" s="300">
        <v>5.217772224683636</v>
      </c>
      <c r="D49" s="38">
        <v>51414.86405683468</v>
      </c>
      <c r="E49" s="301">
        <v>4.811397115029355</v>
      </c>
      <c r="F49" s="38" t="s">
        <v>141</v>
      </c>
      <c r="G49" s="302" t="s">
        <v>141</v>
      </c>
      <c r="H49" s="78"/>
      <c r="I49" s="305">
        <v>91042.41323683603</v>
      </c>
      <c r="J49" s="304">
        <v>1.83861977419624</v>
      </c>
      <c r="K49" s="78"/>
    </row>
    <row r="50" spans="1:11" ht="12.75" customHeight="1">
      <c r="A50" s="299" t="s">
        <v>109</v>
      </c>
      <c r="B50" s="42">
        <v>37442.05138741463</v>
      </c>
      <c r="C50" s="300">
        <v>2.9778484000205703</v>
      </c>
      <c r="D50" s="38">
        <v>49553.83756327558</v>
      </c>
      <c r="E50" s="301">
        <v>3.5704786707788703</v>
      </c>
      <c r="F50" s="38">
        <v>128100</v>
      </c>
      <c r="G50" s="302">
        <v>512.7720640994977</v>
      </c>
      <c r="H50" s="78"/>
      <c r="I50" s="305">
        <v>90080.13826638188</v>
      </c>
      <c r="J50" s="304">
        <v>2.4725238469617583</v>
      </c>
      <c r="K50" s="78"/>
    </row>
    <row r="51" spans="1:11" ht="12.75" customHeight="1">
      <c r="A51" s="299" t="s">
        <v>110</v>
      </c>
      <c r="B51" s="42">
        <v>39448.75383908294</v>
      </c>
      <c r="C51" s="300">
        <v>1.827712901552637</v>
      </c>
      <c r="D51" s="38">
        <v>51172.23127102504</v>
      </c>
      <c r="E51" s="301">
        <v>2.5392757027702193</v>
      </c>
      <c r="F51" s="38" t="s">
        <v>141</v>
      </c>
      <c r="G51" s="302" t="s">
        <v>141</v>
      </c>
      <c r="H51" s="78"/>
      <c r="I51" s="305">
        <v>86707.95414573811</v>
      </c>
      <c r="J51" s="304">
        <v>-0.26745920005554313</v>
      </c>
      <c r="K51" s="78"/>
    </row>
    <row r="52" spans="1:11" ht="12.75" customHeight="1">
      <c r="A52" s="313" t="s">
        <v>111</v>
      </c>
      <c r="B52" s="44">
        <v>35393.60776043326</v>
      </c>
      <c r="C52" s="314">
        <v>3.417958619255827</v>
      </c>
      <c r="D52" s="68">
        <v>46100.0545932226</v>
      </c>
      <c r="E52" s="315">
        <v>4.4338197198133</v>
      </c>
      <c r="F52" s="68" t="s">
        <v>141</v>
      </c>
      <c r="G52" s="316" t="s">
        <v>141</v>
      </c>
      <c r="H52" s="78"/>
      <c r="I52" s="317">
        <v>75826.95371691235</v>
      </c>
      <c r="J52" s="318">
        <v>2.196156917803482</v>
      </c>
      <c r="K52" s="78"/>
    </row>
    <row r="53" spans="1:11" ht="12.75" customHeight="1">
      <c r="A53" s="299" t="s">
        <v>112</v>
      </c>
      <c r="B53" s="42">
        <v>40511.33346594021</v>
      </c>
      <c r="C53" s="300">
        <v>2.9512063454062702</v>
      </c>
      <c r="D53" s="38">
        <v>52546.75358291642</v>
      </c>
      <c r="E53" s="301">
        <v>3.171769801673773</v>
      </c>
      <c r="F53" s="38" t="s">
        <v>141</v>
      </c>
      <c r="G53" s="302" t="s">
        <v>141</v>
      </c>
      <c r="H53" s="78"/>
      <c r="I53" s="305">
        <v>91824.50466186975</v>
      </c>
      <c r="J53" s="304">
        <v>-0.24111555489479372</v>
      </c>
      <c r="K53" s="78"/>
    </row>
    <row r="54" spans="1:11" ht="12.75" customHeight="1" thickBot="1">
      <c r="A54" s="299" t="s">
        <v>113</v>
      </c>
      <c r="B54" s="42">
        <v>29538.199543675637</v>
      </c>
      <c r="C54" s="300">
        <v>3.6898879884516185</v>
      </c>
      <c r="D54" s="38">
        <v>49373.125623164364</v>
      </c>
      <c r="E54" s="301">
        <v>6.226614677645575</v>
      </c>
      <c r="F54" s="38" t="s">
        <v>141</v>
      </c>
      <c r="G54" s="302" t="s">
        <v>141</v>
      </c>
      <c r="H54" s="78"/>
      <c r="I54" s="305">
        <v>85496.86983211155</v>
      </c>
      <c r="J54" s="304">
        <v>2.8636867979198586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42212.72402775698</v>
      </c>
      <c r="C56" s="361" t="str">
        <f>INDEX(A8:A54,MATCH(B56,$B$8:$B$54,0))</f>
        <v>佐賀県</v>
      </c>
      <c r="D56" s="366">
        <f>LARGE(D8:D54,1)</f>
        <v>53704.828859676745</v>
      </c>
      <c r="E56" s="323" t="str">
        <f>INDEX(A8:A54,MATCH(D56,$D$8:$D$54,0))</f>
        <v>佐賀県</v>
      </c>
      <c r="F56" s="372" t="s">
        <v>135</v>
      </c>
      <c r="G56" s="324" t="s">
        <v>135</v>
      </c>
      <c r="I56" s="343">
        <f>LARGE(I8:I54,1)</f>
        <v>98058.16539911083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41728.912588435785</v>
      </c>
      <c r="C57" s="362" t="str">
        <f>INDEX(A8:A54,MATCH(B57,$B$8:$B$54,0))</f>
        <v>島根県</v>
      </c>
      <c r="D57" s="367">
        <f>LARGE(D8:D54,2)</f>
        <v>52546.75358291642</v>
      </c>
      <c r="E57" s="326" t="str">
        <f>INDEX(A8:A54,MATCH(D57,$D$8:$D$54,0))</f>
        <v>鹿児島県</v>
      </c>
      <c r="F57" s="373" t="s">
        <v>136</v>
      </c>
      <c r="G57" s="328" t="s">
        <v>136</v>
      </c>
      <c r="I57" s="327">
        <f>LARGE(I8:I54,2)</f>
        <v>97724.60484363128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41505.49764004302</v>
      </c>
      <c r="C58" s="362" t="str">
        <f>INDEX(A8:A54,MATCH(B58,$B$8:$B$54,0))</f>
        <v>山口県</v>
      </c>
      <c r="D58" s="368">
        <f>LARGE(D8:D54,3)</f>
        <v>52341.37542769226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93561.65174543418</v>
      </c>
      <c r="J58" s="328" t="str">
        <f>INDEX(A8:A54,MATCH(I58,$I$8:$I$54,0))</f>
        <v>佐賀県</v>
      </c>
    </row>
    <row r="59" spans="1:10" ht="12.75">
      <c r="A59" s="329" t="s">
        <v>117</v>
      </c>
      <c r="B59" s="345">
        <f>SMALL(B8:B54,3)</f>
        <v>29577.65614467944</v>
      </c>
      <c r="C59" s="363" t="str">
        <f>INDEX(A8:A54,MATCH(B59,$B$8:$B$54,0))</f>
        <v>東京都</v>
      </c>
      <c r="D59" s="369">
        <f>SMALL(D8:D54,3)</f>
        <v>40593.055770381994</v>
      </c>
      <c r="E59" s="331" t="str">
        <f>INDEX(A8:A54,MATCH(D59,$D$8:$D$54,0))</f>
        <v>群馬県</v>
      </c>
      <c r="F59" s="375" t="s">
        <v>136</v>
      </c>
      <c r="G59" s="332" t="s">
        <v>136</v>
      </c>
      <c r="I59" s="345">
        <f>SMALL(I8:I54,3)</f>
        <v>66155.96855111414</v>
      </c>
      <c r="J59" s="332" t="str">
        <f>INDEX(A8:A54,MATCH(I59,$I$8:$I$54,0))</f>
        <v>秋田県</v>
      </c>
    </row>
    <row r="60" spans="1:10" ht="12.75">
      <c r="A60" s="325" t="s">
        <v>118</v>
      </c>
      <c r="B60" s="344">
        <f>SMALL(B8:B54,2)</f>
        <v>29538.199543675637</v>
      </c>
      <c r="C60" s="362" t="str">
        <f>INDEX(A8:A54,MATCH(B60,$B$8:$B$54,0))</f>
        <v>沖縄県</v>
      </c>
      <c r="D60" s="368">
        <f>SMALL(D8:D54,2)</f>
        <v>40468.15236213609</v>
      </c>
      <c r="E60" s="326" t="str">
        <f>INDEX(A8:A54,MATCH(D60,$D$8:$D$54,0))</f>
        <v>福島県</v>
      </c>
      <c r="F60" s="374" t="s">
        <v>136</v>
      </c>
      <c r="G60" s="328" t="s">
        <v>136</v>
      </c>
      <c r="I60" s="344">
        <f>SMALL(I8:I54,2)</f>
        <v>64216.93402883622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29085.422776190982</v>
      </c>
      <c r="C61" s="364" t="str">
        <f>INDEX(A8:A54,MATCH(B61,$B$8:$B$54,0))</f>
        <v>茨城県</v>
      </c>
      <c r="D61" s="370">
        <f>SMALL(D8:D54,1)</f>
        <v>38481.1401226558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61621.43249965062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1.451336098931038</v>
      </c>
      <c r="C62" s="365"/>
      <c r="D62" s="371">
        <f>IF(D61=0,0,D56/D61)</f>
        <v>1.3956142850366844</v>
      </c>
      <c r="E62" s="339"/>
      <c r="F62" s="377" t="s">
        <v>136</v>
      </c>
      <c r="G62" s="378" t="s">
        <v>136</v>
      </c>
      <c r="H62" s="340"/>
      <c r="I62" s="338">
        <f>IF(I61=0,0,I56/I61)</f>
        <v>1.5912996732048839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12479.96568722814</v>
      </c>
      <c r="C7" s="293">
        <v>5.602808602153449</v>
      </c>
      <c r="D7" s="295">
        <v>17504.720111784296</v>
      </c>
      <c r="E7" s="296">
        <v>6.8808262153835065</v>
      </c>
      <c r="F7" s="295">
        <v>47174</v>
      </c>
      <c r="G7" s="297">
        <v>-18.773899893695067</v>
      </c>
      <c r="H7" s="78"/>
      <c r="I7" s="292">
        <v>38106.8045371807</v>
      </c>
      <c r="J7" s="298">
        <v>3.368498770459883</v>
      </c>
    </row>
    <row r="8" spans="1:10" ht="12.75" customHeight="1">
      <c r="A8" s="299" t="s">
        <v>67</v>
      </c>
      <c r="B8" s="42">
        <v>14580.217310284945</v>
      </c>
      <c r="C8" s="300">
        <v>4.412734972578771</v>
      </c>
      <c r="D8" s="38">
        <v>19008.244845280347</v>
      </c>
      <c r="E8" s="301">
        <v>4.185665885773427</v>
      </c>
      <c r="F8" s="38">
        <v>0</v>
      </c>
      <c r="G8" s="302" t="s">
        <v>141</v>
      </c>
      <c r="H8" s="78"/>
      <c r="I8" s="303">
        <v>47135.05944094613</v>
      </c>
      <c r="J8" s="304">
        <v>2.4135404715624724</v>
      </c>
    </row>
    <row r="9" spans="1:10" ht="12.75" customHeight="1">
      <c r="A9" s="299" t="s">
        <v>68</v>
      </c>
      <c r="B9" s="42">
        <v>12291.682610730793</v>
      </c>
      <c r="C9" s="300">
        <v>18.389738740615257</v>
      </c>
      <c r="D9" s="38">
        <v>15154.680686846148</v>
      </c>
      <c r="E9" s="301">
        <v>23.69102490614287</v>
      </c>
      <c r="F9" s="38" t="s">
        <v>141</v>
      </c>
      <c r="G9" s="302" t="s">
        <v>141</v>
      </c>
      <c r="H9" s="78"/>
      <c r="I9" s="305">
        <v>31757.817642323174</v>
      </c>
      <c r="J9" s="304">
        <v>13.546277806633668</v>
      </c>
    </row>
    <row r="10" spans="1:10" ht="12.75" customHeight="1">
      <c r="A10" s="299" t="s">
        <v>69</v>
      </c>
      <c r="B10" s="42">
        <v>13028.958059008984</v>
      </c>
      <c r="C10" s="300">
        <v>6.4887256862210805</v>
      </c>
      <c r="D10" s="38">
        <v>14821.025349469634</v>
      </c>
      <c r="E10" s="301">
        <v>8.759217798677609</v>
      </c>
      <c r="F10" s="38">
        <v>0</v>
      </c>
      <c r="G10" s="302" t="s">
        <v>141</v>
      </c>
      <c r="H10" s="78"/>
      <c r="I10" s="305">
        <v>29690.118520608026</v>
      </c>
      <c r="J10" s="304">
        <v>5.3058396725095145</v>
      </c>
    </row>
    <row r="11" spans="1:10" ht="12.75" customHeight="1">
      <c r="A11" s="299" t="s">
        <v>70</v>
      </c>
      <c r="B11" s="42">
        <v>12719.357192856005</v>
      </c>
      <c r="C11" s="300">
        <v>9.62345939399189</v>
      </c>
      <c r="D11" s="38">
        <v>17352.2498753691</v>
      </c>
      <c r="E11" s="301">
        <v>14.948223034348665</v>
      </c>
      <c r="F11" s="38" t="s">
        <v>141</v>
      </c>
      <c r="G11" s="302" t="s">
        <v>141</v>
      </c>
      <c r="H11" s="78"/>
      <c r="I11" s="305">
        <v>32148.00107508048</v>
      </c>
      <c r="J11" s="304">
        <v>4.654633262635969</v>
      </c>
    </row>
    <row r="12" spans="1:10" ht="12.75" customHeight="1">
      <c r="A12" s="299" t="s">
        <v>71</v>
      </c>
      <c r="B12" s="42">
        <v>14494.852591610921</v>
      </c>
      <c r="C12" s="300">
        <v>5.992033162092521</v>
      </c>
      <c r="D12" s="38">
        <v>16955.97020768858</v>
      </c>
      <c r="E12" s="301">
        <v>7.681952789405314</v>
      </c>
      <c r="F12" s="38" t="s">
        <v>141</v>
      </c>
      <c r="G12" s="302" t="s">
        <v>141</v>
      </c>
      <c r="H12" s="78"/>
      <c r="I12" s="305">
        <v>31782.407421792064</v>
      </c>
      <c r="J12" s="304">
        <v>-2.257104494502239</v>
      </c>
    </row>
    <row r="13" spans="1:10" ht="12.75" customHeight="1">
      <c r="A13" s="306" t="s">
        <v>72</v>
      </c>
      <c r="B13" s="307">
        <v>13227.496504667008</v>
      </c>
      <c r="C13" s="308">
        <v>7.6037164490922855</v>
      </c>
      <c r="D13" s="50">
        <v>15123.470521479692</v>
      </c>
      <c r="E13" s="309">
        <v>8.568169099979015</v>
      </c>
      <c r="F13" s="50" t="s">
        <v>141</v>
      </c>
      <c r="G13" s="310" t="s">
        <v>141</v>
      </c>
      <c r="H13" s="78"/>
      <c r="I13" s="311">
        <v>32630.54231009344</v>
      </c>
      <c r="J13" s="312">
        <v>4.854136965182964</v>
      </c>
    </row>
    <row r="14" spans="1:10" ht="12.75" customHeight="1">
      <c r="A14" s="299" t="s">
        <v>73</v>
      </c>
      <c r="B14" s="42">
        <v>12342.239326704826</v>
      </c>
      <c r="C14" s="300">
        <v>9.616098504597051</v>
      </c>
      <c r="D14" s="38">
        <v>15351.719871737305</v>
      </c>
      <c r="E14" s="301">
        <v>10.034593503500316</v>
      </c>
      <c r="F14" s="38" t="s">
        <v>141</v>
      </c>
      <c r="G14" s="302" t="s">
        <v>141</v>
      </c>
      <c r="H14" s="78"/>
      <c r="I14" s="305">
        <v>31743.054977052092</v>
      </c>
      <c r="J14" s="304">
        <v>6.736622855454734</v>
      </c>
    </row>
    <row r="15" spans="1:10" ht="12.75" customHeight="1">
      <c r="A15" s="299" t="s">
        <v>74</v>
      </c>
      <c r="B15" s="42">
        <v>10126.550507819853</v>
      </c>
      <c r="C15" s="300">
        <v>6.8322071470304735</v>
      </c>
      <c r="D15" s="38">
        <v>13867.720610089382</v>
      </c>
      <c r="E15" s="301">
        <v>9.45161152872996</v>
      </c>
      <c r="F15" s="38" t="s">
        <v>141</v>
      </c>
      <c r="G15" s="302" t="s">
        <v>141</v>
      </c>
      <c r="H15" s="78"/>
      <c r="I15" s="305">
        <v>31656.866009795653</v>
      </c>
      <c r="J15" s="304">
        <v>3.5326540227115433</v>
      </c>
    </row>
    <row r="16" spans="1:10" ht="12.75" customHeight="1">
      <c r="A16" s="299" t="s">
        <v>75</v>
      </c>
      <c r="B16" s="42">
        <v>11073.686672960856</v>
      </c>
      <c r="C16" s="300">
        <v>5.471332373195805</v>
      </c>
      <c r="D16" s="38">
        <v>14966.537591386137</v>
      </c>
      <c r="E16" s="301">
        <v>11.939124529386914</v>
      </c>
      <c r="F16" s="38" t="s">
        <v>141</v>
      </c>
      <c r="G16" s="302" t="s">
        <v>141</v>
      </c>
      <c r="H16" s="78"/>
      <c r="I16" s="305">
        <v>30852.308502472988</v>
      </c>
      <c r="J16" s="304">
        <v>0.21174037795945158</v>
      </c>
    </row>
    <row r="17" spans="1:10" ht="12.75" customHeight="1">
      <c r="A17" s="313" t="s">
        <v>76</v>
      </c>
      <c r="B17" s="44">
        <v>12141.068337876282</v>
      </c>
      <c r="C17" s="314">
        <v>1.2901850898441818</v>
      </c>
      <c r="D17" s="68">
        <v>15529.650201433495</v>
      </c>
      <c r="E17" s="315">
        <v>-0.002558346512289246</v>
      </c>
      <c r="F17" s="68">
        <v>0</v>
      </c>
      <c r="G17" s="316" t="s">
        <v>141</v>
      </c>
      <c r="H17" s="78"/>
      <c r="I17" s="317">
        <v>34681.30435338736</v>
      </c>
      <c r="J17" s="318">
        <v>-0.40231673507235866</v>
      </c>
    </row>
    <row r="18" spans="1:10" ht="12.75" customHeight="1">
      <c r="A18" s="299" t="s">
        <v>77</v>
      </c>
      <c r="B18" s="42">
        <v>10664.763148344544</v>
      </c>
      <c r="C18" s="300">
        <v>4.949248708093195</v>
      </c>
      <c r="D18" s="38">
        <v>15384.332287630952</v>
      </c>
      <c r="E18" s="301">
        <v>7.182272973791952</v>
      </c>
      <c r="F18" s="38">
        <v>138650</v>
      </c>
      <c r="G18" s="302">
        <v>-3951.3888888888887</v>
      </c>
      <c r="H18" s="78"/>
      <c r="I18" s="305">
        <v>32200.54302859806</v>
      </c>
      <c r="J18" s="304">
        <v>4.687675823291063</v>
      </c>
    </row>
    <row r="19" spans="1:10" ht="12.75" customHeight="1">
      <c r="A19" s="299" t="s">
        <v>78</v>
      </c>
      <c r="B19" s="42">
        <v>10864.916619629901</v>
      </c>
      <c r="C19" s="300">
        <v>4.472949301996633</v>
      </c>
      <c r="D19" s="38">
        <v>15721.992962276145</v>
      </c>
      <c r="E19" s="301">
        <v>5.1418514154245125</v>
      </c>
      <c r="F19" s="38" t="s">
        <v>141</v>
      </c>
      <c r="G19" s="302" t="s">
        <v>141</v>
      </c>
      <c r="H19" s="78"/>
      <c r="I19" s="305">
        <v>31948.107755161753</v>
      </c>
      <c r="J19" s="304">
        <v>3.4345577069274005</v>
      </c>
    </row>
    <row r="20" spans="1:10" ht="12.75" customHeight="1">
      <c r="A20" s="299" t="s">
        <v>79</v>
      </c>
      <c r="B20" s="42">
        <v>9832.773179140308</v>
      </c>
      <c r="C20" s="300">
        <v>2.085862095665756</v>
      </c>
      <c r="D20" s="38">
        <v>17549.80065510124</v>
      </c>
      <c r="E20" s="301">
        <v>5.388247202561427</v>
      </c>
      <c r="F20" s="38" t="s">
        <v>141</v>
      </c>
      <c r="G20" s="302" t="s">
        <v>141</v>
      </c>
      <c r="H20" s="78"/>
      <c r="I20" s="305">
        <v>34888.51419819595</v>
      </c>
      <c r="J20" s="304">
        <v>1.3652216255926333</v>
      </c>
    </row>
    <row r="21" spans="1:10" ht="12.75" customHeight="1">
      <c r="A21" s="299" t="s">
        <v>80</v>
      </c>
      <c r="B21" s="42">
        <v>10907.096863022954</v>
      </c>
      <c r="C21" s="300">
        <v>3.7987982026340212</v>
      </c>
      <c r="D21" s="38">
        <v>16574.517753078824</v>
      </c>
      <c r="E21" s="301">
        <v>7.034389866797468</v>
      </c>
      <c r="F21" s="38" t="s">
        <v>141</v>
      </c>
      <c r="G21" s="302" t="s">
        <v>141</v>
      </c>
      <c r="H21" s="78"/>
      <c r="I21" s="305">
        <v>31563.283718983435</v>
      </c>
      <c r="J21" s="304">
        <v>3.2198233092621087</v>
      </c>
    </row>
    <row r="22" spans="1:10" ht="12.75" customHeight="1">
      <c r="A22" s="299" t="s">
        <v>81</v>
      </c>
      <c r="B22" s="42">
        <v>12621.942526960098</v>
      </c>
      <c r="C22" s="300">
        <v>5.9238082480614915</v>
      </c>
      <c r="D22" s="38">
        <v>14983.12940136956</v>
      </c>
      <c r="E22" s="301">
        <v>7.619936429876547</v>
      </c>
      <c r="F22" s="38" t="s">
        <v>141</v>
      </c>
      <c r="G22" s="302" t="s">
        <v>141</v>
      </c>
      <c r="H22" s="78"/>
      <c r="I22" s="305">
        <v>28783.729211848924</v>
      </c>
      <c r="J22" s="304">
        <v>-0.718696731590934</v>
      </c>
    </row>
    <row r="23" spans="1:10" ht="12.75" customHeight="1">
      <c r="A23" s="306" t="s">
        <v>82</v>
      </c>
      <c r="B23" s="307">
        <v>14497.906935929237</v>
      </c>
      <c r="C23" s="308">
        <v>7.895076867990212</v>
      </c>
      <c r="D23" s="50">
        <v>16457.026620059154</v>
      </c>
      <c r="E23" s="309">
        <v>16.252663188566743</v>
      </c>
      <c r="F23" s="50" t="s">
        <v>141</v>
      </c>
      <c r="G23" s="310" t="s">
        <v>141</v>
      </c>
      <c r="H23" s="78"/>
      <c r="I23" s="311">
        <v>40024.34406422948</v>
      </c>
      <c r="J23" s="312">
        <v>-2.1028118694672138</v>
      </c>
    </row>
    <row r="24" spans="1:10" ht="12.75" customHeight="1">
      <c r="A24" s="299" t="s">
        <v>83</v>
      </c>
      <c r="B24" s="42">
        <v>15555.029809231019</v>
      </c>
      <c r="C24" s="300">
        <v>1.9321228022960732</v>
      </c>
      <c r="D24" s="38">
        <v>19529.415501905973</v>
      </c>
      <c r="E24" s="301">
        <v>4.145416201757156</v>
      </c>
      <c r="F24" s="38" t="s">
        <v>141</v>
      </c>
      <c r="G24" s="302" t="s">
        <v>141</v>
      </c>
      <c r="H24" s="78"/>
      <c r="I24" s="305">
        <v>42446.40985717441</v>
      </c>
      <c r="J24" s="304">
        <v>1.474790934097066</v>
      </c>
    </row>
    <row r="25" spans="1:10" ht="12.75" customHeight="1">
      <c r="A25" s="299" t="s">
        <v>84</v>
      </c>
      <c r="B25" s="42">
        <v>14799.981150221196</v>
      </c>
      <c r="C25" s="300">
        <v>6.491582475880259</v>
      </c>
      <c r="D25" s="38">
        <v>18717.534499699366</v>
      </c>
      <c r="E25" s="301">
        <v>5.6309272560670225</v>
      </c>
      <c r="F25" s="38" t="s">
        <v>141</v>
      </c>
      <c r="G25" s="302" t="s">
        <v>141</v>
      </c>
      <c r="H25" s="78"/>
      <c r="I25" s="305">
        <v>39699.60373478575</v>
      </c>
      <c r="J25" s="304">
        <v>5.192935479998621</v>
      </c>
    </row>
    <row r="26" spans="1:10" ht="12.75" customHeight="1">
      <c r="A26" s="299" t="s">
        <v>85</v>
      </c>
      <c r="B26" s="42">
        <v>11300.240283935613</v>
      </c>
      <c r="C26" s="300">
        <v>-4.386258504671899</v>
      </c>
      <c r="D26" s="38">
        <v>15783.766651413463</v>
      </c>
      <c r="E26" s="301">
        <v>-5.137995474398552</v>
      </c>
      <c r="F26" s="38" t="s">
        <v>141</v>
      </c>
      <c r="G26" s="302" t="s">
        <v>141</v>
      </c>
      <c r="H26" s="78"/>
      <c r="I26" s="305">
        <v>34987.18007876793</v>
      </c>
      <c r="J26" s="304">
        <v>-1.1853697300118142</v>
      </c>
    </row>
    <row r="27" spans="1:10" ht="12.75" customHeight="1">
      <c r="A27" s="313" t="s">
        <v>86</v>
      </c>
      <c r="B27" s="44">
        <v>12303.169374648554</v>
      </c>
      <c r="C27" s="314">
        <v>6.190182022159215</v>
      </c>
      <c r="D27" s="68">
        <v>16349.709891646278</v>
      </c>
      <c r="E27" s="315">
        <v>11.070132412093454</v>
      </c>
      <c r="F27" s="68" t="s">
        <v>141</v>
      </c>
      <c r="G27" s="316" t="s">
        <v>141</v>
      </c>
      <c r="H27" s="78"/>
      <c r="I27" s="317">
        <v>34421.63737325224</v>
      </c>
      <c r="J27" s="318">
        <v>4.337106421815893</v>
      </c>
    </row>
    <row r="28" spans="1:10" ht="12.75" customHeight="1">
      <c r="A28" s="299" t="s">
        <v>87</v>
      </c>
      <c r="B28" s="42">
        <v>12709.015858830538</v>
      </c>
      <c r="C28" s="300">
        <v>10.006141418603246</v>
      </c>
      <c r="D28" s="38">
        <v>16570.83980482067</v>
      </c>
      <c r="E28" s="301">
        <v>6.734921061497851</v>
      </c>
      <c r="F28" s="38" t="s">
        <v>141</v>
      </c>
      <c r="G28" s="302" t="s">
        <v>141</v>
      </c>
      <c r="H28" s="78"/>
      <c r="I28" s="305">
        <v>33530.88023552264</v>
      </c>
      <c r="J28" s="304">
        <v>7.489129248821575</v>
      </c>
    </row>
    <row r="29" spans="1:10" ht="12.75" customHeight="1">
      <c r="A29" s="299" t="s">
        <v>88</v>
      </c>
      <c r="B29" s="42">
        <v>11671.062069877311</v>
      </c>
      <c r="C29" s="300">
        <v>5.354166867471636</v>
      </c>
      <c r="D29" s="38">
        <v>15430.043510166817</v>
      </c>
      <c r="E29" s="301">
        <v>6.952699179564908</v>
      </c>
      <c r="F29" s="38" t="s">
        <v>141</v>
      </c>
      <c r="G29" s="302" t="s">
        <v>141</v>
      </c>
      <c r="H29" s="78"/>
      <c r="I29" s="305">
        <v>31191.30349969389</v>
      </c>
      <c r="J29" s="304">
        <v>2.067884063965173</v>
      </c>
    </row>
    <row r="30" spans="1:10" ht="12.75" customHeight="1">
      <c r="A30" s="299" t="s">
        <v>89</v>
      </c>
      <c r="B30" s="42">
        <v>10604.474117543881</v>
      </c>
      <c r="C30" s="300">
        <v>9.390831724728377</v>
      </c>
      <c r="D30" s="38">
        <v>14095.893809980042</v>
      </c>
      <c r="E30" s="301">
        <v>8.801477207081186</v>
      </c>
      <c r="F30" s="38" t="s">
        <v>141</v>
      </c>
      <c r="G30" s="302" t="s">
        <v>141</v>
      </c>
      <c r="H30" s="78"/>
      <c r="I30" s="305">
        <v>36977.776555299424</v>
      </c>
      <c r="J30" s="304">
        <v>8.550412784577741</v>
      </c>
    </row>
    <row r="31" spans="1:10" ht="12.75" customHeight="1">
      <c r="A31" s="299" t="s">
        <v>90</v>
      </c>
      <c r="B31" s="42">
        <v>13686.181689206618</v>
      </c>
      <c r="C31" s="300">
        <v>12.244117417082098</v>
      </c>
      <c r="D31" s="38">
        <v>17368.609495468685</v>
      </c>
      <c r="E31" s="301">
        <v>17.37491537560412</v>
      </c>
      <c r="F31" s="38" t="s">
        <v>141</v>
      </c>
      <c r="G31" s="302" t="s">
        <v>141</v>
      </c>
      <c r="H31" s="78"/>
      <c r="I31" s="305">
        <v>34212.90467622794</v>
      </c>
      <c r="J31" s="304">
        <v>10.478490316112492</v>
      </c>
    </row>
    <row r="32" spans="1:10" ht="12.75" customHeight="1">
      <c r="A32" s="299" t="s">
        <v>91</v>
      </c>
      <c r="B32" s="42">
        <v>12897.649880378083</v>
      </c>
      <c r="C32" s="300">
        <v>12.132437543785054</v>
      </c>
      <c r="D32" s="38">
        <v>17228.10093794082</v>
      </c>
      <c r="E32" s="301">
        <v>11.17156092293859</v>
      </c>
      <c r="F32" s="38" t="s">
        <v>141</v>
      </c>
      <c r="G32" s="302" t="s">
        <v>141</v>
      </c>
      <c r="H32" s="78"/>
      <c r="I32" s="305">
        <v>39737.84436083788</v>
      </c>
      <c r="J32" s="304">
        <v>5.24570915641347</v>
      </c>
    </row>
    <row r="33" spans="1:10" ht="12.75" customHeight="1">
      <c r="A33" s="306" t="s">
        <v>92</v>
      </c>
      <c r="B33" s="307">
        <v>12852.627765644866</v>
      </c>
      <c r="C33" s="308">
        <v>5.4494789247567965</v>
      </c>
      <c r="D33" s="50">
        <v>19596.343334085268</v>
      </c>
      <c r="E33" s="309">
        <v>5.918823415952372</v>
      </c>
      <c r="F33" s="50" t="s">
        <v>141</v>
      </c>
      <c r="G33" s="310" t="s">
        <v>141</v>
      </c>
      <c r="H33" s="78"/>
      <c r="I33" s="311">
        <v>43943.14240274282</v>
      </c>
      <c r="J33" s="312">
        <v>5.5790830184707145</v>
      </c>
    </row>
    <row r="34" spans="1:10" ht="12.75" customHeight="1">
      <c r="A34" s="299" t="s">
        <v>93</v>
      </c>
      <c r="B34" s="42">
        <v>12264.697668769142</v>
      </c>
      <c r="C34" s="300">
        <v>1.2328765512733386</v>
      </c>
      <c r="D34" s="38">
        <v>19996.28694993226</v>
      </c>
      <c r="E34" s="301">
        <v>3.0218896909592154</v>
      </c>
      <c r="F34" s="38" t="s">
        <v>141</v>
      </c>
      <c r="G34" s="302" t="s">
        <v>141</v>
      </c>
      <c r="H34" s="78"/>
      <c r="I34" s="305">
        <v>42304.15975205694</v>
      </c>
      <c r="J34" s="304">
        <v>2.4405730755030777</v>
      </c>
    </row>
    <row r="35" spans="1:10" ht="12.75" customHeight="1">
      <c r="A35" s="299" t="s">
        <v>94</v>
      </c>
      <c r="B35" s="42">
        <v>12910.39237158261</v>
      </c>
      <c r="C35" s="300">
        <v>5.256540105373211</v>
      </c>
      <c r="D35" s="38">
        <v>18026.691075260544</v>
      </c>
      <c r="E35" s="301">
        <v>4.383533160077123</v>
      </c>
      <c r="F35" s="38">
        <v>0</v>
      </c>
      <c r="G35" s="302">
        <v>-100</v>
      </c>
      <c r="H35" s="78"/>
      <c r="I35" s="305">
        <v>40185.221012721304</v>
      </c>
      <c r="J35" s="304">
        <v>-0.21818810058472993</v>
      </c>
    </row>
    <row r="36" spans="1:10" ht="12.75" customHeight="1">
      <c r="A36" s="299" t="s">
        <v>95</v>
      </c>
      <c r="B36" s="42">
        <v>12688.00170463067</v>
      </c>
      <c r="C36" s="300">
        <v>8.922986946254081</v>
      </c>
      <c r="D36" s="38">
        <v>17450.6608396868</v>
      </c>
      <c r="E36" s="301">
        <v>8.664628228260948</v>
      </c>
      <c r="F36" s="38" t="s">
        <v>141</v>
      </c>
      <c r="G36" s="302" t="s">
        <v>141</v>
      </c>
      <c r="H36" s="78"/>
      <c r="I36" s="305">
        <v>36978.9284986052</v>
      </c>
      <c r="J36" s="304">
        <v>2.462042654186733</v>
      </c>
    </row>
    <row r="37" spans="1:10" ht="12.75" customHeight="1">
      <c r="A37" s="313" t="s">
        <v>96</v>
      </c>
      <c r="B37" s="44">
        <v>12351.652791794722</v>
      </c>
      <c r="C37" s="314">
        <v>6.5124977042890295</v>
      </c>
      <c r="D37" s="68">
        <v>16178.79924329044</v>
      </c>
      <c r="E37" s="315">
        <v>5.570849491957634</v>
      </c>
      <c r="F37" s="68" t="s">
        <v>141</v>
      </c>
      <c r="G37" s="316" t="s">
        <v>141</v>
      </c>
      <c r="H37" s="78"/>
      <c r="I37" s="317">
        <v>37272.82418258872</v>
      </c>
      <c r="J37" s="318">
        <v>-1.5001226768327969</v>
      </c>
    </row>
    <row r="38" spans="1:10" ht="12.75" customHeight="1">
      <c r="A38" s="299" t="s">
        <v>97</v>
      </c>
      <c r="B38" s="42">
        <v>15385.677582622275</v>
      </c>
      <c r="C38" s="300">
        <v>8.04053965381872</v>
      </c>
      <c r="D38" s="38">
        <v>19260.32833054728</v>
      </c>
      <c r="E38" s="301">
        <v>7.235300373626013</v>
      </c>
      <c r="F38" s="38" t="s">
        <v>141</v>
      </c>
      <c r="G38" s="302" t="s">
        <v>141</v>
      </c>
      <c r="H38" s="78"/>
      <c r="I38" s="305">
        <v>38850.73644385755</v>
      </c>
      <c r="J38" s="304">
        <v>-3.031636719632867</v>
      </c>
    </row>
    <row r="39" spans="1:10" ht="12.75" customHeight="1">
      <c r="A39" s="299" t="s">
        <v>98</v>
      </c>
      <c r="B39" s="42">
        <v>17667.141652178405</v>
      </c>
      <c r="C39" s="300">
        <v>4.02865710245899</v>
      </c>
      <c r="D39" s="38">
        <v>21119.096663006345</v>
      </c>
      <c r="E39" s="301">
        <v>7.08983691210462</v>
      </c>
      <c r="F39" s="38" t="s">
        <v>141</v>
      </c>
      <c r="G39" s="302" t="s">
        <v>141</v>
      </c>
      <c r="H39" s="78"/>
      <c r="I39" s="305">
        <v>39999.56019100276</v>
      </c>
      <c r="J39" s="304">
        <v>3.4515915046238046</v>
      </c>
    </row>
    <row r="40" spans="1:10" ht="12.75" customHeight="1">
      <c r="A40" s="299" t="s">
        <v>99</v>
      </c>
      <c r="B40" s="42">
        <v>15357.838154934576</v>
      </c>
      <c r="C40" s="300">
        <v>7.097206753947005</v>
      </c>
      <c r="D40" s="38">
        <v>20675.11542745079</v>
      </c>
      <c r="E40" s="301">
        <v>9.316864711312126</v>
      </c>
      <c r="F40" s="38" t="s">
        <v>141</v>
      </c>
      <c r="G40" s="302" t="s">
        <v>141</v>
      </c>
      <c r="H40" s="78"/>
      <c r="I40" s="305">
        <v>42784.65046530415</v>
      </c>
      <c r="J40" s="304">
        <v>3.3400790042585786</v>
      </c>
    </row>
    <row r="41" spans="1:10" ht="12.75" customHeight="1">
      <c r="A41" s="299" t="s">
        <v>100</v>
      </c>
      <c r="B41" s="42">
        <v>13466.680488418571</v>
      </c>
      <c r="C41" s="300">
        <v>4.274866214553904</v>
      </c>
      <c r="D41" s="38">
        <v>17151.569174061202</v>
      </c>
      <c r="E41" s="301">
        <v>6.903050628730509</v>
      </c>
      <c r="F41" s="38" t="s">
        <v>141</v>
      </c>
      <c r="G41" s="302" t="s">
        <v>141</v>
      </c>
      <c r="H41" s="78"/>
      <c r="I41" s="305">
        <v>42912.33637278055</v>
      </c>
      <c r="J41" s="304">
        <v>7.831592147296868</v>
      </c>
    </row>
    <row r="42" spans="1:10" ht="12.75" customHeight="1">
      <c r="A42" s="299" t="s">
        <v>101</v>
      </c>
      <c r="B42" s="42">
        <v>17503.474982891777</v>
      </c>
      <c r="C42" s="300">
        <v>5.205795661646802</v>
      </c>
      <c r="D42" s="38">
        <v>20644.981834920858</v>
      </c>
      <c r="E42" s="301">
        <v>3.0798297870106572</v>
      </c>
      <c r="F42" s="38" t="s">
        <v>141</v>
      </c>
      <c r="G42" s="302" t="s">
        <v>141</v>
      </c>
      <c r="H42" s="78"/>
      <c r="I42" s="305">
        <v>46481.97280728281</v>
      </c>
      <c r="J42" s="304">
        <v>6.67503910368618</v>
      </c>
    </row>
    <row r="43" spans="1:10" ht="12.75" customHeight="1">
      <c r="A43" s="306" t="s">
        <v>102</v>
      </c>
      <c r="B43" s="307">
        <v>16479.050379748634</v>
      </c>
      <c r="C43" s="308">
        <v>8.737699260584295</v>
      </c>
      <c r="D43" s="50">
        <v>19434.26193040127</v>
      </c>
      <c r="E43" s="309">
        <v>9.88757862430558</v>
      </c>
      <c r="F43" s="50" t="s">
        <v>141</v>
      </c>
      <c r="G43" s="310" t="s">
        <v>141</v>
      </c>
      <c r="H43" s="78"/>
      <c r="I43" s="311">
        <v>47737.674488038276</v>
      </c>
      <c r="J43" s="312">
        <v>7.225627423045416</v>
      </c>
    </row>
    <row r="44" spans="1:10" ht="12.75" customHeight="1">
      <c r="A44" s="299" t="s">
        <v>103</v>
      </c>
      <c r="B44" s="42">
        <v>15640.988253649339</v>
      </c>
      <c r="C44" s="300">
        <v>8.462846759875491</v>
      </c>
      <c r="D44" s="38">
        <v>20275.993691547555</v>
      </c>
      <c r="E44" s="301">
        <v>10.20787410260238</v>
      </c>
      <c r="F44" s="38" t="s">
        <v>141</v>
      </c>
      <c r="G44" s="302" t="s">
        <v>141</v>
      </c>
      <c r="H44" s="78"/>
      <c r="I44" s="305">
        <v>37120.494975242094</v>
      </c>
      <c r="J44" s="304">
        <v>-1.9183101944114838</v>
      </c>
    </row>
    <row r="45" spans="1:10" ht="12.75" customHeight="1">
      <c r="A45" s="299" t="s">
        <v>104</v>
      </c>
      <c r="B45" s="42">
        <v>14431.969812002892</v>
      </c>
      <c r="C45" s="300">
        <v>2.817249760391883</v>
      </c>
      <c r="D45" s="38">
        <v>18372.60919902397</v>
      </c>
      <c r="E45" s="301">
        <v>0.006695630206448116</v>
      </c>
      <c r="F45" s="38" t="s">
        <v>141</v>
      </c>
      <c r="G45" s="302" t="s">
        <v>141</v>
      </c>
      <c r="H45" s="78"/>
      <c r="I45" s="305">
        <v>39493.38849167811</v>
      </c>
      <c r="J45" s="304">
        <v>0.45446275239311795</v>
      </c>
    </row>
    <row r="46" spans="1:10" ht="12.75" customHeight="1">
      <c r="A46" s="299" t="s">
        <v>105</v>
      </c>
      <c r="B46" s="42">
        <v>17492.73127899271</v>
      </c>
      <c r="C46" s="300">
        <v>11.965776203144456</v>
      </c>
      <c r="D46" s="38">
        <v>23684.097285736396</v>
      </c>
      <c r="E46" s="301">
        <v>9.736394630083872</v>
      </c>
      <c r="F46" s="38" t="s">
        <v>141</v>
      </c>
      <c r="G46" s="302" t="s">
        <v>141</v>
      </c>
      <c r="H46" s="78"/>
      <c r="I46" s="305">
        <v>59159.98299895436</v>
      </c>
      <c r="J46" s="304">
        <v>6.9200404612623005</v>
      </c>
    </row>
    <row r="47" spans="1:10" ht="12.75" customHeight="1">
      <c r="A47" s="313" t="s">
        <v>106</v>
      </c>
      <c r="B47" s="44">
        <v>14056.901546130124</v>
      </c>
      <c r="C47" s="314">
        <v>6.451130290925007</v>
      </c>
      <c r="D47" s="68">
        <v>19374.565853100503</v>
      </c>
      <c r="E47" s="315">
        <v>5.381845373431523</v>
      </c>
      <c r="F47" s="68" t="s">
        <v>141</v>
      </c>
      <c r="G47" s="316" t="s">
        <v>141</v>
      </c>
      <c r="H47" s="78"/>
      <c r="I47" s="317">
        <v>52692.12648950904</v>
      </c>
      <c r="J47" s="318">
        <v>3.0894500748997755</v>
      </c>
    </row>
    <row r="48" spans="1:10" ht="12.75" customHeight="1">
      <c r="A48" s="306" t="s">
        <v>107</v>
      </c>
      <c r="B48" s="307">
        <v>19046.19826768509</v>
      </c>
      <c r="C48" s="308">
        <v>22.407019544961766</v>
      </c>
      <c r="D48" s="50">
        <v>23240.69794290512</v>
      </c>
      <c r="E48" s="309">
        <v>21.364748260705934</v>
      </c>
      <c r="F48" s="50" t="s">
        <v>141</v>
      </c>
      <c r="G48" s="310" t="s">
        <v>141</v>
      </c>
      <c r="H48" s="78"/>
      <c r="I48" s="311">
        <v>51373.88219097103</v>
      </c>
      <c r="J48" s="312">
        <v>10.341703949303698</v>
      </c>
    </row>
    <row r="49" spans="1:10" ht="12.75" customHeight="1">
      <c r="A49" s="299" t="s">
        <v>108</v>
      </c>
      <c r="B49" s="42">
        <v>17170.35482019893</v>
      </c>
      <c r="C49" s="300">
        <v>10.722005632879275</v>
      </c>
      <c r="D49" s="38">
        <v>22352.215949336904</v>
      </c>
      <c r="E49" s="301">
        <v>9.238616404893683</v>
      </c>
      <c r="F49" s="38" t="s">
        <v>141</v>
      </c>
      <c r="G49" s="302" t="s">
        <v>141</v>
      </c>
      <c r="H49" s="78"/>
      <c r="I49" s="305">
        <v>50102.50524248725</v>
      </c>
      <c r="J49" s="304">
        <v>5.091749666950501</v>
      </c>
    </row>
    <row r="50" spans="1:10" ht="12.75" customHeight="1">
      <c r="A50" s="299" t="s">
        <v>109</v>
      </c>
      <c r="B50" s="42">
        <v>15888.365445441581</v>
      </c>
      <c r="C50" s="300">
        <v>6.292529592339214</v>
      </c>
      <c r="D50" s="38">
        <v>20913.626449914667</v>
      </c>
      <c r="E50" s="301">
        <v>6.473385055057268</v>
      </c>
      <c r="F50" s="38">
        <v>0</v>
      </c>
      <c r="G50" s="302">
        <v>-100</v>
      </c>
      <c r="H50" s="78"/>
      <c r="I50" s="305">
        <v>50377.11461989107</v>
      </c>
      <c r="J50" s="304">
        <v>5.586962305640035</v>
      </c>
    </row>
    <row r="51" spans="1:10" ht="12.75" customHeight="1">
      <c r="A51" s="299" t="s">
        <v>110</v>
      </c>
      <c r="B51" s="42">
        <v>16855.356151544645</v>
      </c>
      <c r="C51" s="300">
        <v>3.5595028043597274</v>
      </c>
      <c r="D51" s="38">
        <v>21889.084153569584</v>
      </c>
      <c r="E51" s="301">
        <v>3.1346322793458974</v>
      </c>
      <c r="F51" s="38" t="s">
        <v>141</v>
      </c>
      <c r="G51" s="302" t="s">
        <v>141</v>
      </c>
      <c r="H51" s="78"/>
      <c r="I51" s="305">
        <v>46857.41436264084</v>
      </c>
      <c r="J51" s="304">
        <v>0.05339045341107068</v>
      </c>
    </row>
    <row r="52" spans="1:10" ht="12.75" customHeight="1">
      <c r="A52" s="313" t="s">
        <v>111</v>
      </c>
      <c r="B52" s="44">
        <v>13897.612190718912</v>
      </c>
      <c r="C52" s="314">
        <v>2.7555596287682613</v>
      </c>
      <c r="D52" s="68">
        <v>18507.9511065592</v>
      </c>
      <c r="E52" s="315">
        <v>3.7433339032443307</v>
      </c>
      <c r="F52" s="68" t="s">
        <v>141</v>
      </c>
      <c r="G52" s="316" t="s">
        <v>141</v>
      </c>
      <c r="H52" s="78"/>
      <c r="I52" s="317">
        <v>37405.440339744535</v>
      </c>
      <c r="J52" s="318">
        <v>5.741946858986171</v>
      </c>
    </row>
    <row r="53" spans="1:10" ht="12.75" customHeight="1">
      <c r="A53" s="299" t="s">
        <v>112</v>
      </c>
      <c r="B53" s="42">
        <v>17895.273371962292</v>
      </c>
      <c r="C53" s="300">
        <v>5.523432260390539</v>
      </c>
      <c r="D53" s="38">
        <v>23316.974238028244</v>
      </c>
      <c r="E53" s="301">
        <v>5.751774841903487</v>
      </c>
      <c r="F53" s="38" t="s">
        <v>141</v>
      </c>
      <c r="G53" s="302" t="s">
        <v>141</v>
      </c>
      <c r="H53" s="78"/>
      <c r="I53" s="305">
        <v>51496.74020111198</v>
      </c>
      <c r="J53" s="304">
        <v>0.6951566755805418</v>
      </c>
    </row>
    <row r="54" spans="1:10" ht="12.75" customHeight="1" thickBot="1">
      <c r="A54" s="299" t="s">
        <v>113</v>
      </c>
      <c r="B54" s="42">
        <v>12591.527612601049</v>
      </c>
      <c r="C54" s="300">
        <v>7.1652984774882915</v>
      </c>
      <c r="D54" s="38">
        <v>22086.16071504143</v>
      </c>
      <c r="E54" s="301">
        <v>12.01934558447293</v>
      </c>
      <c r="F54" s="38" t="s">
        <v>141</v>
      </c>
      <c r="G54" s="302" t="s">
        <v>141</v>
      </c>
      <c r="H54" s="78"/>
      <c r="I54" s="305">
        <v>48423.316010986186</v>
      </c>
      <c r="J54" s="304">
        <v>5.372308085171739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19046.19826768509</v>
      </c>
      <c r="C56" s="361" t="str">
        <f>INDEX(A8:A54,MATCH(B56,$B$8:$B$54,0))</f>
        <v>佐賀県</v>
      </c>
      <c r="D56" s="366">
        <f>LARGE(D8:D54,1)</f>
        <v>23684.097285736396</v>
      </c>
      <c r="E56" s="323" t="str">
        <f>INDEX(A8:A54,MATCH(D56,$D$8:$D$54,0))</f>
        <v>高知県</v>
      </c>
      <c r="F56" s="372" t="s">
        <v>135</v>
      </c>
      <c r="G56" s="324" t="s">
        <v>135</v>
      </c>
      <c r="I56" s="343">
        <f>LARGE(I8:I54,1)</f>
        <v>59159.98299895436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17895.273371962292</v>
      </c>
      <c r="C57" s="362" t="str">
        <f>INDEX(A8:A54,MATCH(B57,$B$8:$B$54,0))</f>
        <v>鹿児島県</v>
      </c>
      <c r="D57" s="367">
        <f>LARGE(D8:D54,2)</f>
        <v>23316.974238028244</v>
      </c>
      <c r="E57" s="326" t="str">
        <f>INDEX(A8:A54,MATCH(D57,$D$8:$D$54,0))</f>
        <v>鹿児島県</v>
      </c>
      <c r="F57" s="373" t="s">
        <v>136</v>
      </c>
      <c r="G57" s="328" t="s">
        <v>136</v>
      </c>
      <c r="I57" s="327">
        <f>LARGE(I8:I54,2)</f>
        <v>52692.12648950904</v>
      </c>
      <c r="J57" s="328" t="str">
        <f>INDEX(A8:A54,MATCH(I57,$I$8:$I$54,0))</f>
        <v>福岡県</v>
      </c>
    </row>
    <row r="58" spans="1:10" ht="12.75">
      <c r="A58" s="325" t="s">
        <v>116</v>
      </c>
      <c r="B58" s="344">
        <f>LARGE(B8:B54,3)</f>
        <v>17667.141652178405</v>
      </c>
      <c r="C58" s="362" t="str">
        <f>INDEX(A8:A54,MATCH(B58,$B$8:$B$54,0))</f>
        <v>島根県</v>
      </c>
      <c r="D58" s="368">
        <f>LARGE(D8:D54,3)</f>
        <v>23240.69794290512</v>
      </c>
      <c r="E58" s="326" t="str">
        <f>INDEX(A8:A54,MATCH(D58,$D$8:$D$54,0))</f>
        <v>佐賀県</v>
      </c>
      <c r="F58" s="374" t="s">
        <v>136</v>
      </c>
      <c r="G58" s="328" t="s">
        <v>136</v>
      </c>
      <c r="I58" s="344">
        <f>LARGE(I8:I54,3)</f>
        <v>51496.74020111198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10604.474117543881</v>
      </c>
      <c r="C59" s="363" t="str">
        <f>INDEX(A8:A54,MATCH(B59,$B$8:$B$54,0))</f>
        <v>愛知県</v>
      </c>
      <c r="D59" s="369">
        <f>SMALL(D8:D54,3)</f>
        <v>14821.025349469634</v>
      </c>
      <c r="E59" s="331" t="str">
        <f>INDEX(A8:A54,MATCH(D59,$D$8:$D$54,0))</f>
        <v>岩手県</v>
      </c>
      <c r="F59" s="375" t="s">
        <v>136</v>
      </c>
      <c r="G59" s="332" t="s">
        <v>136</v>
      </c>
      <c r="I59" s="345">
        <f>SMALL(I8:I54,3)</f>
        <v>30852.308502472988</v>
      </c>
      <c r="J59" s="332" t="str">
        <f>INDEX(A8:A54,MATCH(I59,$I$8:$I$54,0))</f>
        <v>栃木県</v>
      </c>
    </row>
    <row r="60" spans="1:10" ht="12.75">
      <c r="A60" s="325" t="s">
        <v>118</v>
      </c>
      <c r="B60" s="344">
        <f>SMALL(B8:B54,2)</f>
        <v>10126.550507819853</v>
      </c>
      <c r="C60" s="362" t="str">
        <f>INDEX(A8:A54,MATCH(B60,$B$8:$B$54,0))</f>
        <v>茨城県</v>
      </c>
      <c r="D60" s="368">
        <f>SMALL(D8:D54,2)</f>
        <v>14095.893809980042</v>
      </c>
      <c r="E60" s="326" t="str">
        <f>INDEX(A8:A54,MATCH(D60,$D$8:$D$54,0))</f>
        <v>愛知県</v>
      </c>
      <c r="F60" s="374" t="s">
        <v>136</v>
      </c>
      <c r="G60" s="328" t="s">
        <v>136</v>
      </c>
      <c r="I60" s="344">
        <f>SMALL(I8:I54,2)</f>
        <v>29690.118520608026</v>
      </c>
      <c r="J60" s="328" t="str">
        <f>INDEX(A8:A54,MATCH(I60,$I$8:$I$54,0))</f>
        <v>岩手県</v>
      </c>
    </row>
    <row r="61" spans="1:10" ht="12.75">
      <c r="A61" s="346" t="s">
        <v>119</v>
      </c>
      <c r="B61" s="347">
        <f>SMALL(B8:B54,1)</f>
        <v>9832.773179140308</v>
      </c>
      <c r="C61" s="364" t="str">
        <f>INDEX(A8:A54,MATCH(B61,$B$8:$B$54,0))</f>
        <v>東京都</v>
      </c>
      <c r="D61" s="370">
        <f>SMALL(D8:D54,1)</f>
        <v>13867.720610089382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28783.729211848924</v>
      </c>
      <c r="J61" s="336" t="str">
        <f>INDEX(A8:A54,MATCH(I61,$I$8:$I$54,0))</f>
        <v>新潟県</v>
      </c>
    </row>
    <row r="62" spans="1:10" ht="13.5" thickBot="1">
      <c r="A62" s="337" t="s">
        <v>120</v>
      </c>
      <c r="B62" s="338">
        <f>IF(B61=0,0,B56/B61)</f>
        <v>1.9370118603051438</v>
      </c>
      <c r="C62" s="365"/>
      <c r="D62" s="371">
        <f>IF(D61=0,0,D56/D61)</f>
        <v>1.7078579783692185</v>
      </c>
      <c r="E62" s="339"/>
      <c r="F62" s="377" t="s">
        <v>136</v>
      </c>
      <c r="G62" s="378" t="s">
        <v>136</v>
      </c>
      <c r="H62" s="340"/>
      <c r="I62" s="338">
        <f>IF(I61=0,0,I56/I61)</f>
        <v>2.0553272497644586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11763.494614378476</v>
      </c>
      <c r="C7" s="293">
        <v>-0.07768492858132793</v>
      </c>
      <c r="D7" s="295">
        <v>16322.862332815603</v>
      </c>
      <c r="E7" s="296">
        <v>1.3545255612948237</v>
      </c>
      <c r="F7" s="295">
        <v>39118</v>
      </c>
      <c r="G7" s="297">
        <v>-429.2760942760943</v>
      </c>
      <c r="H7" s="78"/>
      <c r="I7" s="292">
        <v>22673.727943130565</v>
      </c>
      <c r="J7" s="298">
        <v>-0.9042405631899817</v>
      </c>
    </row>
    <row r="8" spans="1:10" ht="12.75" customHeight="1">
      <c r="A8" s="299" t="s">
        <v>67</v>
      </c>
      <c r="B8" s="42">
        <v>11505.981357670564</v>
      </c>
      <c r="C8" s="300">
        <v>2.030368861725884</v>
      </c>
      <c r="D8" s="38">
        <v>14670.683930597334</v>
      </c>
      <c r="E8" s="301">
        <v>2.7446309877633666</v>
      </c>
      <c r="F8" s="38">
        <v>166030</v>
      </c>
      <c r="G8" s="302">
        <v>303.6222195210891</v>
      </c>
      <c r="H8" s="78"/>
      <c r="I8" s="303">
        <v>21957.669985600092</v>
      </c>
      <c r="J8" s="304">
        <v>-0.11525831104146629</v>
      </c>
    </row>
    <row r="9" spans="1:10" ht="12.75" customHeight="1">
      <c r="A9" s="299" t="s">
        <v>68</v>
      </c>
      <c r="B9" s="42">
        <v>11130.498837107249</v>
      </c>
      <c r="C9" s="300">
        <v>1.5433509182817764</v>
      </c>
      <c r="D9" s="38">
        <v>13669.345096630725</v>
      </c>
      <c r="E9" s="301">
        <v>2.65234111900143</v>
      </c>
      <c r="F9" s="38" t="s">
        <v>141</v>
      </c>
      <c r="G9" s="302" t="s">
        <v>141</v>
      </c>
      <c r="H9" s="78"/>
      <c r="I9" s="305">
        <v>19154.685175388153</v>
      </c>
      <c r="J9" s="304">
        <v>-1.9254150326857635</v>
      </c>
    </row>
    <row r="10" spans="1:10" ht="12.75" customHeight="1">
      <c r="A10" s="299" t="s">
        <v>69</v>
      </c>
      <c r="B10" s="42">
        <v>11383.493102603192</v>
      </c>
      <c r="C10" s="300">
        <v>-0.012418615547666503</v>
      </c>
      <c r="D10" s="38">
        <v>13975.407436268508</v>
      </c>
      <c r="E10" s="301">
        <v>0.3481093642077722</v>
      </c>
      <c r="F10" s="38">
        <v>35180</v>
      </c>
      <c r="G10" s="302">
        <v>130.68852459016392</v>
      </c>
      <c r="H10" s="78"/>
      <c r="I10" s="305">
        <v>17560.052412952187</v>
      </c>
      <c r="J10" s="304">
        <v>-0.7230219337219003</v>
      </c>
    </row>
    <row r="11" spans="1:10" ht="12.75" customHeight="1">
      <c r="A11" s="299" t="s">
        <v>70</v>
      </c>
      <c r="B11" s="42">
        <v>12289.36708041962</v>
      </c>
      <c r="C11" s="300">
        <v>-0.2778565840862831</v>
      </c>
      <c r="D11" s="38">
        <v>16542.10511178433</v>
      </c>
      <c r="E11" s="301">
        <v>0.00874565558497386</v>
      </c>
      <c r="F11" s="38" t="s">
        <v>141</v>
      </c>
      <c r="G11" s="302" t="s">
        <v>141</v>
      </c>
      <c r="H11" s="78"/>
      <c r="I11" s="305">
        <v>20941.00221055874</v>
      </c>
      <c r="J11" s="304">
        <v>-0.942169833499042</v>
      </c>
    </row>
    <row r="12" spans="1:10" ht="12.75" customHeight="1">
      <c r="A12" s="299" t="s">
        <v>71</v>
      </c>
      <c r="B12" s="42">
        <v>11600.924839076108</v>
      </c>
      <c r="C12" s="300">
        <v>1.4644559713454306</v>
      </c>
      <c r="D12" s="38">
        <v>13934.222006786234</v>
      </c>
      <c r="E12" s="301">
        <v>2.600363068427631</v>
      </c>
      <c r="F12" s="38" t="s">
        <v>141</v>
      </c>
      <c r="G12" s="302" t="s">
        <v>141</v>
      </c>
      <c r="H12" s="78"/>
      <c r="I12" s="305">
        <v>16864.558094735043</v>
      </c>
      <c r="J12" s="304">
        <v>-1.4059876222690868</v>
      </c>
    </row>
    <row r="13" spans="1:10" ht="12.75" customHeight="1">
      <c r="A13" s="306" t="s">
        <v>72</v>
      </c>
      <c r="B13" s="307">
        <v>12284.714810365878</v>
      </c>
      <c r="C13" s="308">
        <v>0.7728817846253515</v>
      </c>
      <c r="D13" s="50">
        <v>15021.39018541907</v>
      </c>
      <c r="E13" s="309">
        <v>0.9698704147594681</v>
      </c>
      <c r="F13" s="50" t="s">
        <v>141</v>
      </c>
      <c r="G13" s="310" t="s">
        <v>141</v>
      </c>
      <c r="H13" s="78"/>
      <c r="I13" s="311">
        <v>19712.87335090987</v>
      </c>
      <c r="J13" s="312">
        <v>-2.2489628080670636</v>
      </c>
    </row>
    <row r="14" spans="1:10" ht="12.75" customHeight="1">
      <c r="A14" s="299" t="s">
        <v>73</v>
      </c>
      <c r="B14" s="42">
        <v>11251.870222783064</v>
      </c>
      <c r="C14" s="300">
        <v>0.4436455334646801</v>
      </c>
      <c r="D14" s="38">
        <v>13689.490805551006</v>
      </c>
      <c r="E14" s="301">
        <v>1.5077113692910133</v>
      </c>
      <c r="F14" s="38" t="s">
        <v>141</v>
      </c>
      <c r="G14" s="302" t="s">
        <v>141</v>
      </c>
      <c r="H14" s="78"/>
      <c r="I14" s="305">
        <v>20040.535734104575</v>
      </c>
      <c r="J14" s="304">
        <v>-2.328200830666018</v>
      </c>
    </row>
    <row r="15" spans="1:10" ht="12.75" customHeight="1">
      <c r="A15" s="299" t="s">
        <v>74</v>
      </c>
      <c r="B15" s="42">
        <v>10398.388971183986</v>
      </c>
      <c r="C15" s="300">
        <v>1.0546098897293807</v>
      </c>
      <c r="D15" s="38">
        <v>13687.58813167376</v>
      </c>
      <c r="E15" s="301">
        <v>2.6922469680752052</v>
      </c>
      <c r="F15" s="38" t="s">
        <v>141</v>
      </c>
      <c r="G15" s="302" t="s">
        <v>141</v>
      </c>
      <c r="H15" s="78"/>
      <c r="I15" s="305">
        <v>21419.754932053158</v>
      </c>
      <c r="J15" s="304">
        <v>-2.0155393692249524</v>
      </c>
    </row>
    <row r="16" spans="1:10" ht="12.75" customHeight="1">
      <c r="A16" s="299" t="s">
        <v>75</v>
      </c>
      <c r="B16" s="42">
        <v>11928.556719376382</v>
      </c>
      <c r="C16" s="300">
        <v>0.22806335053797328</v>
      </c>
      <c r="D16" s="38">
        <v>15423.738399983242</v>
      </c>
      <c r="E16" s="301">
        <v>0.3455881206945418</v>
      </c>
      <c r="F16" s="38" t="s">
        <v>141</v>
      </c>
      <c r="G16" s="302" t="s">
        <v>141</v>
      </c>
      <c r="H16" s="78"/>
      <c r="I16" s="305">
        <v>22091.5289857816</v>
      </c>
      <c r="J16" s="304">
        <v>-1.299788820927366</v>
      </c>
    </row>
    <row r="17" spans="1:10" ht="12.75" customHeight="1">
      <c r="A17" s="313" t="s">
        <v>76</v>
      </c>
      <c r="B17" s="44">
        <v>11286.533084091732</v>
      </c>
      <c r="C17" s="314">
        <v>-1.7533757186964336</v>
      </c>
      <c r="D17" s="68">
        <v>14942.414505368863</v>
      </c>
      <c r="E17" s="315">
        <v>-1.0597038404192936</v>
      </c>
      <c r="F17" s="68">
        <v>18123.333333333332</v>
      </c>
      <c r="G17" s="316">
        <v>75.78402845134173</v>
      </c>
      <c r="H17" s="78"/>
      <c r="I17" s="317">
        <v>21496.043898414566</v>
      </c>
      <c r="J17" s="318">
        <v>-2.5185506369695005</v>
      </c>
    </row>
    <row r="18" spans="1:10" ht="12.75" customHeight="1">
      <c r="A18" s="299" t="s">
        <v>77</v>
      </c>
      <c r="B18" s="42">
        <v>11153.927094380573</v>
      </c>
      <c r="C18" s="300">
        <v>-0.5395079323191017</v>
      </c>
      <c r="D18" s="38">
        <v>15805.625988024933</v>
      </c>
      <c r="E18" s="301">
        <v>-0.3104334604959757</v>
      </c>
      <c r="F18" s="38">
        <v>20693.333333333332</v>
      </c>
      <c r="G18" s="302">
        <v>-40.117681103501496</v>
      </c>
      <c r="H18" s="78"/>
      <c r="I18" s="305">
        <v>21519.93486363294</v>
      </c>
      <c r="J18" s="304">
        <v>-0.9014337468902366</v>
      </c>
    </row>
    <row r="19" spans="1:10" ht="12.75" customHeight="1">
      <c r="A19" s="299" t="s">
        <v>78</v>
      </c>
      <c r="B19" s="42">
        <v>11232.213012053737</v>
      </c>
      <c r="C19" s="300">
        <v>-0.1417952979065811</v>
      </c>
      <c r="D19" s="38">
        <v>16116.531052875085</v>
      </c>
      <c r="E19" s="301">
        <v>1.8932910441222766</v>
      </c>
      <c r="F19" s="38" t="s">
        <v>141</v>
      </c>
      <c r="G19" s="302" t="s">
        <v>141</v>
      </c>
      <c r="H19" s="78"/>
      <c r="I19" s="305">
        <v>20869.143956817043</v>
      </c>
      <c r="J19" s="304">
        <v>-0.23525919941595236</v>
      </c>
    </row>
    <row r="20" spans="1:10" ht="12.75" customHeight="1">
      <c r="A20" s="299" t="s">
        <v>79</v>
      </c>
      <c r="B20" s="42">
        <v>11036.019682942737</v>
      </c>
      <c r="C20" s="300">
        <v>-0.45225892349831376</v>
      </c>
      <c r="D20" s="38">
        <v>18006.515408083134</v>
      </c>
      <c r="E20" s="301">
        <v>1.9233544270821685</v>
      </c>
      <c r="F20" s="38" t="s">
        <v>141</v>
      </c>
      <c r="G20" s="302" t="s">
        <v>141</v>
      </c>
      <c r="H20" s="78"/>
      <c r="I20" s="305">
        <v>24513.65973007548</v>
      </c>
      <c r="J20" s="304">
        <v>0.1267506859868667</v>
      </c>
    </row>
    <row r="21" spans="1:10" ht="12.75" customHeight="1">
      <c r="A21" s="299" t="s">
        <v>80</v>
      </c>
      <c r="B21" s="42">
        <v>11434.891688360269</v>
      </c>
      <c r="C21" s="300">
        <v>-0.6345334058660963</v>
      </c>
      <c r="D21" s="38">
        <v>17061.530958490024</v>
      </c>
      <c r="E21" s="301">
        <v>2.4295843020520347</v>
      </c>
      <c r="F21" s="38" t="s">
        <v>141</v>
      </c>
      <c r="G21" s="302" t="s">
        <v>141</v>
      </c>
      <c r="H21" s="78"/>
      <c r="I21" s="305">
        <v>22716.2782975006</v>
      </c>
      <c r="J21" s="304">
        <v>-0.2665133107709188</v>
      </c>
    </row>
    <row r="22" spans="1:10" ht="12.75" customHeight="1">
      <c r="A22" s="299" t="s">
        <v>81</v>
      </c>
      <c r="B22" s="42">
        <v>11727.888495737552</v>
      </c>
      <c r="C22" s="300">
        <v>3.744211258208625</v>
      </c>
      <c r="D22" s="38">
        <v>14707.254428981665</v>
      </c>
      <c r="E22" s="301">
        <v>5.186634459314065</v>
      </c>
      <c r="F22" s="38" t="s">
        <v>141</v>
      </c>
      <c r="G22" s="302" t="s">
        <v>141</v>
      </c>
      <c r="H22" s="78"/>
      <c r="I22" s="305">
        <v>17412.421829305535</v>
      </c>
      <c r="J22" s="304">
        <v>0.17224521827230857</v>
      </c>
    </row>
    <row r="23" spans="1:10" ht="12.75" customHeight="1">
      <c r="A23" s="306" t="s">
        <v>82</v>
      </c>
      <c r="B23" s="307">
        <v>11666.695429868489</v>
      </c>
      <c r="C23" s="308">
        <v>2.112807880520141</v>
      </c>
      <c r="D23" s="50">
        <v>13669.10158644797</v>
      </c>
      <c r="E23" s="309">
        <v>0.8836572829815056</v>
      </c>
      <c r="F23" s="50" t="s">
        <v>141</v>
      </c>
      <c r="G23" s="310" t="s">
        <v>141</v>
      </c>
      <c r="H23" s="78"/>
      <c r="I23" s="311">
        <v>19943.782056278742</v>
      </c>
      <c r="J23" s="312">
        <v>-1.4980987003540869</v>
      </c>
    </row>
    <row r="24" spans="1:10" ht="12.75" customHeight="1">
      <c r="A24" s="299" t="s">
        <v>83</v>
      </c>
      <c r="B24" s="42">
        <v>12226.679438445579</v>
      </c>
      <c r="C24" s="300">
        <v>0.161709797560716</v>
      </c>
      <c r="D24" s="38">
        <v>15835.922142066647</v>
      </c>
      <c r="E24" s="301">
        <v>1.5805538180919376</v>
      </c>
      <c r="F24" s="38" t="s">
        <v>141</v>
      </c>
      <c r="G24" s="302" t="s">
        <v>141</v>
      </c>
      <c r="H24" s="78"/>
      <c r="I24" s="305">
        <v>20927.682734320704</v>
      </c>
      <c r="J24" s="304">
        <v>-2.1834932178466753</v>
      </c>
    </row>
    <row r="25" spans="1:10" ht="12.75" customHeight="1">
      <c r="A25" s="299" t="s">
        <v>84</v>
      </c>
      <c r="B25" s="42">
        <v>12769.241931140605</v>
      </c>
      <c r="C25" s="300">
        <v>-1.2650895922097822</v>
      </c>
      <c r="D25" s="38">
        <v>16115.989969056593</v>
      </c>
      <c r="E25" s="301">
        <v>-2.0867376339004347</v>
      </c>
      <c r="F25" s="38" t="s">
        <v>141</v>
      </c>
      <c r="G25" s="302" t="s">
        <v>141</v>
      </c>
      <c r="H25" s="78"/>
      <c r="I25" s="305">
        <v>21097.291089391907</v>
      </c>
      <c r="J25" s="304">
        <v>-4.409297859794097</v>
      </c>
    </row>
    <row r="26" spans="1:10" ht="12.75" customHeight="1">
      <c r="A26" s="299" t="s">
        <v>85</v>
      </c>
      <c r="B26" s="42">
        <v>11586.289664538292</v>
      </c>
      <c r="C26" s="300">
        <v>2.0357581338238298</v>
      </c>
      <c r="D26" s="38">
        <v>15596.800259304455</v>
      </c>
      <c r="E26" s="301">
        <v>3.1870692788095796</v>
      </c>
      <c r="F26" s="38" t="s">
        <v>141</v>
      </c>
      <c r="G26" s="302" t="s">
        <v>141</v>
      </c>
      <c r="H26" s="78"/>
      <c r="I26" s="305">
        <v>20201.802624617918</v>
      </c>
      <c r="J26" s="304">
        <v>0.872029461701336</v>
      </c>
    </row>
    <row r="27" spans="1:10" ht="12.75" customHeight="1">
      <c r="A27" s="313" t="s">
        <v>86</v>
      </c>
      <c r="B27" s="44">
        <v>11329.395414681307</v>
      </c>
      <c r="C27" s="314">
        <v>0.7304109250879127</v>
      </c>
      <c r="D27" s="68">
        <v>15161.624740423957</v>
      </c>
      <c r="E27" s="315">
        <v>1.8577830979513181</v>
      </c>
      <c r="F27" s="68" t="s">
        <v>141</v>
      </c>
      <c r="G27" s="316" t="s">
        <v>141</v>
      </c>
      <c r="H27" s="78"/>
      <c r="I27" s="317">
        <v>19773.79501265454</v>
      </c>
      <c r="J27" s="318">
        <v>-1.3430601554699169</v>
      </c>
    </row>
    <row r="28" spans="1:10" ht="12.75" customHeight="1">
      <c r="A28" s="299" t="s">
        <v>87</v>
      </c>
      <c r="B28" s="42">
        <v>12989.575085774612</v>
      </c>
      <c r="C28" s="300">
        <v>1.2081151381906674</v>
      </c>
      <c r="D28" s="38">
        <v>17599.33081371919</v>
      </c>
      <c r="E28" s="301">
        <v>1.9775154934006698</v>
      </c>
      <c r="F28" s="38" t="s">
        <v>141</v>
      </c>
      <c r="G28" s="302" t="s">
        <v>141</v>
      </c>
      <c r="H28" s="78"/>
      <c r="I28" s="305">
        <v>23101.224323175913</v>
      </c>
      <c r="J28" s="304">
        <v>-1.2066712610870975</v>
      </c>
    </row>
    <row r="29" spans="1:10" ht="12.75" customHeight="1">
      <c r="A29" s="299" t="s">
        <v>88</v>
      </c>
      <c r="B29" s="42">
        <v>12733.517930657155</v>
      </c>
      <c r="C29" s="300">
        <v>0.2658712499811381</v>
      </c>
      <c r="D29" s="38">
        <v>16954.347549736223</v>
      </c>
      <c r="E29" s="301">
        <v>1.9777829725134026</v>
      </c>
      <c r="F29" s="38" t="s">
        <v>141</v>
      </c>
      <c r="G29" s="302" t="s">
        <v>141</v>
      </c>
      <c r="H29" s="78"/>
      <c r="I29" s="305">
        <v>22320.327158060703</v>
      </c>
      <c r="J29" s="304">
        <v>0.062273689152223796</v>
      </c>
    </row>
    <row r="30" spans="1:10" ht="12.75" customHeight="1">
      <c r="A30" s="299" t="s">
        <v>89</v>
      </c>
      <c r="B30" s="42">
        <v>12005.866170902536</v>
      </c>
      <c r="C30" s="300">
        <v>0.7124494784871963</v>
      </c>
      <c r="D30" s="38">
        <v>15986.791542626008</v>
      </c>
      <c r="E30" s="301">
        <v>1.5651689532081574</v>
      </c>
      <c r="F30" s="38" t="s">
        <v>141</v>
      </c>
      <c r="G30" s="302" t="s">
        <v>141</v>
      </c>
      <c r="H30" s="78"/>
      <c r="I30" s="305">
        <v>26482.11615526143</v>
      </c>
      <c r="J30" s="304">
        <v>0.29769475106584875</v>
      </c>
    </row>
    <row r="31" spans="1:10" ht="12.75" customHeight="1">
      <c r="A31" s="299" t="s">
        <v>90</v>
      </c>
      <c r="B31" s="42">
        <v>12747.577937870803</v>
      </c>
      <c r="C31" s="300">
        <v>-0.02086076823126131</v>
      </c>
      <c r="D31" s="38">
        <v>16901.6768933758</v>
      </c>
      <c r="E31" s="301">
        <v>1.5379826044241405</v>
      </c>
      <c r="F31" s="38" t="s">
        <v>141</v>
      </c>
      <c r="G31" s="302" t="s">
        <v>141</v>
      </c>
      <c r="H31" s="78"/>
      <c r="I31" s="305">
        <v>22162.462781148664</v>
      </c>
      <c r="J31" s="304">
        <v>-1.4485546754720484</v>
      </c>
    </row>
    <row r="32" spans="1:10" ht="12.75" customHeight="1">
      <c r="A32" s="299" t="s">
        <v>91</v>
      </c>
      <c r="B32" s="42">
        <v>11559.438679060282</v>
      </c>
      <c r="C32" s="300">
        <v>-1.0388174617417094</v>
      </c>
      <c r="D32" s="38">
        <v>15782.020491160918</v>
      </c>
      <c r="E32" s="301">
        <v>-1.4212134301329544</v>
      </c>
      <c r="F32" s="38" t="s">
        <v>141</v>
      </c>
      <c r="G32" s="302" t="s">
        <v>141</v>
      </c>
      <c r="H32" s="78"/>
      <c r="I32" s="305">
        <v>20764.98929735229</v>
      </c>
      <c r="J32" s="304">
        <v>-0.04863864549502165</v>
      </c>
    </row>
    <row r="33" spans="1:10" ht="12.75" customHeight="1">
      <c r="A33" s="306" t="s">
        <v>92</v>
      </c>
      <c r="B33" s="307">
        <v>11973.196985089699</v>
      </c>
      <c r="C33" s="308">
        <v>-2.493449339979326</v>
      </c>
      <c r="D33" s="50">
        <v>17532.489788865903</v>
      </c>
      <c r="E33" s="309">
        <v>-0.7214649959229106</v>
      </c>
      <c r="F33" s="50" t="s">
        <v>141</v>
      </c>
      <c r="G33" s="310" t="s">
        <v>141</v>
      </c>
      <c r="H33" s="78"/>
      <c r="I33" s="311">
        <v>24069.35128024733</v>
      </c>
      <c r="J33" s="312">
        <v>-2.1362053702458486</v>
      </c>
    </row>
    <row r="34" spans="1:10" ht="12.75" customHeight="1">
      <c r="A34" s="299" t="s">
        <v>93</v>
      </c>
      <c r="B34" s="42">
        <v>12236.47087913518</v>
      </c>
      <c r="C34" s="300">
        <v>-2.1675582986283883</v>
      </c>
      <c r="D34" s="38">
        <v>18980.64329508661</v>
      </c>
      <c r="E34" s="301">
        <v>0.4454138145487442</v>
      </c>
      <c r="F34" s="38" t="s">
        <v>141</v>
      </c>
      <c r="G34" s="302" t="s">
        <v>141</v>
      </c>
      <c r="H34" s="78"/>
      <c r="I34" s="305">
        <v>25949.993523993722</v>
      </c>
      <c r="J34" s="304">
        <v>-2.187887830661581</v>
      </c>
    </row>
    <row r="35" spans="1:10" ht="12.75" customHeight="1">
      <c r="A35" s="299" t="s">
        <v>94</v>
      </c>
      <c r="B35" s="42">
        <v>12521.569505643865</v>
      </c>
      <c r="C35" s="300">
        <v>-0.3650771114043019</v>
      </c>
      <c r="D35" s="38">
        <v>17667.03595886019</v>
      </c>
      <c r="E35" s="301">
        <v>1.3578858229851654</v>
      </c>
      <c r="F35" s="38">
        <v>4810</v>
      </c>
      <c r="G35" s="302">
        <v>-102.9126801501756</v>
      </c>
      <c r="H35" s="78"/>
      <c r="I35" s="305">
        <v>24400.37696155401</v>
      </c>
      <c r="J35" s="304">
        <v>-1.8857493507120788</v>
      </c>
    </row>
    <row r="36" spans="1:10" ht="12.75" customHeight="1">
      <c r="A36" s="299" t="s">
        <v>95</v>
      </c>
      <c r="B36" s="42">
        <v>13125.680078135003</v>
      </c>
      <c r="C36" s="300">
        <v>-1.8339862006396932</v>
      </c>
      <c r="D36" s="38">
        <v>18323.149815135897</v>
      </c>
      <c r="E36" s="301">
        <v>-1.2038311608624772</v>
      </c>
      <c r="F36" s="38" t="s">
        <v>141</v>
      </c>
      <c r="G36" s="302" t="s">
        <v>141</v>
      </c>
      <c r="H36" s="78"/>
      <c r="I36" s="305">
        <v>24852.83736588879</v>
      </c>
      <c r="J36" s="304">
        <v>-1.7442038544857807</v>
      </c>
    </row>
    <row r="37" spans="1:10" ht="12.75" customHeight="1">
      <c r="A37" s="313" t="s">
        <v>96</v>
      </c>
      <c r="B37" s="44">
        <v>12163.951530041419</v>
      </c>
      <c r="C37" s="314">
        <v>-0.8887613093675147</v>
      </c>
      <c r="D37" s="68">
        <v>16648.006049518743</v>
      </c>
      <c r="E37" s="315">
        <v>-0.3496661364612852</v>
      </c>
      <c r="F37" s="68" t="s">
        <v>141</v>
      </c>
      <c r="G37" s="316" t="s">
        <v>141</v>
      </c>
      <c r="H37" s="78"/>
      <c r="I37" s="317">
        <v>24140.197989914057</v>
      </c>
      <c r="J37" s="318">
        <v>-0.8252915814859038</v>
      </c>
    </row>
    <row r="38" spans="1:10" ht="12.75" customHeight="1">
      <c r="A38" s="299" t="s">
        <v>97</v>
      </c>
      <c r="B38" s="42">
        <v>11887.940487501999</v>
      </c>
      <c r="C38" s="300">
        <v>4.974544764926917</v>
      </c>
      <c r="D38" s="38">
        <v>15238.225343411585</v>
      </c>
      <c r="E38" s="301">
        <v>4.110551476443006</v>
      </c>
      <c r="F38" s="38" t="s">
        <v>141</v>
      </c>
      <c r="G38" s="302" t="s">
        <v>141</v>
      </c>
      <c r="H38" s="78"/>
      <c r="I38" s="305">
        <v>20134.438365926766</v>
      </c>
      <c r="J38" s="304">
        <v>0.3199073952466377</v>
      </c>
    </row>
    <row r="39" spans="1:10" ht="12.75" customHeight="1">
      <c r="A39" s="299" t="s">
        <v>98</v>
      </c>
      <c r="B39" s="42">
        <v>12959.369545384125</v>
      </c>
      <c r="C39" s="300">
        <v>1.336714021959287</v>
      </c>
      <c r="D39" s="38">
        <v>16102.443722547585</v>
      </c>
      <c r="E39" s="301">
        <v>3.3309270296112006</v>
      </c>
      <c r="F39" s="38" t="s">
        <v>141</v>
      </c>
      <c r="G39" s="302" t="s">
        <v>141</v>
      </c>
      <c r="H39" s="78"/>
      <c r="I39" s="305">
        <v>20184.435081050517</v>
      </c>
      <c r="J39" s="304">
        <v>-0.1224934286900168</v>
      </c>
    </row>
    <row r="40" spans="1:10" ht="12.75" customHeight="1">
      <c r="A40" s="299" t="s">
        <v>99</v>
      </c>
      <c r="B40" s="42">
        <v>13401.411986589661</v>
      </c>
      <c r="C40" s="300">
        <v>-2.4734203347021704</v>
      </c>
      <c r="D40" s="38">
        <v>18070.922269568797</v>
      </c>
      <c r="E40" s="301">
        <v>-0.39512537165734857</v>
      </c>
      <c r="F40" s="38" t="s">
        <v>141</v>
      </c>
      <c r="G40" s="302" t="s">
        <v>141</v>
      </c>
      <c r="H40" s="78"/>
      <c r="I40" s="305">
        <v>23341.115521376003</v>
      </c>
      <c r="J40" s="304">
        <v>-0.2110117515626965</v>
      </c>
    </row>
    <row r="41" spans="1:10" ht="12.75" customHeight="1">
      <c r="A41" s="299" t="s">
        <v>100</v>
      </c>
      <c r="B41" s="42">
        <v>12346.422921060544</v>
      </c>
      <c r="C41" s="300">
        <v>-0.35106441421094087</v>
      </c>
      <c r="D41" s="38">
        <v>16114.282954890516</v>
      </c>
      <c r="E41" s="301">
        <v>0.31961531022804424</v>
      </c>
      <c r="F41" s="38" t="s">
        <v>141</v>
      </c>
      <c r="G41" s="302" t="s">
        <v>141</v>
      </c>
      <c r="H41" s="78"/>
      <c r="I41" s="305">
        <v>25287.502164786147</v>
      </c>
      <c r="J41" s="304">
        <v>-0.7420613280075578</v>
      </c>
    </row>
    <row r="42" spans="1:10" ht="12.75" customHeight="1">
      <c r="A42" s="299" t="s">
        <v>101</v>
      </c>
      <c r="B42" s="42">
        <v>13238.035350474142</v>
      </c>
      <c r="C42" s="300">
        <v>3.00360160845006</v>
      </c>
      <c r="D42" s="38">
        <v>16363.138274140434</v>
      </c>
      <c r="E42" s="301">
        <v>3.7462162757662787</v>
      </c>
      <c r="F42" s="38" t="s">
        <v>141</v>
      </c>
      <c r="G42" s="302" t="s">
        <v>141</v>
      </c>
      <c r="H42" s="78"/>
      <c r="I42" s="305">
        <v>21066.18453659667</v>
      </c>
      <c r="J42" s="304">
        <v>-0.021536582790750325</v>
      </c>
    </row>
    <row r="43" spans="1:10" ht="12.75" customHeight="1">
      <c r="A43" s="306" t="s">
        <v>102</v>
      </c>
      <c r="B43" s="307">
        <v>12381.722687583037</v>
      </c>
      <c r="C43" s="308">
        <v>1.3877147549040234</v>
      </c>
      <c r="D43" s="50">
        <v>14999.71548401723</v>
      </c>
      <c r="E43" s="309">
        <v>0.6732885914288893</v>
      </c>
      <c r="F43" s="50" t="s">
        <v>141</v>
      </c>
      <c r="G43" s="310" t="s">
        <v>141</v>
      </c>
      <c r="H43" s="78"/>
      <c r="I43" s="311">
        <v>25244.6844784689</v>
      </c>
      <c r="J43" s="312">
        <v>-0.4370513232984752</v>
      </c>
    </row>
    <row r="44" spans="1:10" ht="12.75" customHeight="1">
      <c r="A44" s="299" t="s">
        <v>103</v>
      </c>
      <c r="B44" s="42">
        <v>13609.794649321204</v>
      </c>
      <c r="C44" s="300">
        <v>0.7711570375742625</v>
      </c>
      <c r="D44" s="38">
        <v>17629.276402858657</v>
      </c>
      <c r="E44" s="301">
        <v>1.8445985730466268</v>
      </c>
      <c r="F44" s="38" t="s">
        <v>141</v>
      </c>
      <c r="G44" s="302" t="s">
        <v>141</v>
      </c>
      <c r="H44" s="78"/>
      <c r="I44" s="305">
        <v>23917.291570114885</v>
      </c>
      <c r="J44" s="304">
        <v>0.1550105029080111</v>
      </c>
    </row>
    <row r="45" spans="1:10" ht="12.75" customHeight="1">
      <c r="A45" s="299" t="s">
        <v>104</v>
      </c>
      <c r="B45" s="42">
        <v>12475.691287057121</v>
      </c>
      <c r="C45" s="300">
        <v>0.13923393652319935</v>
      </c>
      <c r="D45" s="38">
        <v>15649.23478248126</v>
      </c>
      <c r="E45" s="301">
        <v>-0.7151124607568967</v>
      </c>
      <c r="F45" s="38" t="s">
        <v>141</v>
      </c>
      <c r="G45" s="302" t="s">
        <v>141</v>
      </c>
      <c r="H45" s="78"/>
      <c r="I45" s="305">
        <v>23330.98686413717</v>
      </c>
      <c r="J45" s="304">
        <v>-1.629253420327173</v>
      </c>
    </row>
    <row r="46" spans="1:10" ht="12.75" customHeight="1">
      <c r="A46" s="299" t="s">
        <v>105</v>
      </c>
      <c r="B46" s="42">
        <v>11204.006361829026</v>
      </c>
      <c r="C46" s="300">
        <v>-0.7820331943683165</v>
      </c>
      <c r="D46" s="38">
        <v>14896.163868916125</v>
      </c>
      <c r="E46" s="301">
        <v>-1.2076973647490554</v>
      </c>
      <c r="F46" s="38" t="s">
        <v>141</v>
      </c>
      <c r="G46" s="302" t="s">
        <v>141</v>
      </c>
      <c r="H46" s="78"/>
      <c r="I46" s="305">
        <v>20179.38563035514</v>
      </c>
      <c r="J46" s="304">
        <v>-0.1291263467507617</v>
      </c>
    </row>
    <row r="47" spans="1:10" ht="12.75" customHeight="1">
      <c r="A47" s="313" t="s">
        <v>106</v>
      </c>
      <c r="B47" s="44">
        <v>10801.408386323768</v>
      </c>
      <c r="C47" s="314">
        <v>-0.5309523829922536</v>
      </c>
      <c r="D47" s="68">
        <v>14877.36947470525</v>
      </c>
      <c r="E47" s="315">
        <v>2.3386227380945948</v>
      </c>
      <c r="F47" s="68" t="s">
        <v>141</v>
      </c>
      <c r="G47" s="316" t="s">
        <v>141</v>
      </c>
      <c r="H47" s="78"/>
      <c r="I47" s="317">
        <v>24292.475707767397</v>
      </c>
      <c r="J47" s="318">
        <v>-2.060115999241655</v>
      </c>
    </row>
    <row r="48" spans="1:10" ht="12.75" customHeight="1">
      <c r="A48" s="306" t="s">
        <v>107</v>
      </c>
      <c r="B48" s="307">
        <v>12741.547226798462</v>
      </c>
      <c r="C48" s="308">
        <v>-2.965909500584127</v>
      </c>
      <c r="D48" s="50">
        <v>17052.359493073047</v>
      </c>
      <c r="E48" s="309">
        <v>-1.0661783738486181</v>
      </c>
      <c r="F48" s="50" t="s">
        <v>141</v>
      </c>
      <c r="G48" s="310" t="s">
        <v>141</v>
      </c>
      <c r="H48" s="78"/>
      <c r="I48" s="311">
        <v>22907.184515105317</v>
      </c>
      <c r="J48" s="312">
        <v>-1.0569944251506556</v>
      </c>
    </row>
    <row r="49" spans="1:10" ht="12.75" customHeight="1">
      <c r="A49" s="299" t="s">
        <v>108</v>
      </c>
      <c r="B49" s="42">
        <v>11877.233987321019</v>
      </c>
      <c r="C49" s="300">
        <v>0.8800246724266724</v>
      </c>
      <c r="D49" s="38">
        <v>15900.703069661755</v>
      </c>
      <c r="E49" s="301">
        <v>2.7049507945438127</v>
      </c>
      <c r="F49" s="38" t="s">
        <v>141</v>
      </c>
      <c r="G49" s="302" t="s">
        <v>141</v>
      </c>
      <c r="H49" s="78"/>
      <c r="I49" s="305">
        <v>21336.348296635922</v>
      </c>
      <c r="J49" s="304">
        <v>-1.6504739967517321</v>
      </c>
    </row>
    <row r="50" spans="1:10" ht="12.75" customHeight="1">
      <c r="A50" s="299" t="s">
        <v>109</v>
      </c>
      <c r="B50" s="42">
        <v>12456.824627145721</v>
      </c>
      <c r="C50" s="300">
        <v>0.08097214576451962</v>
      </c>
      <c r="D50" s="38">
        <v>16946.809580284054</v>
      </c>
      <c r="E50" s="301">
        <v>2.0221339944137466</v>
      </c>
      <c r="F50" s="38">
        <v>3570</v>
      </c>
      <c r="G50" s="302">
        <v>-49.09090909090909</v>
      </c>
      <c r="H50" s="78"/>
      <c r="I50" s="305">
        <v>22036.295955440477</v>
      </c>
      <c r="J50" s="304">
        <v>-1.9280234208065472</v>
      </c>
    </row>
    <row r="51" spans="1:10" ht="12.75" customHeight="1">
      <c r="A51" s="299" t="s">
        <v>110</v>
      </c>
      <c r="B51" s="42">
        <v>12686.555819905556</v>
      </c>
      <c r="C51" s="300">
        <v>0.5045120493011475</v>
      </c>
      <c r="D51" s="38">
        <v>16593.19126782123</v>
      </c>
      <c r="E51" s="301">
        <v>2.743834643599791</v>
      </c>
      <c r="F51" s="38" t="s">
        <v>141</v>
      </c>
      <c r="G51" s="302" t="s">
        <v>141</v>
      </c>
      <c r="H51" s="78"/>
      <c r="I51" s="305">
        <v>21472.509666098515</v>
      </c>
      <c r="J51" s="304">
        <v>-0.2413256049637654</v>
      </c>
    </row>
    <row r="52" spans="1:10" ht="12.75" customHeight="1">
      <c r="A52" s="313" t="s">
        <v>111</v>
      </c>
      <c r="B52" s="44">
        <v>12306.9108208559</v>
      </c>
      <c r="C52" s="314">
        <v>6.19692725166514</v>
      </c>
      <c r="D52" s="68">
        <v>15993.241127488089</v>
      </c>
      <c r="E52" s="315">
        <v>8.369246180693514</v>
      </c>
      <c r="F52" s="68" t="s">
        <v>141</v>
      </c>
      <c r="G52" s="316" t="s">
        <v>141</v>
      </c>
      <c r="H52" s="78"/>
      <c r="I52" s="317">
        <v>21375.440722339732</v>
      </c>
      <c r="J52" s="318">
        <v>-0.1571794503358979</v>
      </c>
    </row>
    <row r="53" spans="1:10" ht="12.75" customHeight="1">
      <c r="A53" s="299" t="s">
        <v>112</v>
      </c>
      <c r="B53" s="42">
        <v>13304.686990112139</v>
      </c>
      <c r="C53" s="300">
        <v>0.4004606664054042</v>
      </c>
      <c r="D53" s="38">
        <v>17420.79994629274</v>
      </c>
      <c r="E53" s="301">
        <v>0.9870234679422453</v>
      </c>
      <c r="F53" s="38" t="s">
        <v>141</v>
      </c>
      <c r="G53" s="302" t="s">
        <v>141</v>
      </c>
      <c r="H53" s="78"/>
      <c r="I53" s="305">
        <v>22531.019749002095</v>
      </c>
      <c r="J53" s="304">
        <v>-0.9328829582603478</v>
      </c>
    </row>
    <row r="54" spans="1:10" ht="12.75" customHeight="1" thickBot="1">
      <c r="A54" s="299" t="s">
        <v>113</v>
      </c>
      <c r="B54" s="42">
        <v>9676.052427530347</v>
      </c>
      <c r="C54" s="300">
        <v>-0.16746308502080837</v>
      </c>
      <c r="D54" s="38">
        <v>16346.66703344139</v>
      </c>
      <c r="E54" s="301">
        <v>2.1629849061882873</v>
      </c>
      <c r="F54" s="38" t="s">
        <v>141</v>
      </c>
      <c r="G54" s="302" t="s">
        <v>141</v>
      </c>
      <c r="H54" s="78"/>
      <c r="I54" s="305">
        <v>20411.448820038597</v>
      </c>
      <c r="J54" s="304">
        <v>-0.7090181943356192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13609.794649321204</v>
      </c>
      <c r="C56" s="361" t="str">
        <f>INDEX(A8:A54,MATCH(B56,$B$8:$B$54,0))</f>
        <v>香川県</v>
      </c>
      <c r="D56" s="366">
        <f>LARGE(D8:D54,1)</f>
        <v>18980.64329508661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26482.11615526143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13401.411986589661</v>
      </c>
      <c r="C57" s="362" t="str">
        <f>INDEX(A8:A54,MATCH(B57,$B$8:$B$54,0))</f>
        <v>岡山県</v>
      </c>
      <c r="D57" s="367">
        <f>LARGE(D8:D54,2)</f>
        <v>18323.149815135897</v>
      </c>
      <c r="E57" s="326" t="str">
        <f>INDEX(A8:A54,MATCH(D57,$D$8:$D$54,0))</f>
        <v>奈良県</v>
      </c>
      <c r="F57" s="373" t="s">
        <v>136</v>
      </c>
      <c r="G57" s="328" t="s">
        <v>136</v>
      </c>
      <c r="I57" s="327">
        <f>LARGE(I8:I54,2)</f>
        <v>25949.993523993722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13304.686990112139</v>
      </c>
      <c r="C58" s="362" t="str">
        <f>INDEX(A8:A54,MATCH(B58,$B$8:$B$54,0))</f>
        <v>鹿児島県</v>
      </c>
      <c r="D58" s="368">
        <f>LARGE(D8:D54,3)</f>
        <v>18070.922269568797</v>
      </c>
      <c r="E58" s="326" t="str">
        <f>INDEX(A8:A54,MATCH(D58,$D$8:$D$54,0))</f>
        <v>岡山県</v>
      </c>
      <c r="F58" s="374" t="s">
        <v>136</v>
      </c>
      <c r="G58" s="328" t="s">
        <v>136</v>
      </c>
      <c r="I58" s="344">
        <f>LARGE(I8:I54,3)</f>
        <v>25287.502164786147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10801.408386323768</v>
      </c>
      <c r="C59" s="363" t="str">
        <f>INDEX(A8:A54,MATCH(B59,$B$8:$B$54,0))</f>
        <v>福岡県</v>
      </c>
      <c r="D59" s="369">
        <f>SMALL(D8:D54,3)</f>
        <v>13687.58813167376</v>
      </c>
      <c r="E59" s="331" t="str">
        <f>INDEX(A8:A54,MATCH(D59,$D$8:$D$54,0))</f>
        <v>茨城県</v>
      </c>
      <c r="F59" s="375" t="s">
        <v>136</v>
      </c>
      <c r="G59" s="332" t="s">
        <v>136</v>
      </c>
      <c r="I59" s="345">
        <f>SMALL(I8:I54,3)</f>
        <v>17560.052412952187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10398.388971183986</v>
      </c>
      <c r="C60" s="362" t="str">
        <f>INDEX(A8:A54,MATCH(B60,$B$8:$B$54,0))</f>
        <v>茨城県</v>
      </c>
      <c r="D60" s="368">
        <f>SMALL(D8:D54,2)</f>
        <v>13669.345096630725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17412.421829305535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9676.052427530347</v>
      </c>
      <c r="C61" s="364" t="str">
        <f>INDEX(A8:A54,MATCH(B61,$B$8:$B$54,0))</f>
        <v>沖縄県</v>
      </c>
      <c r="D61" s="370">
        <f>SMALL(D8:D54,1)</f>
        <v>13669.10158644797</v>
      </c>
      <c r="E61" s="335" t="str">
        <f>INDEX(A8:A54,MATCH(D61,$D$8:$D$54,0))</f>
        <v>富山県</v>
      </c>
      <c r="F61" s="376" t="s">
        <v>136</v>
      </c>
      <c r="G61" s="336" t="s">
        <v>136</v>
      </c>
      <c r="I61" s="347">
        <f>SMALL(I8:I54,1)</f>
        <v>16864.558094735043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1.4065441202652598</v>
      </c>
      <c r="C62" s="365"/>
      <c r="D62" s="371">
        <f>IF(D61=0,0,D56/D61)</f>
        <v>1.3885801619840685</v>
      </c>
      <c r="E62" s="339"/>
      <c r="F62" s="377" t="s">
        <v>136</v>
      </c>
      <c r="G62" s="378" t="s">
        <v>136</v>
      </c>
      <c r="H62" s="340"/>
      <c r="I62" s="338">
        <f>IF(I61=0,0,I56/I61)</f>
        <v>1.5702822455531105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2345.056554521032</v>
      </c>
      <c r="C7" s="293">
        <v>0.05481096346986521</v>
      </c>
      <c r="D7" s="295">
        <v>2975.9531597924492</v>
      </c>
      <c r="E7" s="296">
        <v>0.6208098304257277</v>
      </c>
      <c r="F7" s="295">
        <v>15602</v>
      </c>
      <c r="G7" s="297">
        <v>56.87942642301302</v>
      </c>
      <c r="H7" s="78"/>
      <c r="I7" s="292">
        <v>3230.8821193702443</v>
      </c>
      <c r="J7" s="298">
        <v>0.4661015365072852</v>
      </c>
    </row>
    <row r="8" spans="1:10" ht="12.75" customHeight="1">
      <c r="A8" s="299" t="s">
        <v>67</v>
      </c>
      <c r="B8" s="42">
        <v>2402.4837132829794</v>
      </c>
      <c r="C8" s="300">
        <v>1.5377526402636166</v>
      </c>
      <c r="D8" s="38">
        <v>2912.1887860778334</v>
      </c>
      <c r="E8" s="301">
        <v>3.166484987799714</v>
      </c>
      <c r="F8" s="38">
        <v>-3560</v>
      </c>
      <c r="G8" s="302">
        <v>-112.53741855960557</v>
      </c>
      <c r="H8" s="78"/>
      <c r="I8" s="303">
        <v>2865.20239109144</v>
      </c>
      <c r="J8" s="304">
        <v>0.14226435526550232</v>
      </c>
    </row>
    <row r="9" spans="1:10" ht="12.75" customHeight="1">
      <c r="A9" s="299" t="s">
        <v>68</v>
      </c>
      <c r="B9" s="42">
        <v>1924.806659937979</v>
      </c>
      <c r="C9" s="300">
        <v>2.16991121359109</v>
      </c>
      <c r="D9" s="38">
        <v>2294.450515440283</v>
      </c>
      <c r="E9" s="301">
        <v>2.6708122936315686</v>
      </c>
      <c r="F9" s="38" t="s">
        <v>141</v>
      </c>
      <c r="G9" s="302" t="s">
        <v>141</v>
      </c>
      <c r="H9" s="78"/>
      <c r="I9" s="305">
        <v>1919.204830362277</v>
      </c>
      <c r="J9" s="304">
        <v>4.3663213380061086</v>
      </c>
    </row>
    <row r="10" spans="1:10" ht="12.75" customHeight="1">
      <c r="A10" s="299" t="s">
        <v>69</v>
      </c>
      <c r="B10" s="42">
        <v>2195.085339968348</v>
      </c>
      <c r="C10" s="300">
        <v>0.585401719338854</v>
      </c>
      <c r="D10" s="38">
        <v>2617.3261398514655</v>
      </c>
      <c r="E10" s="301">
        <v>0.0716898352070542</v>
      </c>
      <c r="F10" s="38">
        <v>0</v>
      </c>
      <c r="G10" s="302" t="s">
        <v>141</v>
      </c>
      <c r="H10" s="78"/>
      <c r="I10" s="305">
        <v>2293.1758518242164</v>
      </c>
      <c r="J10" s="304">
        <v>0.2931966926332824</v>
      </c>
    </row>
    <row r="11" spans="1:10" ht="12.75" customHeight="1">
      <c r="A11" s="299" t="s">
        <v>70</v>
      </c>
      <c r="B11" s="42">
        <v>2166.154407704907</v>
      </c>
      <c r="C11" s="300">
        <v>1.1115093649360084</v>
      </c>
      <c r="D11" s="38">
        <v>2689.999280975572</v>
      </c>
      <c r="E11" s="301">
        <v>0.4097924200662402</v>
      </c>
      <c r="F11" s="38" t="s">
        <v>141</v>
      </c>
      <c r="G11" s="302" t="s">
        <v>141</v>
      </c>
      <c r="H11" s="78"/>
      <c r="I11" s="305">
        <v>2668.2310094280933</v>
      </c>
      <c r="J11" s="304">
        <v>0.5530219843078111</v>
      </c>
    </row>
    <row r="12" spans="1:10" ht="12.75" customHeight="1">
      <c r="A12" s="299" t="s">
        <v>71</v>
      </c>
      <c r="B12" s="42">
        <v>2338.7437418486265</v>
      </c>
      <c r="C12" s="300">
        <v>1.8528094931572041</v>
      </c>
      <c r="D12" s="38">
        <v>2735.3490995189977</v>
      </c>
      <c r="E12" s="301">
        <v>0.549854177497573</v>
      </c>
      <c r="F12" s="38" t="s">
        <v>141</v>
      </c>
      <c r="G12" s="302" t="s">
        <v>141</v>
      </c>
      <c r="H12" s="78"/>
      <c r="I12" s="305">
        <v>2419.401109229598</v>
      </c>
      <c r="J12" s="304">
        <v>2.962899499339438</v>
      </c>
    </row>
    <row r="13" spans="1:10" ht="12.75" customHeight="1">
      <c r="A13" s="306" t="s">
        <v>72</v>
      </c>
      <c r="B13" s="307">
        <v>2317.353196014336</v>
      </c>
      <c r="C13" s="308">
        <v>-0.9503126627159791</v>
      </c>
      <c r="D13" s="50">
        <v>2830.8315486976735</v>
      </c>
      <c r="E13" s="309">
        <v>0.07312573894926468</v>
      </c>
      <c r="F13" s="50" t="s">
        <v>141</v>
      </c>
      <c r="G13" s="310" t="s">
        <v>141</v>
      </c>
      <c r="H13" s="78"/>
      <c r="I13" s="311">
        <v>2471.2886765487387</v>
      </c>
      <c r="J13" s="312">
        <v>0.11106792904256522</v>
      </c>
    </row>
    <row r="14" spans="1:10" ht="12.75" customHeight="1">
      <c r="A14" s="299" t="s">
        <v>73</v>
      </c>
      <c r="B14" s="42">
        <v>2125.8731262080896</v>
      </c>
      <c r="C14" s="300">
        <v>1.3705127119084808</v>
      </c>
      <c r="D14" s="38">
        <v>2591.7344518460213</v>
      </c>
      <c r="E14" s="301">
        <v>0.33339682282584954</v>
      </c>
      <c r="F14" s="38" t="s">
        <v>141</v>
      </c>
      <c r="G14" s="302" t="s">
        <v>141</v>
      </c>
      <c r="H14" s="78"/>
      <c r="I14" s="305">
        <v>2414.507615571935</v>
      </c>
      <c r="J14" s="304">
        <v>4.121134642211438</v>
      </c>
    </row>
    <row r="15" spans="1:10" ht="12.75" customHeight="1">
      <c r="A15" s="299" t="s">
        <v>74</v>
      </c>
      <c r="B15" s="42">
        <v>2045.6901848775258</v>
      </c>
      <c r="C15" s="300">
        <v>-0.2136700821182769</v>
      </c>
      <c r="D15" s="38">
        <v>2614.777088302029</v>
      </c>
      <c r="E15" s="301">
        <v>1.253281454868927</v>
      </c>
      <c r="F15" s="38" t="s">
        <v>141</v>
      </c>
      <c r="G15" s="302" t="s">
        <v>141</v>
      </c>
      <c r="H15" s="78"/>
      <c r="I15" s="305">
        <v>2632.268678205338</v>
      </c>
      <c r="J15" s="304">
        <v>2.1354825034619966</v>
      </c>
    </row>
    <row r="16" spans="1:10" ht="12.75" customHeight="1">
      <c r="A16" s="299" t="s">
        <v>75</v>
      </c>
      <c r="B16" s="42">
        <v>2068.931083572661</v>
      </c>
      <c r="C16" s="300">
        <v>-0.4087612724958479</v>
      </c>
      <c r="D16" s="38">
        <v>2615.028751283072</v>
      </c>
      <c r="E16" s="301">
        <v>-0.34776562997494836</v>
      </c>
      <c r="F16" s="38" t="s">
        <v>141</v>
      </c>
      <c r="G16" s="302" t="s">
        <v>141</v>
      </c>
      <c r="H16" s="78"/>
      <c r="I16" s="305">
        <v>2516.684334977404</v>
      </c>
      <c r="J16" s="304">
        <v>2.459066052550964</v>
      </c>
    </row>
    <row r="17" spans="1:10" ht="12.75" customHeight="1">
      <c r="A17" s="313" t="s">
        <v>76</v>
      </c>
      <c r="B17" s="44">
        <v>2044.921503790756</v>
      </c>
      <c r="C17" s="314">
        <v>-1.1751141857703657</v>
      </c>
      <c r="D17" s="68">
        <v>2576.862221646955</v>
      </c>
      <c r="E17" s="315">
        <v>-0.2010038097809449</v>
      </c>
      <c r="F17" s="68">
        <v>4046.6666666666665</v>
      </c>
      <c r="G17" s="316" t="s">
        <v>141</v>
      </c>
      <c r="H17" s="78"/>
      <c r="I17" s="317">
        <v>2589.2965637211323</v>
      </c>
      <c r="J17" s="318">
        <v>1.2223253442317237</v>
      </c>
    </row>
    <row r="18" spans="1:10" ht="12.75" customHeight="1">
      <c r="A18" s="299" t="s">
        <v>77</v>
      </c>
      <c r="B18" s="42">
        <v>2153.26927372727</v>
      </c>
      <c r="C18" s="300">
        <v>-0.15856372965468163</v>
      </c>
      <c r="D18" s="38">
        <v>2793.7894616134395</v>
      </c>
      <c r="E18" s="301">
        <v>0.6747801331559965</v>
      </c>
      <c r="F18" s="38">
        <v>-1870</v>
      </c>
      <c r="G18" s="302">
        <v>-109.81283890152177</v>
      </c>
      <c r="H18" s="78"/>
      <c r="I18" s="305">
        <v>3145.1482793420987</v>
      </c>
      <c r="J18" s="304">
        <v>0.0647544865082249</v>
      </c>
    </row>
    <row r="19" spans="1:10" ht="12.75" customHeight="1">
      <c r="A19" s="299" t="s">
        <v>78</v>
      </c>
      <c r="B19" s="42">
        <v>2256.833920368604</v>
      </c>
      <c r="C19" s="300">
        <v>1.0303986383665942</v>
      </c>
      <c r="D19" s="38">
        <v>2932.9191696162916</v>
      </c>
      <c r="E19" s="301">
        <v>1.4040305436135727</v>
      </c>
      <c r="F19" s="38" t="s">
        <v>141</v>
      </c>
      <c r="G19" s="302" t="s">
        <v>141</v>
      </c>
      <c r="H19" s="78"/>
      <c r="I19" s="305">
        <v>3213.732210587914</v>
      </c>
      <c r="J19" s="304">
        <v>0.27957791719771025</v>
      </c>
    </row>
    <row r="20" spans="1:10" ht="12.75" customHeight="1">
      <c r="A20" s="299" t="s">
        <v>79</v>
      </c>
      <c r="B20" s="42">
        <v>2275.8539123096607</v>
      </c>
      <c r="C20" s="300">
        <v>-0.1138255782106723</v>
      </c>
      <c r="D20" s="38">
        <v>3166.825654580033</v>
      </c>
      <c r="E20" s="301">
        <v>0.6329548381911635</v>
      </c>
      <c r="F20" s="38" t="s">
        <v>141</v>
      </c>
      <c r="G20" s="302" t="s">
        <v>141</v>
      </c>
      <c r="H20" s="78"/>
      <c r="I20" s="305">
        <v>3810.4614361741596</v>
      </c>
      <c r="J20" s="304">
        <v>0.47229052690611933</v>
      </c>
    </row>
    <row r="21" spans="1:10" ht="12.75" customHeight="1">
      <c r="A21" s="299" t="s">
        <v>80</v>
      </c>
      <c r="B21" s="42">
        <v>2409.845664214117</v>
      </c>
      <c r="C21" s="300">
        <v>-0.4814984291873929</v>
      </c>
      <c r="D21" s="38">
        <v>3156.5759124458236</v>
      </c>
      <c r="E21" s="301">
        <v>1.337258863828673</v>
      </c>
      <c r="F21" s="38" t="s">
        <v>141</v>
      </c>
      <c r="G21" s="302" t="s">
        <v>141</v>
      </c>
      <c r="H21" s="78"/>
      <c r="I21" s="305">
        <v>3670.4696055294526</v>
      </c>
      <c r="J21" s="304">
        <v>-0.14880304868151453</v>
      </c>
    </row>
    <row r="22" spans="1:10" ht="12.75" customHeight="1">
      <c r="A22" s="299" t="s">
        <v>81</v>
      </c>
      <c r="B22" s="42">
        <v>2389.0477799553964</v>
      </c>
      <c r="C22" s="300">
        <v>0.7384259125796638</v>
      </c>
      <c r="D22" s="38">
        <v>2928.828981665562</v>
      </c>
      <c r="E22" s="301">
        <v>0.46342857344031735</v>
      </c>
      <c r="F22" s="38" t="s">
        <v>141</v>
      </c>
      <c r="G22" s="302" t="s">
        <v>141</v>
      </c>
      <c r="H22" s="78"/>
      <c r="I22" s="305">
        <v>2806.1484013892414</v>
      </c>
      <c r="J22" s="304">
        <v>0.32551675510787365</v>
      </c>
    </row>
    <row r="23" spans="1:10" ht="12.75" customHeight="1">
      <c r="A23" s="306" t="s">
        <v>82</v>
      </c>
      <c r="B23" s="307">
        <v>2159.548602985913</v>
      </c>
      <c r="C23" s="308">
        <v>1.3671195824313995</v>
      </c>
      <c r="D23" s="50">
        <v>2573.1143855875234</v>
      </c>
      <c r="E23" s="309">
        <v>2.9681071834494412</v>
      </c>
      <c r="F23" s="50" t="s">
        <v>141</v>
      </c>
      <c r="G23" s="310" t="s">
        <v>141</v>
      </c>
      <c r="H23" s="78"/>
      <c r="I23" s="311">
        <v>2258.6793462727674</v>
      </c>
      <c r="J23" s="312">
        <v>2.5157127821401284</v>
      </c>
    </row>
    <row r="24" spans="1:10" ht="12.75" customHeight="1">
      <c r="A24" s="299" t="s">
        <v>83</v>
      </c>
      <c r="B24" s="42">
        <v>2006.343182242684</v>
      </c>
      <c r="C24" s="300">
        <v>-1.1208628389112527</v>
      </c>
      <c r="D24" s="38">
        <v>2383.411177603804</v>
      </c>
      <c r="E24" s="301">
        <v>-1.6779603709064532</v>
      </c>
      <c r="F24" s="38" t="s">
        <v>141</v>
      </c>
      <c r="G24" s="302" t="s">
        <v>141</v>
      </c>
      <c r="H24" s="78"/>
      <c r="I24" s="305">
        <v>2170.848333342313</v>
      </c>
      <c r="J24" s="304">
        <v>-3.4759120985989838</v>
      </c>
    </row>
    <row r="25" spans="1:10" ht="12.75" customHeight="1">
      <c r="A25" s="299" t="s">
        <v>84</v>
      </c>
      <c r="B25" s="42">
        <v>1982.9629544143104</v>
      </c>
      <c r="C25" s="300">
        <v>-1.1387333203630765</v>
      </c>
      <c r="D25" s="38">
        <v>2363.839768877678</v>
      </c>
      <c r="E25" s="301">
        <v>-0.06325466881762344</v>
      </c>
      <c r="F25" s="38" t="s">
        <v>141</v>
      </c>
      <c r="G25" s="302" t="s">
        <v>141</v>
      </c>
      <c r="H25" s="78"/>
      <c r="I25" s="305">
        <v>2200.6735952870563</v>
      </c>
      <c r="J25" s="304">
        <v>-3.6588652563889434</v>
      </c>
    </row>
    <row r="26" spans="1:10" ht="12.75" customHeight="1">
      <c r="A26" s="299" t="s">
        <v>85</v>
      </c>
      <c r="B26" s="42">
        <v>2287.796303587426</v>
      </c>
      <c r="C26" s="300">
        <v>1.9693690584506591</v>
      </c>
      <c r="D26" s="38">
        <v>2868.798047589994</v>
      </c>
      <c r="E26" s="301">
        <v>3.0821533121510982</v>
      </c>
      <c r="F26" s="38" t="s">
        <v>141</v>
      </c>
      <c r="G26" s="302" t="s">
        <v>141</v>
      </c>
      <c r="H26" s="78"/>
      <c r="I26" s="305">
        <v>2823.3011991535386</v>
      </c>
      <c r="J26" s="304">
        <v>-0.0887952992319623</v>
      </c>
    </row>
    <row r="27" spans="1:10" ht="12.75" customHeight="1">
      <c r="A27" s="313" t="s">
        <v>86</v>
      </c>
      <c r="B27" s="44">
        <v>2245.51091578127</v>
      </c>
      <c r="C27" s="314">
        <v>1.5654302052127556</v>
      </c>
      <c r="D27" s="68">
        <v>2827.358132697329</v>
      </c>
      <c r="E27" s="315">
        <v>1.95275291024715</v>
      </c>
      <c r="F27" s="68" t="s">
        <v>141</v>
      </c>
      <c r="G27" s="316" t="s">
        <v>141</v>
      </c>
      <c r="H27" s="78"/>
      <c r="I27" s="317">
        <v>2688.6825788277956</v>
      </c>
      <c r="J27" s="318">
        <v>1.83962791497906</v>
      </c>
    </row>
    <row r="28" spans="1:10" ht="12.75" customHeight="1">
      <c r="A28" s="299" t="s">
        <v>87</v>
      </c>
      <c r="B28" s="42">
        <v>2593.518209303116</v>
      </c>
      <c r="C28" s="300">
        <v>-0.16651249698735346</v>
      </c>
      <c r="D28" s="38">
        <v>3228.3271976735323</v>
      </c>
      <c r="E28" s="301">
        <v>0.900224716383646</v>
      </c>
      <c r="F28" s="38" t="s">
        <v>141</v>
      </c>
      <c r="G28" s="302" t="s">
        <v>141</v>
      </c>
      <c r="H28" s="78"/>
      <c r="I28" s="305">
        <v>3344.8444518635424</v>
      </c>
      <c r="J28" s="304">
        <v>-0.14872055668707507</v>
      </c>
    </row>
    <row r="29" spans="1:10" ht="12.75" customHeight="1">
      <c r="A29" s="299" t="s">
        <v>88</v>
      </c>
      <c r="B29" s="42">
        <v>2118.276977562241</v>
      </c>
      <c r="C29" s="300">
        <v>-1.0579896735877785</v>
      </c>
      <c r="D29" s="38">
        <v>2614.218088210652</v>
      </c>
      <c r="E29" s="301">
        <v>-0.9977811448701628</v>
      </c>
      <c r="F29" s="38" t="s">
        <v>141</v>
      </c>
      <c r="G29" s="302" t="s">
        <v>141</v>
      </c>
      <c r="H29" s="78"/>
      <c r="I29" s="305">
        <v>2634.5889516014054</v>
      </c>
      <c r="J29" s="304">
        <v>0.4829709895623957</v>
      </c>
    </row>
    <row r="30" spans="1:10" ht="12.75" customHeight="1">
      <c r="A30" s="299" t="s">
        <v>89</v>
      </c>
      <c r="B30" s="42">
        <v>2591.8553503816515</v>
      </c>
      <c r="C30" s="300">
        <v>-0.2368492949698069</v>
      </c>
      <c r="D30" s="38">
        <v>3278.3962583257035</v>
      </c>
      <c r="E30" s="301">
        <v>-0.1674647293532734</v>
      </c>
      <c r="F30" s="38" t="s">
        <v>141</v>
      </c>
      <c r="G30" s="302" t="s">
        <v>141</v>
      </c>
      <c r="H30" s="78"/>
      <c r="I30" s="305">
        <v>3805.172963991927</v>
      </c>
      <c r="J30" s="304">
        <v>1.0863941565557376</v>
      </c>
    </row>
    <row r="31" spans="1:10" ht="12.75" customHeight="1">
      <c r="A31" s="299" t="s">
        <v>90</v>
      </c>
      <c r="B31" s="42">
        <v>2317.1814005478377</v>
      </c>
      <c r="C31" s="300">
        <v>-1.9815022526275663</v>
      </c>
      <c r="D31" s="38">
        <v>2880.5536564071663</v>
      </c>
      <c r="E31" s="301">
        <v>-0.8407735747052538</v>
      </c>
      <c r="F31" s="38" t="s">
        <v>141</v>
      </c>
      <c r="G31" s="302" t="s">
        <v>141</v>
      </c>
      <c r="H31" s="78"/>
      <c r="I31" s="305">
        <v>2754.2467650420795</v>
      </c>
      <c r="J31" s="304">
        <v>-0.11240963921131701</v>
      </c>
    </row>
    <row r="32" spans="1:10" ht="12.75" customHeight="1">
      <c r="A32" s="299" t="s">
        <v>91</v>
      </c>
      <c r="B32" s="42">
        <v>2148.7321645683805</v>
      </c>
      <c r="C32" s="300">
        <v>-0.31305054503112206</v>
      </c>
      <c r="D32" s="38">
        <v>2672.758222449535</v>
      </c>
      <c r="E32" s="301">
        <v>-0.79015163155927</v>
      </c>
      <c r="F32" s="38" t="s">
        <v>141</v>
      </c>
      <c r="G32" s="302" t="s">
        <v>141</v>
      </c>
      <c r="H32" s="78"/>
      <c r="I32" s="305">
        <v>2576.872258233484</v>
      </c>
      <c r="J32" s="304">
        <v>-1.7691496750685263</v>
      </c>
    </row>
    <row r="33" spans="1:10" ht="12.75" customHeight="1">
      <c r="A33" s="306" t="s">
        <v>92</v>
      </c>
      <c r="B33" s="307">
        <v>2390.0399879144034</v>
      </c>
      <c r="C33" s="308">
        <v>-0.08352946857686203</v>
      </c>
      <c r="D33" s="50">
        <v>3140.7442728856595</v>
      </c>
      <c r="E33" s="309">
        <v>2.4164044846870403</v>
      </c>
      <c r="F33" s="50" t="s">
        <v>141</v>
      </c>
      <c r="G33" s="310" t="s">
        <v>141</v>
      </c>
      <c r="H33" s="78"/>
      <c r="I33" s="311">
        <v>3331.0455518341623</v>
      </c>
      <c r="J33" s="312">
        <v>-1.4982658567521379</v>
      </c>
    </row>
    <row r="34" spans="1:10" ht="12.75" customHeight="1">
      <c r="A34" s="299" t="s">
        <v>93</v>
      </c>
      <c r="B34" s="42">
        <v>2779.2236865317263</v>
      </c>
      <c r="C34" s="300">
        <v>-0.8640642787264707</v>
      </c>
      <c r="D34" s="38">
        <v>3669.3086809090423</v>
      </c>
      <c r="E34" s="301">
        <v>-0.0114990977775577</v>
      </c>
      <c r="F34" s="38" t="s">
        <v>141</v>
      </c>
      <c r="G34" s="302" t="s">
        <v>141</v>
      </c>
      <c r="H34" s="78"/>
      <c r="I34" s="305">
        <v>4522.788844147814</v>
      </c>
      <c r="J34" s="304">
        <v>-0.8260743936532303</v>
      </c>
    </row>
    <row r="35" spans="1:10" ht="12.75" customHeight="1">
      <c r="A35" s="299" t="s">
        <v>94</v>
      </c>
      <c r="B35" s="42">
        <v>2623.8735685129336</v>
      </c>
      <c r="C35" s="300">
        <v>0.24808444164819773</v>
      </c>
      <c r="D35" s="38">
        <v>3311.1285875503345</v>
      </c>
      <c r="E35" s="301">
        <v>1.406334421169374</v>
      </c>
      <c r="F35" s="38">
        <v>0</v>
      </c>
      <c r="G35" s="302">
        <v>-100</v>
      </c>
      <c r="H35" s="78"/>
      <c r="I35" s="305">
        <v>3740.8623433342423</v>
      </c>
      <c r="J35" s="304">
        <v>-0.9049566628160103</v>
      </c>
    </row>
    <row r="36" spans="1:10" ht="12.75" customHeight="1">
      <c r="A36" s="299" t="s">
        <v>95</v>
      </c>
      <c r="B36" s="42">
        <v>2369.3388886246994</v>
      </c>
      <c r="C36" s="300">
        <v>-1.3000174743506234</v>
      </c>
      <c r="D36" s="38">
        <v>2978.2836535797132</v>
      </c>
      <c r="E36" s="301">
        <v>-2.734226825756776</v>
      </c>
      <c r="F36" s="38" t="s">
        <v>141</v>
      </c>
      <c r="G36" s="302" t="s">
        <v>141</v>
      </c>
      <c r="H36" s="78"/>
      <c r="I36" s="305">
        <v>3185.8701773109647</v>
      </c>
      <c r="J36" s="304">
        <v>-1.5912953673247114</v>
      </c>
    </row>
    <row r="37" spans="1:10" ht="12.75" customHeight="1">
      <c r="A37" s="313" t="s">
        <v>96</v>
      </c>
      <c r="B37" s="44">
        <v>2295.220407249944</v>
      </c>
      <c r="C37" s="314">
        <v>1.0667515999717345</v>
      </c>
      <c r="D37" s="68">
        <v>2857.805022555766</v>
      </c>
      <c r="E37" s="315">
        <v>1.6731413270179303</v>
      </c>
      <c r="F37" s="68" t="s">
        <v>141</v>
      </c>
      <c r="G37" s="316" t="s">
        <v>141</v>
      </c>
      <c r="H37" s="78"/>
      <c r="I37" s="317">
        <v>2636.092643890428</v>
      </c>
      <c r="J37" s="318">
        <v>-1.2748011909152177</v>
      </c>
    </row>
    <row r="38" spans="1:10" ht="12.75" customHeight="1">
      <c r="A38" s="299" t="s">
        <v>97</v>
      </c>
      <c r="B38" s="42">
        <v>2341.4429381826394</v>
      </c>
      <c r="C38" s="300">
        <v>1.5499000680394492</v>
      </c>
      <c r="D38" s="38">
        <v>2881.955992441311</v>
      </c>
      <c r="E38" s="301">
        <v>1.1553842572820334</v>
      </c>
      <c r="F38" s="38" t="s">
        <v>141</v>
      </c>
      <c r="G38" s="302" t="s">
        <v>141</v>
      </c>
      <c r="H38" s="78"/>
      <c r="I38" s="305">
        <v>2609.3443585067807</v>
      </c>
      <c r="J38" s="304">
        <v>-1.2363299572779585</v>
      </c>
    </row>
    <row r="39" spans="1:10" ht="12.75" customHeight="1">
      <c r="A39" s="299" t="s">
        <v>98</v>
      </c>
      <c r="B39" s="42">
        <v>2341.5950286609404</v>
      </c>
      <c r="C39" s="300">
        <v>3.2274310802238966</v>
      </c>
      <c r="D39" s="38">
        <v>2740.5586566617862</v>
      </c>
      <c r="E39" s="301">
        <v>1.777211384533423</v>
      </c>
      <c r="F39" s="38" t="s">
        <v>141</v>
      </c>
      <c r="G39" s="302" t="s">
        <v>141</v>
      </c>
      <c r="H39" s="78"/>
      <c r="I39" s="305">
        <v>2503.111727192762</v>
      </c>
      <c r="J39" s="304">
        <v>3.349265517546104</v>
      </c>
    </row>
    <row r="40" spans="1:10" ht="12.75" customHeight="1">
      <c r="A40" s="299" t="s">
        <v>99</v>
      </c>
      <c r="B40" s="42">
        <v>2634.552651416269</v>
      </c>
      <c r="C40" s="300">
        <v>-1.7694967640134736</v>
      </c>
      <c r="D40" s="38">
        <v>3286.4043168777084</v>
      </c>
      <c r="E40" s="301">
        <v>-0.5946828525702628</v>
      </c>
      <c r="F40" s="38" t="s">
        <v>141</v>
      </c>
      <c r="G40" s="302" t="s">
        <v>141</v>
      </c>
      <c r="H40" s="78"/>
      <c r="I40" s="305">
        <v>3376.5170569115</v>
      </c>
      <c r="J40" s="304">
        <v>-0.22677635785123945</v>
      </c>
    </row>
    <row r="41" spans="1:10" ht="12.75" customHeight="1">
      <c r="A41" s="299" t="s">
        <v>100</v>
      </c>
      <c r="B41" s="42">
        <v>2601.261263841356</v>
      </c>
      <c r="C41" s="300">
        <v>-0.24571585712146254</v>
      </c>
      <c r="D41" s="38">
        <v>3323.62702014238</v>
      </c>
      <c r="E41" s="301">
        <v>0.04671708149761739</v>
      </c>
      <c r="F41" s="38" t="s">
        <v>141</v>
      </c>
      <c r="G41" s="302" t="s">
        <v>141</v>
      </c>
      <c r="H41" s="78"/>
      <c r="I41" s="305">
        <v>3986.9403481151053</v>
      </c>
      <c r="J41" s="304">
        <v>0.9024757361871871</v>
      </c>
    </row>
    <row r="42" spans="1:10" ht="12.75" customHeight="1">
      <c r="A42" s="299" t="s">
        <v>101</v>
      </c>
      <c r="B42" s="42">
        <v>2464.96834490175</v>
      </c>
      <c r="C42" s="300">
        <v>0.08373572814989046</v>
      </c>
      <c r="D42" s="38">
        <v>2901.7660139513473</v>
      </c>
      <c r="E42" s="301">
        <v>0.4120431284558306</v>
      </c>
      <c r="F42" s="38" t="s">
        <v>141</v>
      </c>
      <c r="G42" s="302" t="s">
        <v>141</v>
      </c>
      <c r="H42" s="78"/>
      <c r="I42" s="305">
        <v>2893.6146206019002</v>
      </c>
      <c r="J42" s="304">
        <v>0.6568905464090875</v>
      </c>
    </row>
    <row r="43" spans="1:10" ht="12.75" customHeight="1">
      <c r="A43" s="306" t="s">
        <v>102</v>
      </c>
      <c r="B43" s="307">
        <v>2496.48130386285</v>
      </c>
      <c r="C43" s="308">
        <v>-3.206439387189736</v>
      </c>
      <c r="D43" s="50">
        <v>2992.0030888687374</v>
      </c>
      <c r="E43" s="309">
        <v>-4.307358164624164</v>
      </c>
      <c r="F43" s="50" t="s">
        <v>141</v>
      </c>
      <c r="G43" s="310" t="s">
        <v>141</v>
      </c>
      <c r="H43" s="78"/>
      <c r="I43" s="311">
        <v>3187.1941818181817</v>
      </c>
      <c r="J43" s="312">
        <v>0.1949417399410813</v>
      </c>
    </row>
    <row r="44" spans="1:10" ht="12.75" customHeight="1">
      <c r="A44" s="299" t="s">
        <v>103</v>
      </c>
      <c r="B44" s="42">
        <v>2627.61228624504</v>
      </c>
      <c r="C44" s="300">
        <v>-0.586622853080583</v>
      </c>
      <c r="D44" s="38">
        <v>3188.8565378507146</v>
      </c>
      <c r="E44" s="301">
        <v>-0.6770007774476186</v>
      </c>
      <c r="F44" s="38" t="s">
        <v>141</v>
      </c>
      <c r="G44" s="302" t="s">
        <v>141</v>
      </c>
      <c r="H44" s="78"/>
      <c r="I44" s="305">
        <v>3509.2882406029707</v>
      </c>
      <c r="J44" s="304">
        <v>2.571226922920933</v>
      </c>
    </row>
    <row r="45" spans="1:10" ht="12.75" customHeight="1">
      <c r="A45" s="299" t="s">
        <v>104</v>
      </c>
      <c r="B45" s="42">
        <v>2248.3027114967463</v>
      </c>
      <c r="C45" s="300">
        <v>-0.24025851176503113</v>
      </c>
      <c r="D45" s="38">
        <v>2763.6608510232945</v>
      </c>
      <c r="E45" s="301">
        <v>1.5074913152503768</v>
      </c>
      <c r="F45" s="38" t="s">
        <v>141</v>
      </c>
      <c r="G45" s="302" t="s">
        <v>141</v>
      </c>
      <c r="H45" s="78"/>
      <c r="I45" s="305">
        <v>2692.645298215063</v>
      </c>
      <c r="J45" s="304">
        <v>-0.836285027660907</v>
      </c>
    </row>
    <row r="46" spans="1:10" ht="12.75" customHeight="1">
      <c r="A46" s="299" t="s">
        <v>105</v>
      </c>
      <c r="B46" s="42">
        <v>2131.7562624254474</v>
      </c>
      <c r="C46" s="300">
        <v>-2.2268831508277405</v>
      </c>
      <c r="D46" s="38">
        <v>2624.5588090447313</v>
      </c>
      <c r="E46" s="301">
        <v>-2.6996817382598044</v>
      </c>
      <c r="F46" s="38" t="s">
        <v>141</v>
      </c>
      <c r="G46" s="302" t="s">
        <v>141</v>
      </c>
      <c r="H46" s="78"/>
      <c r="I46" s="305">
        <v>2613.7181888620585</v>
      </c>
      <c r="J46" s="304">
        <v>1.514585113275551</v>
      </c>
    </row>
    <row r="47" spans="1:10" ht="12.75" customHeight="1">
      <c r="A47" s="313" t="s">
        <v>106</v>
      </c>
      <c r="B47" s="44">
        <v>2541.403469022486</v>
      </c>
      <c r="C47" s="314">
        <v>0.3047419785766739</v>
      </c>
      <c r="D47" s="68">
        <v>3261.5167316899947</v>
      </c>
      <c r="E47" s="315">
        <v>1.2663140321254456</v>
      </c>
      <c r="F47" s="68" t="s">
        <v>141</v>
      </c>
      <c r="G47" s="316" t="s">
        <v>141</v>
      </c>
      <c r="H47" s="78"/>
      <c r="I47" s="317">
        <v>3920.819731178192</v>
      </c>
      <c r="J47" s="318">
        <v>1.3872354837656777</v>
      </c>
    </row>
    <row r="48" spans="1:10" ht="12.75" customHeight="1">
      <c r="A48" s="306" t="s">
        <v>107</v>
      </c>
      <c r="B48" s="307">
        <v>2405.6513653836555</v>
      </c>
      <c r="C48" s="308">
        <v>1.801076113163996</v>
      </c>
      <c r="D48" s="50">
        <v>3060.2015113350126</v>
      </c>
      <c r="E48" s="309">
        <v>3.3703013655197855</v>
      </c>
      <c r="F48" s="50" t="s">
        <v>141</v>
      </c>
      <c r="G48" s="310" t="s">
        <v>141</v>
      </c>
      <c r="H48" s="78"/>
      <c r="I48" s="311">
        <v>3032.5851715876915</v>
      </c>
      <c r="J48" s="312">
        <v>1.8174211188901104</v>
      </c>
    </row>
    <row r="49" spans="1:10" ht="12.75" customHeight="1">
      <c r="A49" s="299" t="s">
        <v>108</v>
      </c>
      <c r="B49" s="42">
        <v>2414.909313859438</v>
      </c>
      <c r="C49" s="300">
        <v>0.4237634190617571</v>
      </c>
      <c r="D49" s="38">
        <v>3039.871168182679</v>
      </c>
      <c r="E49" s="301">
        <v>-0.6298885040118908</v>
      </c>
      <c r="F49" s="38" t="s">
        <v>141</v>
      </c>
      <c r="G49" s="302" t="s">
        <v>141</v>
      </c>
      <c r="H49" s="78"/>
      <c r="I49" s="305">
        <v>3240.673792895097</v>
      </c>
      <c r="J49" s="304">
        <v>1.1343364632587039</v>
      </c>
    </row>
    <row r="50" spans="1:10" ht="12.75" customHeight="1">
      <c r="A50" s="299" t="s">
        <v>109</v>
      </c>
      <c r="B50" s="42">
        <v>2313.2866662377905</v>
      </c>
      <c r="C50" s="300">
        <v>1.472272901997007</v>
      </c>
      <c r="D50" s="38">
        <v>2896.206357930057</v>
      </c>
      <c r="E50" s="301">
        <v>0.9209292163185104</v>
      </c>
      <c r="F50" s="38">
        <v>95420</v>
      </c>
      <c r="G50" s="302" t="s">
        <v>141</v>
      </c>
      <c r="H50" s="78"/>
      <c r="I50" s="305">
        <v>3063.8371462126465</v>
      </c>
      <c r="J50" s="304">
        <v>4.35281698239926</v>
      </c>
    </row>
    <row r="51" spans="1:10" ht="12.75" customHeight="1">
      <c r="A51" s="299" t="s">
        <v>110</v>
      </c>
      <c r="B51" s="42">
        <v>2059.987112937529</v>
      </c>
      <c r="C51" s="300">
        <v>0.6938686874503173</v>
      </c>
      <c r="D51" s="38">
        <v>2511.187102860296</v>
      </c>
      <c r="E51" s="301">
        <v>1.3464793424733605</v>
      </c>
      <c r="F51" s="38" t="s">
        <v>141</v>
      </c>
      <c r="G51" s="302" t="s">
        <v>141</v>
      </c>
      <c r="H51" s="78"/>
      <c r="I51" s="305">
        <v>2431.8413100643065</v>
      </c>
      <c r="J51" s="304">
        <v>-1.37001287291797</v>
      </c>
    </row>
    <row r="52" spans="1:10" ht="12.75" customHeight="1">
      <c r="A52" s="313" t="s">
        <v>111</v>
      </c>
      <c r="B52" s="44">
        <v>2148.0234044812573</v>
      </c>
      <c r="C52" s="314">
        <v>0.7617801254892053</v>
      </c>
      <c r="D52" s="68">
        <v>2560.6684775348444</v>
      </c>
      <c r="E52" s="315">
        <v>-2.002206270761389</v>
      </c>
      <c r="F52" s="68" t="s">
        <v>141</v>
      </c>
      <c r="G52" s="316" t="s">
        <v>141</v>
      </c>
      <c r="H52" s="78"/>
      <c r="I52" s="317">
        <v>2504.4272276605398</v>
      </c>
      <c r="J52" s="318">
        <v>0.880750713497693</v>
      </c>
    </row>
    <row r="53" spans="1:10" ht="12.75" customHeight="1">
      <c r="A53" s="299" t="s">
        <v>112</v>
      </c>
      <c r="B53" s="42">
        <v>2121.6979157658047</v>
      </c>
      <c r="C53" s="300">
        <v>1.8064331591188356</v>
      </c>
      <c r="D53" s="38">
        <v>2593.997863385075</v>
      </c>
      <c r="E53" s="301">
        <v>2.353255037748548</v>
      </c>
      <c r="F53" s="38" t="s">
        <v>141</v>
      </c>
      <c r="G53" s="302" t="s">
        <v>141</v>
      </c>
      <c r="H53" s="78"/>
      <c r="I53" s="305">
        <v>2399.7627431285496</v>
      </c>
      <c r="J53" s="304">
        <v>2.9792385467344755</v>
      </c>
    </row>
    <row r="54" spans="1:10" ht="12.75" customHeight="1" thickBot="1">
      <c r="A54" s="299" t="s">
        <v>113</v>
      </c>
      <c r="B54" s="42">
        <v>1700.022842413542</v>
      </c>
      <c r="C54" s="300">
        <v>2.3591363333381947</v>
      </c>
      <c r="D54" s="38">
        <v>2263.6185430015153</v>
      </c>
      <c r="E54" s="301">
        <v>7.598273586076704</v>
      </c>
      <c r="F54" s="38" t="s">
        <v>141</v>
      </c>
      <c r="G54" s="302" t="s">
        <v>141</v>
      </c>
      <c r="H54" s="78"/>
      <c r="I54" s="305">
        <v>2153.8684818905726</v>
      </c>
      <c r="J54" s="304">
        <v>3.972852846945398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2779.2236865317263</v>
      </c>
      <c r="C56" s="361" t="str">
        <f>INDEX(A8:A54,MATCH(B56,$B$8:$B$54,0))</f>
        <v>大阪府</v>
      </c>
      <c r="D56" s="366">
        <f>LARGE(D8:D54,1)</f>
        <v>3669.3086809090423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4522.788844147814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2634.552651416269</v>
      </c>
      <c r="C57" s="362" t="str">
        <f>INDEX(A8:A54,MATCH(B57,$B$8:$B$54,0))</f>
        <v>岡山県</v>
      </c>
      <c r="D57" s="367">
        <f>LARGE(D8:D54,2)</f>
        <v>3323.62702014238</v>
      </c>
      <c r="E57" s="326" t="str">
        <f>INDEX(A8:A54,MATCH(D57,$D$8:$D$54,0))</f>
        <v>広島県</v>
      </c>
      <c r="F57" s="373" t="s">
        <v>136</v>
      </c>
      <c r="G57" s="328" t="s">
        <v>136</v>
      </c>
      <c r="I57" s="327">
        <f>LARGE(I8:I54,2)</f>
        <v>3986.9403481151053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2627.61228624504</v>
      </c>
      <c r="C58" s="362" t="str">
        <f>INDEX(A8:A54,MATCH(B58,$B$8:$B$54,0))</f>
        <v>香川県</v>
      </c>
      <c r="D58" s="368">
        <f>LARGE(D8:D54,3)</f>
        <v>3311.1285875503345</v>
      </c>
      <c r="E58" s="326" t="str">
        <f>INDEX(A8:A54,MATCH(D58,$D$8:$D$54,0))</f>
        <v>兵庫県</v>
      </c>
      <c r="F58" s="374" t="s">
        <v>136</v>
      </c>
      <c r="G58" s="328" t="s">
        <v>136</v>
      </c>
      <c r="I58" s="344">
        <f>LARGE(I8:I54,3)</f>
        <v>3920.819731178192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1982.9629544143104</v>
      </c>
      <c r="C59" s="363" t="str">
        <f>INDEX(A8:A54,MATCH(B59,$B$8:$B$54,0))</f>
        <v>福井県</v>
      </c>
      <c r="D59" s="369">
        <f>SMALL(D8:D54,3)</f>
        <v>2363.839768877678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2170.848333342313</v>
      </c>
      <c r="J59" s="332" t="str">
        <f>INDEX(A8:A54,MATCH(I59,$I$8:$I$54,0))</f>
        <v>石川県</v>
      </c>
    </row>
    <row r="60" spans="1:10" ht="12.75">
      <c r="A60" s="325" t="s">
        <v>118</v>
      </c>
      <c r="B60" s="344">
        <f>SMALL(B8:B54,2)</f>
        <v>1924.806659937979</v>
      </c>
      <c r="C60" s="362" t="str">
        <f>INDEX(A8:A54,MATCH(B60,$B$8:$B$54,0))</f>
        <v>青森県</v>
      </c>
      <c r="D60" s="368">
        <f>SMALL(D8:D54,2)</f>
        <v>2294.450515440283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2153.8684818905726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1700.022842413542</v>
      </c>
      <c r="C61" s="364" t="str">
        <f>INDEX(A8:A54,MATCH(B61,$B$8:$B$54,0))</f>
        <v>沖縄県</v>
      </c>
      <c r="D61" s="370">
        <f>SMALL(D8:D54,1)</f>
        <v>2263.6185430015153</v>
      </c>
      <c r="E61" s="335" t="str">
        <f>INDEX(A8:A54,MATCH(D61,$D$8:$D$54,0))</f>
        <v>沖縄県</v>
      </c>
      <c r="F61" s="376" t="s">
        <v>136</v>
      </c>
      <c r="G61" s="336" t="s">
        <v>136</v>
      </c>
      <c r="I61" s="347">
        <f>SMALL(I8:I54,1)</f>
        <v>1919.204830362277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1.6348154961177053</v>
      </c>
      <c r="C62" s="365"/>
      <c r="D62" s="371">
        <f>IF(D61=0,0,D56/D61)</f>
        <v>1.6209924999304912</v>
      </c>
      <c r="E62" s="339"/>
      <c r="F62" s="377" t="s">
        <v>136</v>
      </c>
      <c r="G62" s="378" t="s">
        <v>136</v>
      </c>
      <c r="H62" s="340"/>
      <c r="I62" s="338">
        <f>IF(I61=0,0,I56/I61)</f>
        <v>2.3565951755624095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5866.7780752566505</v>
      </c>
      <c r="C7" s="293">
        <v>0.4853633499271497</v>
      </c>
      <c r="D7" s="295">
        <v>8024.481868103744</v>
      </c>
      <c r="E7" s="296">
        <v>0.3640985363137008</v>
      </c>
      <c r="F7" s="295">
        <v>65550</v>
      </c>
      <c r="G7" s="297">
        <v>16.647839811834604</v>
      </c>
      <c r="H7" s="78"/>
      <c r="I7" s="292">
        <v>11862.496764610049</v>
      </c>
      <c r="J7" s="298">
        <v>-2.683263045711357</v>
      </c>
    </row>
    <row r="8" spans="1:10" ht="12.75" customHeight="1">
      <c r="A8" s="299" t="s">
        <v>67</v>
      </c>
      <c r="B8" s="42">
        <v>6652.339229821434</v>
      </c>
      <c r="C8" s="300">
        <v>2.1142068945639596</v>
      </c>
      <c r="D8" s="38">
        <v>8595.62269846061</v>
      </c>
      <c r="E8" s="301">
        <v>2.1978079497892296</v>
      </c>
      <c r="F8" s="38">
        <v>20000</v>
      </c>
      <c r="G8" s="302">
        <v>222.8410008071025</v>
      </c>
      <c r="H8" s="78"/>
      <c r="I8" s="303">
        <v>12896.578169376198</v>
      </c>
      <c r="J8" s="304">
        <v>-2.7776717059197154</v>
      </c>
    </row>
    <row r="9" spans="1:10" ht="12.75" customHeight="1">
      <c r="A9" s="299" t="s">
        <v>68</v>
      </c>
      <c r="B9" s="42">
        <v>6838.81187467088</v>
      </c>
      <c r="C9" s="300">
        <v>0.4685238586322257</v>
      </c>
      <c r="D9" s="38">
        <v>8914.231577499446</v>
      </c>
      <c r="E9" s="301">
        <v>0.11143961165178334</v>
      </c>
      <c r="F9" s="38" t="s">
        <v>141</v>
      </c>
      <c r="G9" s="302" t="s">
        <v>141</v>
      </c>
      <c r="H9" s="78"/>
      <c r="I9" s="305">
        <v>13056.533548016101</v>
      </c>
      <c r="J9" s="304">
        <v>-2.755708457638461</v>
      </c>
    </row>
    <row r="10" spans="1:10" ht="12.75" customHeight="1">
      <c r="A10" s="299" t="s">
        <v>69</v>
      </c>
      <c r="B10" s="42">
        <v>6938.562367337783</v>
      </c>
      <c r="C10" s="300">
        <v>-0.20040339409017682</v>
      </c>
      <c r="D10" s="38">
        <v>8686.145178988883</v>
      </c>
      <c r="E10" s="301">
        <v>-0.7566565475656165</v>
      </c>
      <c r="F10" s="38">
        <v>13070</v>
      </c>
      <c r="G10" s="302">
        <v>-31.318970047293746</v>
      </c>
      <c r="H10" s="78"/>
      <c r="I10" s="305">
        <v>12480.765265499811</v>
      </c>
      <c r="J10" s="304">
        <v>-2.8499045078574197</v>
      </c>
    </row>
    <row r="11" spans="1:10" ht="12.75" customHeight="1">
      <c r="A11" s="299" t="s">
        <v>70</v>
      </c>
      <c r="B11" s="42">
        <v>6618.6955808597095</v>
      </c>
      <c r="C11" s="300">
        <v>4.000894186868079</v>
      </c>
      <c r="D11" s="38">
        <v>8810.939429382213</v>
      </c>
      <c r="E11" s="301">
        <v>2.5627627464716216</v>
      </c>
      <c r="F11" s="38" t="s">
        <v>141</v>
      </c>
      <c r="G11" s="302" t="s">
        <v>141</v>
      </c>
      <c r="H11" s="78"/>
      <c r="I11" s="305">
        <v>12515.071510971256</v>
      </c>
      <c r="J11" s="304">
        <v>-0.5529764465782218</v>
      </c>
    </row>
    <row r="12" spans="1:10" ht="12.75" customHeight="1">
      <c r="A12" s="299" t="s">
        <v>71</v>
      </c>
      <c r="B12" s="42">
        <v>7517.628844292986</v>
      </c>
      <c r="C12" s="300">
        <v>1.0626913706039054</v>
      </c>
      <c r="D12" s="38">
        <v>9103.777266117306</v>
      </c>
      <c r="E12" s="301">
        <v>1.7723431805944798</v>
      </c>
      <c r="F12" s="38" t="s">
        <v>141</v>
      </c>
      <c r="G12" s="302" t="s">
        <v>141</v>
      </c>
      <c r="H12" s="78"/>
      <c r="I12" s="305">
        <v>13249.506335865608</v>
      </c>
      <c r="J12" s="304">
        <v>-2.858788068115659</v>
      </c>
    </row>
    <row r="13" spans="1:10" ht="12.75" customHeight="1">
      <c r="A13" s="306" t="s">
        <v>72</v>
      </c>
      <c r="B13" s="307">
        <v>6727.771405222323</v>
      </c>
      <c r="C13" s="308">
        <v>0.4733846128395801</v>
      </c>
      <c r="D13" s="50">
        <v>8380.397104314243</v>
      </c>
      <c r="E13" s="309">
        <v>0.6118318956764065</v>
      </c>
      <c r="F13" s="50" t="s">
        <v>141</v>
      </c>
      <c r="G13" s="310" t="s">
        <v>141</v>
      </c>
      <c r="H13" s="78"/>
      <c r="I13" s="311">
        <v>11718.619794756964</v>
      </c>
      <c r="J13" s="312">
        <v>-2.727184506677844</v>
      </c>
    </row>
    <row r="14" spans="1:10" ht="12.75" customHeight="1">
      <c r="A14" s="299" t="s">
        <v>73</v>
      </c>
      <c r="B14" s="42">
        <v>6406.386839945353</v>
      </c>
      <c r="C14" s="300">
        <v>2.2594662223105844</v>
      </c>
      <c r="D14" s="38">
        <v>8084.348358945372</v>
      </c>
      <c r="E14" s="301">
        <v>1.6078001920497895</v>
      </c>
      <c r="F14" s="38" t="s">
        <v>141</v>
      </c>
      <c r="G14" s="302" t="s">
        <v>141</v>
      </c>
      <c r="H14" s="78"/>
      <c r="I14" s="305">
        <v>11739.864107904135</v>
      </c>
      <c r="J14" s="304">
        <v>-4.002648497420952</v>
      </c>
    </row>
    <row r="15" spans="1:10" ht="12.75" customHeight="1">
      <c r="A15" s="299" t="s">
        <v>74</v>
      </c>
      <c r="B15" s="42">
        <v>5802.500945256938</v>
      </c>
      <c r="C15" s="300">
        <v>-0.6852175146672005</v>
      </c>
      <c r="D15" s="38">
        <v>7714.5175683414645</v>
      </c>
      <c r="E15" s="301">
        <v>-0.522612034786403</v>
      </c>
      <c r="F15" s="38" t="s">
        <v>141</v>
      </c>
      <c r="G15" s="302" t="s">
        <v>141</v>
      </c>
      <c r="H15" s="78"/>
      <c r="I15" s="305">
        <v>11906.06038590804</v>
      </c>
      <c r="J15" s="304">
        <v>-4.4883748745697325</v>
      </c>
    </row>
    <row r="16" spans="1:10" ht="12.75" customHeight="1">
      <c r="A16" s="299" t="s">
        <v>75</v>
      </c>
      <c r="B16" s="42">
        <v>5417.386494515652</v>
      </c>
      <c r="C16" s="300">
        <v>0.1947329514487091</v>
      </c>
      <c r="D16" s="38">
        <v>7202.684867084233</v>
      </c>
      <c r="E16" s="301">
        <v>-0.9501550105008151</v>
      </c>
      <c r="F16" s="38" t="s">
        <v>141</v>
      </c>
      <c r="G16" s="302" t="s">
        <v>141</v>
      </c>
      <c r="H16" s="78"/>
      <c r="I16" s="305">
        <v>10765.193794981053</v>
      </c>
      <c r="J16" s="304">
        <v>-4.2843044974768745</v>
      </c>
    </row>
    <row r="17" spans="1:10" ht="12.75" customHeight="1">
      <c r="A17" s="313" t="s">
        <v>76</v>
      </c>
      <c r="B17" s="44">
        <v>5065.26845604262</v>
      </c>
      <c r="C17" s="314">
        <v>-1.8515870813476272</v>
      </c>
      <c r="D17" s="68">
        <v>6705.438920079171</v>
      </c>
      <c r="E17" s="315">
        <v>-2.772477250935283</v>
      </c>
      <c r="F17" s="68">
        <v>170343.33333333334</v>
      </c>
      <c r="G17" s="316">
        <v>-0.614558820669391</v>
      </c>
      <c r="H17" s="78"/>
      <c r="I17" s="317">
        <v>9818.825602292132</v>
      </c>
      <c r="J17" s="318">
        <v>-2.7038415144463706</v>
      </c>
    </row>
    <row r="18" spans="1:10" ht="12.75" customHeight="1">
      <c r="A18" s="299" t="s">
        <v>77</v>
      </c>
      <c r="B18" s="42">
        <v>5755.2552577523</v>
      </c>
      <c r="C18" s="300">
        <v>1.5834804121835528</v>
      </c>
      <c r="D18" s="38">
        <v>7921.87829990089</v>
      </c>
      <c r="E18" s="301">
        <v>-0.15447092396188583</v>
      </c>
      <c r="F18" s="38">
        <v>16340</v>
      </c>
      <c r="G18" s="302">
        <v>49.99999999999999</v>
      </c>
      <c r="H18" s="78"/>
      <c r="I18" s="305">
        <v>11515.343669383621</v>
      </c>
      <c r="J18" s="304">
        <v>-2.3113330194640977</v>
      </c>
    </row>
    <row r="19" spans="1:10" ht="12.75" customHeight="1">
      <c r="A19" s="299" t="s">
        <v>78</v>
      </c>
      <c r="B19" s="42">
        <v>5540.695503285179</v>
      </c>
      <c r="C19" s="300">
        <v>-0.21140559035783696</v>
      </c>
      <c r="D19" s="38">
        <v>7678.387003343953</v>
      </c>
      <c r="E19" s="301">
        <v>0.16415269569140925</v>
      </c>
      <c r="F19" s="38" t="s">
        <v>141</v>
      </c>
      <c r="G19" s="302" t="s">
        <v>141</v>
      </c>
      <c r="H19" s="78"/>
      <c r="I19" s="305">
        <v>11169.863138509465</v>
      </c>
      <c r="J19" s="304">
        <v>-2.4480667714141475</v>
      </c>
    </row>
    <row r="20" spans="1:10" ht="12.75" customHeight="1">
      <c r="A20" s="299" t="s">
        <v>79</v>
      </c>
      <c r="B20" s="42">
        <v>5554.458308113845</v>
      </c>
      <c r="C20" s="300">
        <v>-0.36129031756370844</v>
      </c>
      <c r="D20" s="38">
        <v>8689.681043529023</v>
      </c>
      <c r="E20" s="301">
        <v>-0.4741463977186602</v>
      </c>
      <c r="F20" s="38" t="s">
        <v>141</v>
      </c>
      <c r="G20" s="302" t="s">
        <v>141</v>
      </c>
      <c r="H20" s="78"/>
      <c r="I20" s="305">
        <v>12706.521226800116</v>
      </c>
      <c r="J20" s="304">
        <v>-3.1974776883451237</v>
      </c>
    </row>
    <row r="21" spans="1:10" ht="12.75" customHeight="1">
      <c r="A21" s="299" t="s">
        <v>80</v>
      </c>
      <c r="B21" s="42">
        <v>6217.614603444211</v>
      </c>
      <c r="C21" s="300">
        <v>0.09859604409193003</v>
      </c>
      <c r="D21" s="38">
        <v>8991.488214894844</v>
      </c>
      <c r="E21" s="301">
        <v>1.9403779197255038</v>
      </c>
      <c r="F21" s="38" t="s">
        <v>141</v>
      </c>
      <c r="G21" s="302" t="s">
        <v>141</v>
      </c>
      <c r="H21" s="78"/>
      <c r="I21" s="305">
        <v>12761.83087415168</v>
      </c>
      <c r="J21" s="304">
        <v>-2.376992381265113</v>
      </c>
    </row>
    <row r="22" spans="1:10" ht="12.75" customHeight="1">
      <c r="A22" s="299" t="s">
        <v>81</v>
      </c>
      <c r="B22" s="42">
        <v>6090.676464341227</v>
      </c>
      <c r="C22" s="300">
        <v>0.00162985741261471</v>
      </c>
      <c r="D22" s="38">
        <v>7577.502142699359</v>
      </c>
      <c r="E22" s="301">
        <v>-0.9488203808339798</v>
      </c>
      <c r="F22" s="38" t="s">
        <v>141</v>
      </c>
      <c r="G22" s="302" t="s">
        <v>141</v>
      </c>
      <c r="H22" s="78"/>
      <c r="I22" s="305">
        <v>10722.763161300007</v>
      </c>
      <c r="J22" s="304">
        <v>-2.8563389445266365</v>
      </c>
    </row>
    <row r="23" spans="1:10" ht="12.75" customHeight="1">
      <c r="A23" s="306" t="s">
        <v>82</v>
      </c>
      <c r="B23" s="307">
        <v>5876.745624093228</v>
      </c>
      <c r="C23" s="308">
        <v>1.3550916375325643</v>
      </c>
      <c r="D23" s="50">
        <v>7287.792524872278</v>
      </c>
      <c r="E23" s="309">
        <v>0.2233799696723751</v>
      </c>
      <c r="F23" s="50" t="s">
        <v>141</v>
      </c>
      <c r="G23" s="310" t="s">
        <v>141</v>
      </c>
      <c r="H23" s="78"/>
      <c r="I23" s="311">
        <v>10770.982409644816</v>
      </c>
      <c r="J23" s="312">
        <v>-0.5519410621405473</v>
      </c>
    </row>
    <row r="24" spans="1:10" ht="12.75" customHeight="1">
      <c r="A24" s="299" t="s">
        <v>83</v>
      </c>
      <c r="B24" s="42">
        <v>6033.599773843599</v>
      </c>
      <c r="C24" s="300">
        <v>0.8078205372372282</v>
      </c>
      <c r="D24" s="38">
        <v>7727.550620977989</v>
      </c>
      <c r="E24" s="301">
        <v>0.8540641597806906</v>
      </c>
      <c r="F24" s="38" t="s">
        <v>141</v>
      </c>
      <c r="G24" s="302" t="s">
        <v>141</v>
      </c>
      <c r="H24" s="78"/>
      <c r="I24" s="305">
        <v>11359.418191809753</v>
      </c>
      <c r="J24" s="304">
        <v>-1.1655627444128545</v>
      </c>
    </row>
    <row r="25" spans="1:10" ht="12.75" customHeight="1">
      <c r="A25" s="299" t="s">
        <v>84</v>
      </c>
      <c r="B25" s="42">
        <v>5356.9320253894975</v>
      </c>
      <c r="C25" s="300">
        <v>2.0300189624544833</v>
      </c>
      <c r="D25" s="38">
        <v>6716.007567202922</v>
      </c>
      <c r="E25" s="301">
        <v>1.3148571863497611</v>
      </c>
      <c r="F25" s="38" t="s">
        <v>141</v>
      </c>
      <c r="G25" s="302" t="s">
        <v>141</v>
      </c>
      <c r="H25" s="78"/>
      <c r="I25" s="305">
        <v>9493.319465506427</v>
      </c>
      <c r="J25" s="304">
        <v>0.8828672332029568</v>
      </c>
    </row>
    <row r="26" spans="1:10" ht="12.75" customHeight="1">
      <c r="A26" s="299" t="s">
        <v>85</v>
      </c>
      <c r="B26" s="42">
        <v>5948.808623060639</v>
      </c>
      <c r="C26" s="300">
        <v>3.218747544309744</v>
      </c>
      <c r="D26" s="38">
        <v>8151.087680496237</v>
      </c>
      <c r="E26" s="301">
        <v>3.933231542655981</v>
      </c>
      <c r="F26" s="38" t="s">
        <v>141</v>
      </c>
      <c r="G26" s="302" t="s">
        <v>141</v>
      </c>
      <c r="H26" s="78"/>
      <c r="I26" s="305">
        <v>11653.275702445333</v>
      </c>
      <c r="J26" s="304">
        <v>-3.833088848947412</v>
      </c>
    </row>
    <row r="27" spans="1:10" ht="12.75" customHeight="1">
      <c r="A27" s="313" t="s">
        <v>86</v>
      </c>
      <c r="B27" s="44">
        <v>6247.979766590705</v>
      </c>
      <c r="C27" s="314">
        <v>-0.12303379277843834</v>
      </c>
      <c r="D27" s="68">
        <v>8244.34031704258</v>
      </c>
      <c r="E27" s="315">
        <v>0.372393037108228</v>
      </c>
      <c r="F27" s="68" t="s">
        <v>141</v>
      </c>
      <c r="G27" s="316" t="s">
        <v>141</v>
      </c>
      <c r="H27" s="78"/>
      <c r="I27" s="317">
        <v>11803.501583841044</v>
      </c>
      <c r="J27" s="318">
        <v>-0.9516541249764221</v>
      </c>
    </row>
    <row r="28" spans="1:10" ht="12.75" customHeight="1">
      <c r="A28" s="299" t="s">
        <v>87</v>
      </c>
      <c r="B28" s="42">
        <v>5841.41234788562</v>
      </c>
      <c r="C28" s="300">
        <v>0.24934318948445888</v>
      </c>
      <c r="D28" s="38">
        <v>7555.164192434622</v>
      </c>
      <c r="E28" s="301">
        <v>-0.894594867500976</v>
      </c>
      <c r="F28" s="38" t="s">
        <v>141</v>
      </c>
      <c r="G28" s="302" t="s">
        <v>141</v>
      </c>
      <c r="H28" s="78"/>
      <c r="I28" s="305">
        <v>11112.216978268787</v>
      </c>
      <c r="J28" s="304">
        <v>-2.761877117625658</v>
      </c>
    </row>
    <row r="29" spans="1:10" ht="12.75" customHeight="1">
      <c r="A29" s="299" t="s">
        <v>88</v>
      </c>
      <c r="B29" s="42">
        <v>5679.738308187609</v>
      </c>
      <c r="C29" s="300">
        <v>-0.4056522349999085</v>
      </c>
      <c r="D29" s="38">
        <v>7460.084362342037</v>
      </c>
      <c r="E29" s="301">
        <v>-1.0519011931148576</v>
      </c>
      <c r="F29" s="38" t="s">
        <v>141</v>
      </c>
      <c r="G29" s="302" t="s">
        <v>141</v>
      </c>
      <c r="H29" s="78"/>
      <c r="I29" s="305">
        <v>11049.368713256568</v>
      </c>
      <c r="J29" s="304">
        <v>-2.6048352449183776</v>
      </c>
    </row>
    <row r="30" spans="1:10" ht="12.75" customHeight="1">
      <c r="A30" s="299" t="s">
        <v>89</v>
      </c>
      <c r="B30" s="42">
        <v>5274.450967435615</v>
      </c>
      <c r="C30" s="300">
        <v>1.3515192621390804</v>
      </c>
      <c r="D30" s="38">
        <v>6800.222414272483</v>
      </c>
      <c r="E30" s="301">
        <v>-0.05803581124287129</v>
      </c>
      <c r="F30" s="38" t="s">
        <v>141</v>
      </c>
      <c r="G30" s="302" t="s">
        <v>141</v>
      </c>
      <c r="H30" s="78"/>
      <c r="I30" s="305">
        <v>11333.470824988706</v>
      </c>
      <c r="J30" s="304">
        <v>-0.7622257781781481</v>
      </c>
    </row>
    <row r="31" spans="1:10" ht="12.75" customHeight="1">
      <c r="A31" s="299" t="s">
        <v>90</v>
      </c>
      <c r="B31" s="42">
        <v>5996.02510717225</v>
      </c>
      <c r="C31" s="300">
        <v>0.34126354947769016</v>
      </c>
      <c r="D31" s="38">
        <v>7927.394218117875</v>
      </c>
      <c r="E31" s="301">
        <v>2.1434259432670357</v>
      </c>
      <c r="F31" s="38" t="s">
        <v>141</v>
      </c>
      <c r="G31" s="302" t="s">
        <v>141</v>
      </c>
      <c r="H31" s="78"/>
      <c r="I31" s="305">
        <v>11013.277434549731</v>
      </c>
      <c r="J31" s="304">
        <v>-2.0063641486706</v>
      </c>
    </row>
    <row r="32" spans="1:10" ht="12.75" customHeight="1">
      <c r="A32" s="299" t="s">
        <v>91</v>
      </c>
      <c r="B32" s="42">
        <v>6228.124132250853</v>
      </c>
      <c r="C32" s="300">
        <v>-2.336467573127148</v>
      </c>
      <c r="D32" s="38">
        <v>8338.458708330927</v>
      </c>
      <c r="E32" s="301">
        <v>-1.6522332634299919</v>
      </c>
      <c r="F32" s="38" t="s">
        <v>141</v>
      </c>
      <c r="G32" s="302" t="s">
        <v>141</v>
      </c>
      <c r="H32" s="78"/>
      <c r="I32" s="305">
        <v>12336.882935698493</v>
      </c>
      <c r="J32" s="304">
        <v>-2.857581161895579</v>
      </c>
    </row>
    <row r="33" spans="1:10" ht="12.75" customHeight="1">
      <c r="A33" s="306" t="s">
        <v>92</v>
      </c>
      <c r="B33" s="307">
        <v>5664.863073837724</v>
      </c>
      <c r="C33" s="308">
        <v>-0.0014018974953266786</v>
      </c>
      <c r="D33" s="50">
        <v>8108.540827737808</v>
      </c>
      <c r="E33" s="309">
        <v>1.2060146389175417</v>
      </c>
      <c r="F33" s="50" t="s">
        <v>141</v>
      </c>
      <c r="G33" s="310" t="s">
        <v>141</v>
      </c>
      <c r="H33" s="78"/>
      <c r="I33" s="311">
        <v>11571.156409163876</v>
      </c>
      <c r="J33" s="312">
        <v>-2.4836235085030887</v>
      </c>
    </row>
    <row r="34" spans="1:10" ht="12.75" customHeight="1">
      <c r="A34" s="299" t="s">
        <v>93</v>
      </c>
      <c r="B34" s="42">
        <v>5566.852291755234</v>
      </c>
      <c r="C34" s="300">
        <v>1.094004652278173</v>
      </c>
      <c r="D34" s="38">
        <v>8195.868297574305</v>
      </c>
      <c r="E34" s="301">
        <v>1.218023399095524</v>
      </c>
      <c r="F34" s="38" t="s">
        <v>141</v>
      </c>
      <c r="G34" s="302" t="s">
        <v>141</v>
      </c>
      <c r="H34" s="78"/>
      <c r="I34" s="305">
        <v>12101.430959590354</v>
      </c>
      <c r="J34" s="304">
        <v>-3.121290178603351</v>
      </c>
    </row>
    <row r="35" spans="1:10" ht="12.75" customHeight="1">
      <c r="A35" s="299" t="s">
        <v>94</v>
      </c>
      <c r="B35" s="42">
        <v>6272.2924265293095</v>
      </c>
      <c r="C35" s="300">
        <v>0.7609517261520422</v>
      </c>
      <c r="D35" s="38">
        <v>8419.8685954158</v>
      </c>
      <c r="E35" s="301">
        <v>-0.12787882381377214</v>
      </c>
      <c r="F35" s="38">
        <v>2300</v>
      </c>
      <c r="G35" s="302">
        <v>-0.4329004329004329</v>
      </c>
      <c r="H35" s="78"/>
      <c r="I35" s="305">
        <v>12437.316725744427</v>
      </c>
      <c r="J35" s="304">
        <v>-3.2416904174043206</v>
      </c>
    </row>
    <row r="36" spans="1:10" ht="12.75" customHeight="1">
      <c r="A36" s="299" t="s">
        <v>95</v>
      </c>
      <c r="B36" s="42">
        <v>4663.4950781532925</v>
      </c>
      <c r="C36" s="300">
        <v>2.3395039008529825</v>
      </c>
      <c r="D36" s="38">
        <v>6251.321441860833</v>
      </c>
      <c r="E36" s="301">
        <v>0.5140534685574774</v>
      </c>
      <c r="F36" s="38" t="s">
        <v>141</v>
      </c>
      <c r="G36" s="302" t="s">
        <v>141</v>
      </c>
      <c r="H36" s="78"/>
      <c r="I36" s="305">
        <v>9917.886324886442</v>
      </c>
      <c r="J36" s="304">
        <v>-3.2623565804704397</v>
      </c>
    </row>
    <row r="37" spans="1:10" ht="12.75" customHeight="1">
      <c r="A37" s="313" t="s">
        <v>96</v>
      </c>
      <c r="B37" s="44">
        <v>5413.548298710847</v>
      </c>
      <c r="C37" s="314">
        <v>1.9009114397822344</v>
      </c>
      <c r="D37" s="68">
        <v>7379.192565952228</v>
      </c>
      <c r="E37" s="315">
        <v>3.58798805318867</v>
      </c>
      <c r="F37" s="68" t="s">
        <v>141</v>
      </c>
      <c r="G37" s="316" t="s">
        <v>141</v>
      </c>
      <c r="H37" s="78"/>
      <c r="I37" s="317">
        <v>10887.969079243318</v>
      </c>
      <c r="J37" s="318">
        <v>-2.4447365470809164</v>
      </c>
    </row>
    <row r="38" spans="1:10" ht="12.75" customHeight="1">
      <c r="A38" s="299" t="s">
        <v>97</v>
      </c>
      <c r="B38" s="42">
        <v>6385.2002408346425</v>
      </c>
      <c r="C38" s="300">
        <v>3.5791194406285363</v>
      </c>
      <c r="D38" s="38">
        <v>8011.320226760666</v>
      </c>
      <c r="E38" s="301">
        <v>4.877624148059107</v>
      </c>
      <c r="F38" s="38" t="s">
        <v>141</v>
      </c>
      <c r="G38" s="302" t="s">
        <v>141</v>
      </c>
      <c r="H38" s="78"/>
      <c r="I38" s="305">
        <v>11446.07988010648</v>
      </c>
      <c r="J38" s="304">
        <v>-2.7003235967482437</v>
      </c>
    </row>
    <row r="39" spans="1:10" ht="12.75" customHeight="1">
      <c r="A39" s="299" t="s">
        <v>98</v>
      </c>
      <c r="B39" s="42">
        <v>7487.965159313515</v>
      </c>
      <c r="C39" s="300">
        <v>1.501465277726168</v>
      </c>
      <c r="D39" s="38">
        <v>9092.576714250854</v>
      </c>
      <c r="E39" s="301">
        <v>2.4872487464118342</v>
      </c>
      <c r="F39" s="38" t="s">
        <v>141</v>
      </c>
      <c r="G39" s="302" t="s">
        <v>141</v>
      </c>
      <c r="H39" s="78"/>
      <c r="I39" s="305">
        <v>12418.290870821815</v>
      </c>
      <c r="J39" s="304">
        <v>-4.5790183304542165</v>
      </c>
    </row>
    <row r="40" spans="1:10" ht="12.75" customHeight="1">
      <c r="A40" s="299" t="s">
        <v>99</v>
      </c>
      <c r="B40" s="42">
        <v>5187.44150575923</v>
      </c>
      <c r="C40" s="300">
        <v>-2.0897156774662897</v>
      </c>
      <c r="D40" s="38">
        <v>6785.589908723337</v>
      </c>
      <c r="E40" s="301">
        <v>-1.1413047420768145</v>
      </c>
      <c r="F40" s="38" t="s">
        <v>141</v>
      </c>
      <c r="G40" s="302" t="s">
        <v>141</v>
      </c>
      <c r="H40" s="78"/>
      <c r="I40" s="305">
        <v>10131.95834844061</v>
      </c>
      <c r="J40" s="304">
        <v>-4.576459020852744</v>
      </c>
    </row>
    <row r="41" spans="1:10" ht="12.75" customHeight="1">
      <c r="A41" s="299" t="s">
        <v>100</v>
      </c>
      <c r="B41" s="42">
        <v>6244.619724533234</v>
      </c>
      <c r="C41" s="300">
        <v>-1.2781100908903897</v>
      </c>
      <c r="D41" s="38">
        <v>7971.004546374709</v>
      </c>
      <c r="E41" s="301">
        <v>-0.7806933006876694</v>
      </c>
      <c r="F41" s="38" t="s">
        <v>141</v>
      </c>
      <c r="G41" s="302" t="s">
        <v>141</v>
      </c>
      <c r="H41" s="78"/>
      <c r="I41" s="305">
        <v>12704.744074171258</v>
      </c>
      <c r="J41" s="304">
        <v>-2.9057045957300236</v>
      </c>
    </row>
    <row r="42" spans="1:10" ht="12.75" customHeight="1">
      <c r="A42" s="299" t="s">
        <v>101</v>
      </c>
      <c r="B42" s="42">
        <v>6942.432534949653</v>
      </c>
      <c r="C42" s="300">
        <v>-1.0914123287966848</v>
      </c>
      <c r="D42" s="38">
        <v>8787.078927800007</v>
      </c>
      <c r="E42" s="301">
        <v>0.40606537451687946</v>
      </c>
      <c r="F42" s="38" t="s">
        <v>141</v>
      </c>
      <c r="G42" s="302" t="s">
        <v>141</v>
      </c>
      <c r="H42" s="78"/>
      <c r="I42" s="305">
        <v>12210.511414736065</v>
      </c>
      <c r="J42" s="304">
        <v>-3.4511367380902147</v>
      </c>
    </row>
    <row r="43" spans="1:10" ht="12.75" customHeight="1">
      <c r="A43" s="306" t="s">
        <v>102</v>
      </c>
      <c r="B43" s="307">
        <v>5692.675007637601</v>
      </c>
      <c r="C43" s="308">
        <v>1.5237860992441512</v>
      </c>
      <c r="D43" s="50">
        <v>6930.570448877806</v>
      </c>
      <c r="E43" s="309">
        <v>1.1041904760078525</v>
      </c>
      <c r="F43" s="50" t="s">
        <v>141</v>
      </c>
      <c r="G43" s="310" t="s">
        <v>141</v>
      </c>
      <c r="H43" s="78"/>
      <c r="I43" s="311">
        <v>10558.153645933015</v>
      </c>
      <c r="J43" s="312">
        <v>0.42165498671493434</v>
      </c>
    </row>
    <row r="44" spans="1:10" ht="12.75" customHeight="1">
      <c r="A44" s="299" t="s">
        <v>103</v>
      </c>
      <c r="B44" s="42">
        <v>6775.194491056947</v>
      </c>
      <c r="C44" s="300">
        <v>-1.1913771654786265</v>
      </c>
      <c r="D44" s="38">
        <v>8821.445209105346</v>
      </c>
      <c r="E44" s="301">
        <v>0.186698369699831</v>
      </c>
      <c r="F44" s="38" t="s">
        <v>141</v>
      </c>
      <c r="G44" s="302" t="s">
        <v>141</v>
      </c>
      <c r="H44" s="78"/>
      <c r="I44" s="305">
        <v>12885.654255189404</v>
      </c>
      <c r="J44" s="304">
        <v>-3.9739627015826477</v>
      </c>
    </row>
    <row r="45" spans="1:10" ht="12.75" customHeight="1">
      <c r="A45" s="299" t="s">
        <v>104</v>
      </c>
      <c r="B45" s="42">
        <v>5750.328163412871</v>
      </c>
      <c r="C45" s="300">
        <v>-0.26625291457862343</v>
      </c>
      <c r="D45" s="38">
        <v>7362.149907306314</v>
      </c>
      <c r="E45" s="301">
        <v>-1.9961046383144665</v>
      </c>
      <c r="F45" s="38" t="s">
        <v>141</v>
      </c>
      <c r="G45" s="302" t="s">
        <v>141</v>
      </c>
      <c r="H45" s="78"/>
      <c r="I45" s="305">
        <v>11123.05770905194</v>
      </c>
      <c r="J45" s="304">
        <v>0.2244124455805853</v>
      </c>
    </row>
    <row r="46" spans="1:10" ht="12.75" customHeight="1">
      <c r="A46" s="299" t="s">
        <v>105</v>
      </c>
      <c r="B46" s="42">
        <v>6186.188402915838</v>
      </c>
      <c r="C46" s="300">
        <v>1.3833444307359462</v>
      </c>
      <c r="D46" s="38">
        <v>8294.127538026425</v>
      </c>
      <c r="E46" s="301">
        <v>0.09520781252987892</v>
      </c>
      <c r="F46" s="38" t="s">
        <v>141</v>
      </c>
      <c r="G46" s="302" t="s">
        <v>141</v>
      </c>
      <c r="H46" s="78"/>
      <c r="I46" s="305">
        <v>11880.88781566654</v>
      </c>
      <c r="J46" s="304">
        <v>-4.750637143782394</v>
      </c>
    </row>
    <row r="47" spans="1:10" ht="12.75" customHeight="1">
      <c r="A47" s="313" t="s">
        <v>106</v>
      </c>
      <c r="B47" s="44">
        <v>5695.150670266751</v>
      </c>
      <c r="C47" s="314">
        <v>-0.11433457855824518</v>
      </c>
      <c r="D47" s="68">
        <v>8089.947782732314</v>
      </c>
      <c r="E47" s="315">
        <v>-0.13466035019990333</v>
      </c>
      <c r="F47" s="68" t="s">
        <v>141</v>
      </c>
      <c r="G47" s="316" t="s">
        <v>141</v>
      </c>
      <c r="H47" s="78"/>
      <c r="I47" s="317">
        <v>12509.639989724477</v>
      </c>
      <c r="J47" s="318">
        <v>-2.753862579363596</v>
      </c>
    </row>
    <row r="48" spans="1:10" ht="12.75" customHeight="1">
      <c r="A48" s="306" t="s">
        <v>107</v>
      </c>
      <c r="B48" s="307">
        <v>6476.709475313264</v>
      </c>
      <c r="C48" s="308">
        <v>-0.1587628489819641</v>
      </c>
      <c r="D48" s="50">
        <v>8853.757871536523</v>
      </c>
      <c r="E48" s="309">
        <v>-0.11733682943466081</v>
      </c>
      <c r="F48" s="50" t="s">
        <v>141</v>
      </c>
      <c r="G48" s="310" t="s">
        <v>141</v>
      </c>
      <c r="H48" s="78"/>
      <c r="I48" s="311">
        <v>12612.517656575714</v>
      </c>
      <c r="J48" s="312">
        <v>-5.198462846820032</v>
      </c>
    </row>
    <row r="49" spans="1:10" ht="12.75" customHeight="1">
      <c r="A49" s="299" t="s">
        <v>108</v>
      </c>
      <c r="B49" s="42">
        <v>6547.116966335118</v>
      </c>
      <c r="C49" s="300">
        <v>0.9470126441237933</v>
      </c>
      <c r="D49" s="38">
        <v>8705.231960389652</v>
      </c>
      <c r="E49" s="301">
        <v>-0.2508970619208511</v>
      </c>
      <c r="F49" s="38" t="s">
        <v>141</v>
      </c>
      <c r="G49" s="302" t="s">
        <v>141</v>
      </c>
      <c r="H49" s="78"/>
      <c r="I49" s="305">
        <v>13009.209406266105</v>
      </c>
      <c r="J49" s="304">
        <v>-3.7258399802258566</v>
      </c>
    </row>
    <row r="50" spans="1:10" ht="12.75" customHeight="1">
      <c r="A50" s="299" t="s">
        <v>109</v>
      </c>
      <c r="B50" s="42">
        <v>5469.154175646263</v>
      </c>
      <c r="C50" s="300">
        <v>0.2993665249649509</v>
      </c>
      <c r="D50" s="38">
        <v>7395.944751381216</v>
      </c>
      <c r="E50" s="301">
        <v>0.0612635709565611</v>
      </c>
      <c r="F50" s="38">
        <v>29110</v>
      </c>
      <c r="G50" s="302">
        <v>107.2992700729927</v>
      </c>
      <c r="H50" s="78"/>
      <c r="I50" s="305">
        <v>10753.607789674663</v>
      </c>
      <c r="J50" s="304">
        <v>-2.6421010531458857</v>
      </c>
    </row>
    <row r="51" spans="1:10" ht="12.75" customHeight="1">
      <c r="A51" s="299" t="s">
        <v>110</v>
      </c>
      <c r="B51" s="42">
        <v>6495.409231822933</v>
      </c>
      <c r="C51" s="300">
        <v>0.11704941909468032</v>
      </c>
      <c r="D51" s="38">
        <v>8756.621753911326</v>
      </c>
      <c r="E51" s="301">
        <v>1.2700163326432314</v>
      </c>
      <c r="F51" s="38" t="s">
        <v>141</v>
      </c>
      <c r="G51" s="302" t="s">
        <v>141</v>
      </c>
      <c r="H51" s="78"/>
      <c r="I51" s="305">
        <v>12551.21202065453</v>
      </c>
      <c r="J51" s="304">
        <v>-1.4483088051667432</v>
      </c>
    </row>
    <row r="52" spans="1:10" ht="12.75" customHeight="1">
      <c r="A52" s="313" t="s">
        <v>111</v>
      </c>
      <c r="B52" s="44">
        <v>5794.210597854943</v>
      </c>
      <c r="C52" s="314">
        <v>0.2557478855007425</v>
      </c>
      <c r="D52" s="68">
        <v>7775.687313532529</v>
      </c>
      <c r="E52" s="315">
        <v>1.2656086995923586</v>
      </c>
      <c r="F52" s="68" t="s">
        <v>141</v>
      </c>
      <c r="G52" s="316" t="s">
        <v>141</v>
      </c>
      <c r="H52" s="78"/>
      <c r="I52" s="317">
        <v>11474.144708435131</v>
      </c>
      <c r="J52" s="318">
        <v>-3.6722019760147733</v>
      </c>
    </row>
    <row r="53" spans="1:10" ht="12.75" customHeight="1">
      <c r="A53" s="299" t="s">
        <v>112</v>
      </c>
      <c r="B53" s="42">
        <v>5844.332468505866</v>
      </c>
      <c r="C53" s="300">
        <v>1.7518883967161103</v>
      </c>
      <c r="D53" s="38">
        <v>7762.184367684575</v>
      </c>
      <c r="E53" s="301">
        <v>1.2875065897397158</v>
      </c>
      <c r="F53" s="38" t="s">
        <v>141</v>
      </c>
      <c r="G53" s="302" t="s">
        <v>141</v>
      </c>
      <c r="H53" s="78"/>
      <c r="I53" s="305">
        <v>11515.213452770797</v>
      </c>
      <c r="J53" s="304">
        <v>-2.9393244712685265</v>
      </c>
    </row>
    <row r="54" spans="1:10" ht="12.75" customHeight="1" thickBot="1">
      <c r="A54" s="299" t="s">
        <v>113</v>
      </c>
      <c r="B54" s="42">
        <v>4510.837939362822</v>
      </c>
      <c r="C54" s="300">
        <v>1.487549690043947</v>
      </c>
      <c r="D54" s="38">
        <v>7119.732959787383</v>
      </c>
      <c r="E54" s="301">
        <v>-2.079614312379667</v>
      </c>
      <c r="F54" s="38" t="s">
        <v>141</v>
      </c>
      <c r="G54" s="302" t="s">
        <v>141</v>
      </c>
      <c r="H54" s="78"/>
      <c r="I54" s="305">
        <v>10983.563727136807</v>
      </c>
      <c r="J54" s="304">
        <v>-2.295380728407293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7517.628844292986</v>
      </c>
      <c r="C56" s="361" t="str">
        <f>INDEX(A8:A54,MATCH(B56,$B$8:$B$54,0))</f>
        <v>秋田県</v>
      </c>
      <c r="D56" s="366">
        <f>LARGE(D8:D54,1)</f>
        <v>9103.777266117306</v>
      </c>
      <c r="E56" s="323" t="str">
        <f>INDEX(A8:A54,MATCH(D56,$D$8:$D$54,0))</f>
        <v>秋田県</v>
      </c>
      <c r="F56" s="372" t="s">
        <v>135</v>
      </c>
      <c r="G56" s="324" t="s">
        <v>135</v>
      </c>
      <c r="I56" s="343">
        <f>LARGE(I8:I54,1)</f>
        <v>13249.506335865608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7487.965159313515</v>
      </c>
      <c r="C57" s="362" t="str">
        <f>INDEX(A8:A54,MATCH(B57,$B$8:$B$54,0))</f>
        <v>島根県</v>
      </c>
      <c r="D57" s="367">
        <f>LARGE(D8:D54,2)</f>
        <v>9092.576714250854</v>
      </c>
      <c r="E57" s="326" t="str">
        <f>INDEX(A8:A54,MATCH(D57,$D$8:$D$54,0))</f>
        <v>島根県</v>
      </c>
      <c r="F57" s="373" t="s">
        <v>136</v>
      </c>
      <c r="G57" s="328" t="s">
        <v>136</v>
      </c>
      <c r="I57" s="327">
        <f>LARGE(I8:I54,2)</f>
        <v>13056.533548016101</v>
      </c>
      <c r="J57" s="328" t="str">
        <f>INDEX(A8:A54,MATCH(I57,$I$8:$I$54,0))</f>
        <v>青森県</v>
      </c>
    </row>
    <row r="58" spans="1:10" ht="12.75">
      <c r="A58" s="325" t="s">
        <v>116</v>
      </c>
      <c r="B58" s="344">
        <f>LARGE(B8:B54,3)</f>
        <v>6942.432534949653</v>
      </c>
      <c r="C58" s="362" t="str">
        <f>INDEX(A8:A54,MATCH(B58,$B$8:$B$54,0))</f>
        <v>山口県</v>
      </c>
      <c r="D58" s="368">
        <f>LARGE(D8:D54,3)</f>
        <v>8991.488214894844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13009.209406266105</v>
      </c>
      <c r="J58" s="328" t="str">
        <f>INDEX(A8:A54,MATCH(I58,$I$8:$I$54,0))</f>
        <v>長崎県</v>
      </c>
    </row>
    <row r="59" spans="1:10" ht="12.75">
      <c r="A59" s="329" t="s">
        <v>117</v>
      </c>
      <c r="B59" s="345">
        <f>SMALL(B8:B54,3)</f>
        <v>5065.26845604262</v>
      </c>
      <c r="C59" s="363" t="str">
        <f>INDEX(A8:A54,MATCH(B59,$B$8:$B$54,0))</f>
        <v>群馬県</v>
      </c>
      <c r="D59" s="369">
        <f>SMALL(D8:D54,3)</f>
        <v>6716.007567202922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9917.886324886442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4663.4950781532925</v>
      </c>
      <c r="C60" s="362" t="str">
        <f>INDEX(A8:A54,MATCH(B60,$B$8:$B$54,0))</f>
        <v>奈良県</v>
      </c>
      <c r="D60" s="368">
        <f>SMALL(D8:D54,2)</f>
        <v>6705.438920079171</v>
      </c>
      <c r="E60" s="326" t="str">
        <f>INDEX(A8:A54,MATCH(D60,$D$8:$D$54,0))</f>
        <v>群馬県</v>
      </c>
      <c r="F60" s="374" t="s">
        <v>136</v>
      </c>
      <c r="G60" s="328" t="s">
        <v>136</v>
      </c>
      <c r="I60" s="344">
        <f>SMALL(I8:I54,2)</f>
        <v>9818.825602292132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4510.837939362822</v>
      </c>
      <c r="C61" s="364" t="str">
        <f>INDEX(A8:A54,MATCH(B61,$B$8:$B$54,0))</f>
        <v>沖縄県</v>
      </c>
      <c r="D61" s="370">
        <f>SMALL(D8:D54,1)</f>
        <v>6251.321441860833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9493.319465506427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1.6665703679336545</v>
      </c>
      <c r="C62" s="365"/>
      <c r="D62" s="371">
        <f>IF(D61=0,0,D56/D61)</f>
        <v>1.4562964568028005</v>
      </c>
      <c r="E62" s="339"/>
      <c r="F62" s="377" t="s">
        <v>136</v>
      </c>
      <c r="G62" s="378" t="s">
        <v>136</v>
      </c>
      <c r="H62" s="340"/>
      <c r="I62" s="338">
        <f>IF(I61=0,0,I56/I61)</f>
        <v>1.3956663297813927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2024-03-21T02:57:08Z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