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<sst xmlns="http://schemas.openxmlformats.org/spreadsheetml/2006/main" count="1351" uniqueCount="142">
  <si>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</si>
  <si>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</si>
  <si>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</si>
  <si>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</si>
  <si>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</si>
  <si>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</si>
  <si>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</si>
  <si>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</si>
  <si>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</si>
  <si>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</si>
  <si>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</si>
  <si>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</si>
  <si>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</si>
  <si>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</si>
  <si>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</si>
  <si>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</si>
  <si>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</si>
  <si>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</si>
  <si>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</si>
  <si>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</si>
  <si>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</si>
  <si>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</si>
  <si>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</si>
  <si>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</si>
  <si>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</si>
  <si>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</si>
  <si>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</si>
  <si>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</si>
  <si>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</si>
  <si>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</si>
  <si>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</si>
  <si>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</si>
  <si>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</si>
  <si>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</si>
  <si>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</si>
  <si>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</si>
  <si>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</si>
  <si>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</si>
  <si>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</si>
  <si>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</si>
  <si>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</si>
  <si>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</si>
  <si>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</si>
  <si>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</si>
  <si>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</si>
  <si>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</si>
  <si>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</si>
  <si>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</si>
  <si>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</si>
  <si>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</si>
  <si>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</si>
  <si>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</si>
  <si>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</si>
  <si>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</si>
  <si>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</si>
  <si>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</si>
  <si>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</si>
  <si>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</si>
  <si>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</si>
  <si>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</si>
  <si>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</si>
  <si>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</si>
  <si>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</si>
  <si>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</si>
  <si>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</si>
  <si>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</si>
  <si>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</si>
  <si>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</si>
  <si>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</si>
  <si>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</si>
  <si>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</si>
  <si>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</si>
  <si>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</si>
  <si>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</si>
  <si>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</si>
  <si>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</si>
  <si>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</si>
  <si>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</si>
  <si>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</si>
  <si>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</si>
  <si>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</si>
  <si>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</si>
  <si>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</si>
  <si>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</si>
  <si>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</si>
  <si>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</si>
  <si>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</si>
  <si>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</si>
  <si>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</si>
  <si>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</si>
  <si>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</si>
  <si>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</si>
  <si>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</si>
  <si>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</si>
  <si>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</si>
  <si>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</si>
  <si>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</si>
  <si>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</si>
  <si>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</si>
  <si>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</si>
  <si>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</si>
  <si>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</si>
  <si>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</si>
  <si>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</si>
  <si>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</si>
  <si>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</si>
  <si>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</si>
  <si>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</si>
  <si>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</si>
  <si>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</si>
  <si>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</si>
  <si>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</si>
  <si>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</si>
  <si>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</si>
  <si>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</si>
  <si>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</si>
  <si>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</si>
  <si>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</si>
  <si>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</si>
  <si>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</si>
  <si>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</si>
  <si>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</si>
  <si>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</si>
  <si>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</si>
  <si>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</si>
  <si>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</si>
  <si>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</si>
  <si>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</si>
  <si>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</si>
  <si>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</si>
  <si>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</si>
  <si>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</si>
  <si>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</si>
  <si>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</si>
  <si>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</si>
  <si>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</si>
  <si>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</si>
  <si>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令和5年11月診療分 国民健康保険・後期高齢者医療 医療費速報</t>
  </si>
  <si>
    <t>20日</t>
  </si>
  <si>
    <t>4日</t>
  </si>
  <si>
    <t>6日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</si>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</sst>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8585.22256702</v>
      </c>
      <c r="C9" s="36">
        <v>-2.7261846617628307</v>
      </c>
      <c r="D9" s="38">
        <v>4965.3998644700005</v>
      </c>
      <c r="E9" s="39">
        <v>-4.59443703563629</v>
      </c>
      <c r="F9" s="37">
        <v>0.007027940000000001</v>
      </c>
      <c r="G9" s="40">
        <v>-114.6876732002431</v>
      </c>
      <c r="H9" s="41"/>
      <c r="I9" s="42">
        <v>15370.64897971</v>
      </c>
      <c r="J9" s="43">
        <v>2.9374964673657162</v>
      </c>
    </row>
    <row r="10" spans="1:10" ht="18.75" customHeight="1">
      <c r="A10" s="34" t="s">
        <v>9</v>
      </c>
      <c r="B10" s="35">
        <v>3677.668</v>
      </c>
      <c r="C10" s="36">
        <v>-2.468586971358462</v>
      </c>
      <c r="D10" s="38">
        <v>2029.8315000000002</v>
      </c>
      <c r="E10" s="39">
        <v>-5.975768361017431</v>
      </c>
      <c r="F10" s="37">
        <v>0.0014</v>
      </c>
      <c r="G10" s="40">
        <v>-70.2127659574468</v>
      </c>
      <c r="H10" s="41"/>
      <c r="I10" s="42">
        <v>4788.2726999999995</v>
      </c>
      <c r="J10" s="43">
        <v>3.096508575480956</v>
      </c>
    </row>
    <row r="11" spans="1:10" ht="18.75" customHeight="1">
      <c r="A11" s="34" t="s">
        <v>10</v>
      </c>
      <c r="B11" s="35">
        <v>4384.097900000001</v>
      </c>
      <c r="C11" s="36">
        <v>-4.069053072195454</v>
      </c>
      <c r="D11" s="38">
        <v>2386.4500000000003</v>
      </c>
      <c r="E11" s="39">
        <v>-6.73061462783817</v>
      </c>
      <c r="F11" s="37">
        <v>0.0058</v>
      </c>
      <c r="G11" s="40">
        <v>18.367346938775505</v>
      </c>
      <c r="H11" s="41"/>
      <c r="I11" s="44">
        <v>6979.5544</v>
      </c>
      <c r="J11" s="45">
        <v>1.9887512668856386</v>
      </c>
    </row>
    <row r="12" spans="1:10" ht="18.75" customHeight="1" thickBot="1">
      <c r="A12" s="46" t="s">
        <v>11</v>
      </c>
      <c r="B12" s="47">
        <v>2615.8155</v>
      </c>
      <c r="C12" s="48">
        <v>-4.290215607715285</v>
      </c>
      <c r="D12" s="50">
        <v>1061.1415</v>
      </c>
      <c r="E12" s="51">
        <v>-6.097769362805672</v>
      </c>
      <c r="F12" s="49">
        <v>0.0006</v>
      </c>
      <c r="G12" s="52">
        <v>-53.84615384615385</v>
      </c>
      <c r="H12" s="41"/>
      <c r="I12" s="53">
        <v>1954.0964</v>
      </c>
      <c r="J12" s="54">
        <v>3.4540841646928846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8109.32013563</v>
      </c>
      <c r="C14" s="36">
        <v>-2.8783437529431377</v>
      </c>
      <c r="D14" s="38">
        <v>4836.06003667</v>
      </c>
      <c r="E14" s="39">
        <v>-4.576303547225888</v>
      </c>
      <c r="F14" s="37">
        <v>0.007027940000000001</v>
      </c>
      <c r="G14" s="40">
        <v>-114.6876732002431</v>
      </c>
      <c r="H14" s="41"/>
      <c r="I14" s="63"/>
      <c r="J14" s="41"/>
    </row>
    <row r="15" spans="1:10" ht="18.75" customHeight="1">
      <c r="A15" s="34" t="s">
        <v>9</v>
      </c>
      <c r="B15" s="35">
        <v>3393.968200000001</v>
      </c>
      <c r="C15" s="36">
        <v>-2.9779002797286864</v>
      </c>
      <c r="D15" s="38">
        <v>1976.2195</v>
      </c>
      <c r="E15" s="39">
        <v>-5.985190506320073</v>
      </c>
      <c r="F15" s="37">
        <v>0.0014</v>
      </c>
      <c r="G15" s="40">
        <v>-70.2127659574468</v>
      </c>
      <c r="H15" s="41"/>
      <c r="I15" s="63"/>
      <c r="J15" s="41"/>
    </row>
    <row r="16" spans="1:10" ht="18.75" customHeight="1">
      <c r="A16" s="64" t="s">
        <v>14</v>
      </c>
      <c r="B16" s="65">
        <v>4106.9044</v>
      </c>
      <c r="C16" s="66">
        <v>-4.33392323740233</v>
      </c>
      <c r="D16" s="68">
        <v>2328.4887999999996</v>
      </c>
      <c r="E16" s="69">
        <v>-6.731401567208394</v>
      </c>
      <c r="F16" s="67">
        <v>0.0058</v>
      </c>
      <c r="G16" s="70">
        <v>18.367346938775505</v>
      </c>
      <c r="H16" s="41"/>
      <c r="I16" s="41"/>
      <c r="J16" s="41"/>
    </row>
    <row r="17" spans="1:9" ht="18.75" customHeight="1" thickBot="1">
      <c r="A17" s="71" t="s">
        <v>15</v>
      </c>
      <c r="B17" s="72">
        <v>2356.3318999999997</v>
      </c>
      <c r="C17" s="73">
        <v>-4.4874057265192455</v>
      </c>
      <c r="D17" s="74">
        <v>1030.1586</v>
      </c>
      <c r="E17" s="75">
        <v>-6.110816474085237</v>
      </c>
      <c r="F17" s="76">
        <v>0.0006</v>
      </c>
      <c r="G17" s="77">
        <v>-53.84615384615385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475.90243139</v>
      </c>
      <c r="C19" s="36">
        <v>-0.05812308248127492</v>
      </c>
      <c r="D19" s="38">
        <v>129.33982780000002</v>
      </c>
      <c r="E19" s="83">
        <v>-5.267542832279538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283.69980000000004</v>
      </c>
      <c r="C20" s="36">
        <v>4.066864016022728</v>
      </c>
      <c r="D20" s="38">
        <v>53.612</v>
      </c>
      <c r="E20" s="83">
        <v>-5.627131055630551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277.1935</v>
      </c>
      <c r="C21" s="66">
        <v>0.03446434113561217</v>
      </c>
      <c r="D21" s="68">
        <v>57.961200000000005</v>
      </c>
      <c r="E21" s="85">
        <v>-6.698989742896317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259.4836</v>
      </c>
      <c r="C22" s="88">
        <v>-2.46158171830326</v>
      </c>
      <c r="D22" s="89">
        <v>30.9829</v>
      </c>
      <c r="E22" s="90">
        <v>-5.6618882907461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30</v>
      </c>
      <c r="G29" s="111">
        <v>22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32820.44382342715</v>
      </c>
      <c r="C35" s="36">
        <v>1.6341390338337674</v>
      </c>
      <c r="D35" s="38">
        <v>46793.00417964994</v>
      </c>
      <c r="E35" s="39">
        <v>1.6009548622734502</v>
      </c>
      <c r="F35" s="37">
        <v>117132.33333333336</v>
      </c>
      <c r="G35" s="40">
        <v>-131.82329193386005</v>
      </c>
      <c r="H35" s="41"/>
      <c r="I35" s="42">
        <v>78658.60138583748</v>
      </c>
      <c r="J35" s="43">
        <v>-0.49934007100655625</v>
      </c>
    </row>
    <row r="36" spans="1:10" ht="18.75" customHeight="1">
      <c r="A36" s="124" t="s">
        <v>27</v>
      </c>
      <c r="B36" s="125">
        <v>1.675996606029745</v>
      </c>
      <c r="C36" s="36">
        <v>0.23107620283978156</v>
      </c>
      <c r="D36" s="127">
        <v>2.2489460642148105</v>
      </c>
      <c r="E36" s="39">
        <v>-0.6739406090123594</v>
      </c>
      <c r="F36" s="126">
        <v>9.666666666666666</v>
      </c>
      <c r="G36" s="40">
        <v>156.46258503401359</v>
      </c>
      <c r="H36" s="41"/>
      <c r="I36" s="128">
        <v>3.5717554159559377</v>
      </c>
      <c r="J36" s="43">
        <v>-1.416408940873247</v>
      </c>
    </row>
    <row r="37" spans="1:10" ht="18.75" customHeight="1" thickBot="1">
      <c r="A37" s="129" t="s">
        <v>28</v>
      </c>
      <c r="B37" s="130">
        <v>19582.643368935715</v>
      </c>
      <c r="C37" s="131">
        <v>1.3998281612327184</v>
      </c>
      <c r="D37" s="133">
        <v>20806.63690615768</v>
      </c>
      <c r="E37" s="134">
        <v>2.2903309415818995</v>
      </c>
      <c r="F37" s="132">
        <v>12117.137931034486</v>
      </c>
      <c r="G37" s="135">
        <v>-112.4085514967571</v>
      </c>
      <c r="H37" s="41"/>
      <c r="I37" s="42">
        <v>22022.392976419815</v>
      </c>
      <c r="J37" s="43">
        <v>0.9302449424029062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34415.01655870296</v>
      </c>
      <c r="C39" s="36">
        <v>1.6846594795330239</v>
      </c>
      <c r="D39" s="38">
        <v>46944.81060168794</v>
      </c>
      <c r="E39" s="39">
        <v>1.634387337531599</v>
      </c>
      <c r="F39" s="37">
        <v>117132.33333333336</v>
      </c>
      <c r="G39" s="40">
        <v>-131.82329193386005</v>
      </c>
      <c r="H39" s="41"/>
      <c r="I39" s="78"/>
    </row>
    <row r="40" spans="1:9" ht="18.75" customHeight="1">
      <c r="A40" s="124" t="s">
        <v>27</v>
      </c>
      <c r="B40" s="125">
        <v>1.742922718145097</v>
      </c>
      <c r="C40" s="36">
        <v>0.1606934564853807</v>
      </c>
      <c r="D40" s="127">
        <v>2.260320692367175</v>
      </c>
      <c r="E40" s="39">
        <v>-0.6609761314538142</v>
      </c>
      <c r="F40" s="126">
        <v>9.666666666666666</v>
      </c>
      <c r="G40" s="40">
        <v>156.46258503401359</v>
      </c>
      <c r="H40" s="41"/>
      <c r="I40" s="78"/>
    </row>
    <row r="41" spans="1:9" ht="18.75" customHeight="1" thickBot="1">
      <c r="A41" s="129" t="s">
        <v>28</v>
      </c>
      <c r="B41" s="130">
        <v>19745.57804566865</v>
      </c>
      <c r="C41" s="131">
        <v>1.521521038300036</v>
      </c>
      <c r="D41" s="133">
        <v>20769.092969955454</v>
      </c>
      <c r="E41" s="134">
        <v>2.3106362229035287</v>
      </c>
      <c r="F41" s="138">
        <v>12117.137931034486</v>
      </c>
      <c r="G41" s="139">
        <v>-112.4085514967571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18340.366458227032</v>
      </c>
      <c r="C43" s="36">
        <v>2.464114836146573</v>
      </c>
      <c r="D43" s="38">
        <v>41745.552482175655</v>
      </c>
      <c r="E43" s="142">
        <v>0.4180128808194975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1.0682505561045088</v>
      </c>
      <c r="C44" s="36">
        <v>2.559038892993044</v>
      </c>
      <c r="D44" s="127">
        <v>1.8707480577996252</v>
      </c>
      <c r="E44" s="142">
        <v>-1.0993451462612673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17168.599963202603</v>
      </c>
      <c r="C45" s="146">
        <v>-0.09255552496501707</v>
      </c>
      <c r="D45" s="147">
        <v>22314.898207766575</v>
      </c>
      <c r="E45" s="148">
        <v>1.5342244490946328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810932.013563</v>
      </c>
      <c r="C7" s="293">
        <v>-2.8783437529431253</v>
      </c>
      <c r="D7" s="350">
        <v>483606.003667</v>
      </c>
      <c r="E7" s="296">
        <v>-4.576303547225898</v>
      </c>
      <c r="F7" s="350">
        <v>0.702794</v>
      </c>
      <c r="G7" s="297">
        <v>-114.6876732002431</v>
      </c>
      <c r="H7" s="78"/>
      <c r="I7" s="349">
        <v>1537064.897971</v>
      </c>
      <c r="J7" s="298">
        <v>2.937496467365718</v>
      </c>
      <c r="K7" s="78"/>
    </row>
    <row r="8" spans="1:11" ht="12.75" customHeight="1">
      <c r="A8" s="299" t="s">
        <v>67</v>
      </c>
      <c r="B8" s="84">
        <v>36881.78559</v>
      </c>
      <c r="C8" s="300">
        <v>1.3682514279468916</v>
      </c>
      <c r="D8" s="81">
        <v>22058.12475</v>
      </c>
      <c r="E8" s="301">
        <v>0.1640669509990914</v>
      </c>
      <c r="F8" s="81">
        <v>0.10134</v>
      </c>
      <c r="G8" s="302">
        <v>-83.14376865013756</v>
      </c>
      <c r="H8" s="78"/>
      <c r="I8" s="351">
        <v>79718.746884</v>
      </c>
      <c r="J8" s="304">
        <v>6.101434702604013</v>
      </c>
      <c r="K8" s="78"/>
    </row>
    <row r="9" spans="1:11" ht="12.75" customHeight="1">
      <c r="A9" s="299" t="s">
        <v>68</v>
      </c>
      <c r="B9" s="84">
        <v>8775.23369</v>
      </c>
      <c r="C9" s="300">
        <v>-0.6194467169890958</v>
      </c>
      <c r="D9" s="81">
        <v>5110.588307</v>
      </c>
      <c r="E9" s="301">
        <v>-0.9651286356986936</v>
      </c>
      <c r="F9" s="81">
        <v>0</v>
      </c>
      <c r="G9" s="302" t="s">
        <v>141</v>
      </c>
      <c r="H9" s="78"/>
      <c r="I9" s="352">
        <v>14725.450989</v>
      </c>
      <c r="J9" s="304">
        <v>3.1097733222535338</v>
      </c>
      <c r="K9" s="78"/>
    </row>
    <row r="10" spans="1:11" ht="12.75" customHeight="1">
      <c r="A10" s="299" t="s">
        <v>69</v>
      </c>
      <c r="B10" s="84">
        <v>8324.846907</v>
      </c>
      <c r="C10" s="300">
        <v>-1.0912674843354548</v>
      </c>
      <c r="D10" s="81">
        <v>5178.538983</v>
      </c>
      <c r="E10" s="301">
        <v>-0.8933717129922503</v>
      </c>
      <c r="F10" s="81">
        <v>0</v>
      </c>
      <c r="G10" s="302">
        <v>-100</v>
      </c>
      <c r="H10" s="78"/>
      <c r="I10" s="352">
        <v>14434.662074</v>
      </c>
      <c r="J10" s="304">
        <v>4.8362573085798495</v>
      </c>
      <c r="K10" s="78"/>
    </row>
    <row r="11" spans="1:11" ht="12.75" customHeight="1">
      <c r="A11" s="299" t="s">
        <v>70</v>
      </c>
      <c r="B11" s="84">
        <v>15020.435236</v>
      </c>
      <c r="C11" s="300">
        <v>-1.704657630735406</v>
      </c>
      <c r="D11" s="81">
        <v>9708.525825</v>
      </c>
      <c r="E11" s="301">
        <v>-1.026100752816882</v>
      </c>
      <c r="F11" s="81">
        <v>0</v>
      </c>
      <c r="G11" s="302">
        <v>-100</v>
      </c>
      <c r="H11" s="78"/>
      <c r="I11" s="352">
        <v>23785.627295</v>
      </c>
      <c r="J11" s="304">
        <v>4.250557230173027</v>
      </c>
      <c r="K11" s="78"/>
    </row>
    <row r="12" spans="1:11" ht="12.75" customHeight="1">
      <c r="A12" s="299" t="s">
        <v>71</v>
      </c>
      <c r="B12" s="84">
        <v>7154.8551</v>
      </c>
      <c r="C12" s="300">
        <v>-0.20848603109861286</v>
      </c>
      <c r="D12" s="81">
        <v>4744.653304</v>
      </c>
      <c r="E12" s="301">
        <v>-0.14220114018397828</v>
      </c>
      <c r="F12" s="81">
        <v>0</v>
      </c>
      <c r="G12" s="302">
        <v>-100</v>
      </c>
      <c r="H12" s="78"/>
      <c r="I12" s="352">
        <v>13030.824826</v>
      </c>
      <c r="J12" s="304">
        <v>1.6890869304336131</v>
      </c>
      <c r="K12" s="78"/>
    </row>
    <row r="13" spans="1:11" ht="12.75" customHeight="1">
      <c r="A13" s="306" t="s">
        <v>72</v>
      </c>
      <c r="B13" s="330">
        <v>7392.33479</v>
      </c>
      <c r="C13" s="308">
        <v>1.2126435082092355</v>
      </c>
      <c r="D13" s="353">
        <v>4759.706428</v>
      </c>
      <c r="E13" s="309">
        <v>2.0132853095662435</v>
      </c>
      <c r="F13" s="353">
        <v>0</v>
      </c>
      <c r="G13" s="310" t="s">
        <v>141</v>
      </c>
      <c r="H13" s="78"/>
      <c r="I13" s="354">
        <v>13955.093158</v>
      </c>
      <c r="J13" s="312">
        <v>3.5815938401195786</v>
      </c>
      <c r="K13" s="78"/>
    </row>
    <row r="14" spans="1:11" ht="12.75" customHeight="1">
      <c r="A14" s="299" t="s">
        <v>73</v>
      </c>
      <c r="B14" s="84">
        <v>12238.422884</v>
      </c>
      <c r="C14" s="300">
        <v>-0.9679884015793149</v>
      </c>
      <c r="D14" s="81">
        <v>7501.367541</v>
      </c>
      <c r="E14" s="301">
        <v>-0.6718676553409485</v>
      </c>
      <c r="F14" s="81">
        <v>-0.02413</v>
      </c>
      <c r="G14" s="302" t="s">
        <v>141</v>
      </c>
      <c r="H14" s="78"/>
      <c r="I14" s="352">
        <v>21307.342918</v>
      </c>
      <c r="J14" s="304">
        <v>3.560563848967954</v>
      </c>
      <c r="K14" s="78"/>
    </row>
    <row r="15" spans="1:11" ht="12.75" customHeight="1">
      <c r="A15" s="299" t="s">
        <v>74</v>
      </c>
      <c r="B15" s="84">
        <v>17926.656575</v>
      </c>
      <c r="C15" s="300">
        <v>-2.032031033130983</v>
      </c>
      <c r="D15" s="81">
        <v>10557.589902</v>
      </c>
      <c r="E15" s="301">
        <v>-2.774046314440684</v>
      </c>
      <c r="F15" s="81">
        <v>0</v>
      </c>
      <c r="G15" s="302" t="s">
        <v>141</v>
      </c>
      <c r="H15" s="78"/>
      <c r="I15" s="352">
        <v>32248.248188</v>
      </c>
      <c r="J15" s="304">
        <v>5.057471377064293</v>
      </c>
      <c r="K15" s="78"/>
    </row>
    <row r="16" spans="1:11" ht="12.75" customHeight="1">
      <c r="A16" s="299" t="s">
        <v>75</v>
      </c>
      <c r="B16" s="84">
        <v>12943.639514</v>
      </c>
      <c r="C16" s="300">
        <v>-3.0110506122776655</v>
      </c>
      <c r="D16" s="81">
        <v>7935.285331</v>
      </c>
      <c r="E16" s="301">
        <v>-3.6327930707535323</v>
      </c>
      <c r="F16" s="81">
        <v>0</v>
      </c>
      <c r="G16" s="302" t="s">
        <v>141</v>
      </c>
      <c r="H16" s="78"/>
      <c r="I16" s="352">
        <v>20476.835899</v>
      </c>
      <c r="J16" s="304">
        <v>2.8831547655828476</v>
      </c>
      <c r="K16" s="78"/>
    </row>
    <row r="17" spans="1:11" ht="12.75" customHeight="1">
      <c r="A17" s="313" t="s">
        <v>76</v>
      </c>
      <c r="B17" s="334">
        <v>12900.321246</v>
      </c>
      <c r="C17" s="314">
        <v>-2.0179859408890386</v>
      </c>
      <c r="D17" s="355">
        <v>7512.950634</v>
      </c>
      <c r="E17" s="315">
        <v>-4.840210327822658</v>
      </c>
      <c r="F17" s="355">
        <v>0.02406</v>
      </c>
      <c r="G17" s="316">
        <v>-55.85321100917431</v>
      </c>
      <c r="H17" s="78"/>
      <c r="I17" s="356">
        <v>22920.084929</v>
      </c>
      <c r="J17" s="318">
        <v>3.176219661934996</v>
      </c>
      <c r="K17" s="78"/>
    </row>
    <row r="18" spans="1:11" ht="12.75" customHeight="1">
      <c r="A18" s="299" t="s">
        <v>77</v>
      </c>
      <c r="B18" s="84">
        <v>42621.225005</v>
      </c>
      <c r="C18" s="300">
        <v>-3.3756466565926817</v>
      </c>
      <c r="D18" s="81">
        <v>25302.243079</v>
      </c>
      <c r="E18" s="301">
        <v>-5.223398570150084</v>
      </c>
      <c r="F18" s="81">
        <v>0.657374</v>
      </c>
      <c r="G18" s="302">
        <v>74.5160399698421</v>
      </c>
      <c r="H18" s="78"/>
      <c r="I18" s="352">
        <v>75509.104582</v>
      </c>
      <c r="J18" s="304">
        <v>4.825270471637685</v>
      </c>
      <c r="K18" s="78"/>
    </row>
    <row r="19" spans="1:11" ht="12.75" customHeight="1">
      <c r="A19" s="299" t="s">
        <v>78</v>
      </c>
      <c r="B19" s="84">
        <v>37393.205598</v>
      </c>
      <c r="C19" s="300">
        <v>-2.3508007879814548</v>
      </c>
      <c r="D19" s="81">
        <v>22756.289143</v>
      </c>
      <c r="E19" s="301">
        <v>-4.679475037187987</v>
      </c>
      <c r="F19" s="81">
        <v>0</v>
      </c>
      <c r="G19" s="302">
        <v>-100</v>
      </c>
      <c r="H19" s="78"/>
      <c r="I19" s="352">
        <v>65206.79347</v>
      </c>
      <c r="J19" s="304">
        <v>3.9193176869528163</v>
      </c>
      <c r="K19" s="78"/>
    </row>
    <row r="20" spans="1:11" ht="12.75" customHeight="1">
      <c r="A20" s="299" t="s">
        <v>79</v>
      </c>
      <c r="B20" s="84">
        <v>77762.826177</v>
      </c>
      <c r="C20" s="300">
        <v>-2.8237703045942486</v>
      </c>
      <c r="D20" s="81">
        <v>41117.119928</v>
      </c>
      <c r="E20" s="301">
        <v>-5.600592337274349</v>
      </c>
      <c r="F20" s="81">
        <v>-0.00156</v>
      </c>
      <c r="G20" s="302">
        <v>-89.72332015810277</v>
      </c>
      <c r="H20" s="78"/>
      <c r="I20" s="352">
        <v>134861.660096</v>
      </c>
      <c r="J20" s="304">
        <v>1.9795320480621434</v>
      </c>
      <c r="K20" s="78"/>
    </row>
    <row r="21" spans="1:11" ht="12.75" customHeight="1">
      <c r="A21" s="299" t="s">
        <v>80</v>
      </c>
      <c r="B21" s="84">
        <v>51857.906961</v>
      </c>
      <c r="C21" s="300">
        <v>-2.5608566635678556</v>
      </c>
      <c r="D21" s="81">
        <v>30441.49217</v>
      </c>
      <c r="E21" s="301">
        <v>-5.261620889512809</v>
      </c>
      <c r="F21" s="81">
        <v>-0.00038</v>
      </c>
      <c r="G21" s="302">
        <v>-99.98413533395122</v>
      </c>
      <c r="H21" s="78"/>
      <c r="I21" s="352">
        <v>94862.214047</v>
      </c>
      <c r="J21" s="304">
        <v>4.831767140556093</v>
      </c>
      <c r="K21" s="78"/>
    </row>
    <row r="22" spans="1:11" ht="12.75" customHeight="1">
      <c r="A22" s="299" t="s">
        <v>81</v>
      </c>
      <c r="B22" s="84">
        <v>14172.457569</v>
      </c>
      <c r="C22" s="300">
        <v>-2.3670812386686477</v>
      </c>
      <c r="D22" s="81">
        <v>9293.994672</v>
      </c>
      <c r="E22" s="301">
        <v>-3.536566923167473</v>
      </c>
      <c r="F22" s="81">
        <v>-0.0002</v>
      </c>
      <c r="G22" s="302">
        <v>-99.63715529753266</v>
      </c>
      <c r="H22" s="78"/>
      <c r="I22" s="352">
        <v>25048.689291</v>
      </c>
      <c r="J22" s="304">
        <v>2.6147741472310155</v>
      </c>
      <c r="K22" s="78"/>
    </row>
    <row r="23" spans="1:11" ht="12.75" customHeight="1">
      <c r="A23" s="306" t="s">
        <v>82</v>
      </c>
      <c r="B23" s="330">
        <v>5992.375063</v>
      </c>
      <c r="C23" s="308">
        <v>-3.7675562247831884</v>
      </c>
      <c r="D23" s="353">
        <v>3716.234175</v>
      </c>
      <c r="E23" s="309">
        <v>-6.527440165869494</v>
      </c>
      <c r="F23" s="353">
        <v>0</v>
      </c>
      <c r="G23" s="310">
        <v>-100</v>
      </c>
      <c r="H23" s="78"/>
      <c r="I23" s="354">
        <v>15339.71824</v>
      </c>
      <c r="J23" s="312">
        <v>4.24831471673272</v>
      </c>
      <c r="K23" s="78"/>
    </row>
    <row r="24" spans="1:11" ht="12.75" customHeight="1">
      <c r="A24" s="299" t="s">
        <v>83</v>
      </c>
      <c r="B24" s="84">
        <v>7356.4778</v>
      </c>
      <c r="C24" s="300">
        <v>-3.058346903257616</v>
      </c>
      <c r="D24" s="81">
        <v>4469.870123</v>
      </c>
      <c r="E24" s="301">
        <v>-6.054186358755998</v>
      </c>
      <c r="F24" s="81">
        <v>0</v>
      </c>
      <c r="G24" s="302" t="s">
        <v>141</v>
      </c>
      <c r="H24" s="78"/>
      <c r="I24" s="352">
        <v>15045.018238</v>
      </c>
      <c r="J24" s="304">
        <v>3.274465442595242</v>
      </c>
      <c r="K24" s="78"/>
    </row>
    <row r="25" spans="1:11" ht="12.75" customHeight="1">
      <c r="A25" s="299" t="s">
        <v>84</v>
      </c>
      <c r="B25" s="84">
        <v>4661.319225</v>
      </c>
      <c r="C25" s="300">
        <v>-3.5345441879554036</v>
      </c>
      <c r="D25" s="81">
        <v>3081.907656</v>
      </c>
      <c r="E25" s="301">
        <v>-3.9662030078447756</v>
      </c>
      <c r="F25" s="81">
        <v>0</v>
      </c>
      <c r="G25" s="302">
        <v>-100</v>
      </c>
      <c r="H25" s="78"/>
      <c r="I25" s="352">
        <v>9650.584653</v>
      </c>
      <c r="J25" s="304">
        <v>-1.722549224888344</v>
      </c>
      <c r="K25" s="78"/>
    </row>
    <row r="26" spans="1:11" ht="12.75" customHeight="1">
      <c r="A26" s="299" t="s">
        <v>85</v>
      </c>
      <c r="B26" s="84">
        <v>5678.219155</v>
      </c>
      <c r="C26" s="300">
        <v>-2.5530025987666654</v>
      </c>
      <c r="D26" s="81">
        <v>3381.513985</v>
      </c>
      <c r="E26" s="301">
        <v>-4.6335959578055705</v>
      </c>
      <c r="F26" s="81">
        <v>0</v>
      </c>
      <c r="G26" s="302" t="s">
        <v>141</v>
      </c>
      <c r="H26" s="78"/>
      <c r="I26" s="352">
        <v>9798.830475</v>
      </c>
      <c r="J26" s="304">
        <v>2.8984141363334737</v>
      </c>
      <c r="K26" s="78"/>
    </row>
    <row r="27" spans="1:11" ht="12.75" customHeight="1">
      <c r="A27" s="313" t="s">
        <v>86</v>
      </c>
      <c r="B27" s="334">
        <v>13327.939275</v>
      </c>
      <c r="C27" s="314">
        <v>-0.14831905755857341</v>
      </c>
      <c r="D27" s="355">
        <v>8231.388693</v>
      </c>
      <c r="E27" s="315">
        <v>-1.1573045923059142</v>
      </c>
      <c r="F27" s="355">
        <v>0</v>
      </c>
      <c r="G27" s="316" t="s">
        <v>141</v>
      </c>
      <c r="H27" s="78"/>
      <c r="I27" s="356">
        <v>26994.158408</v>
      </c>
      <c r="J27" s="318">
        <v>6.4911138636527195</v>
      </c>
      <c r="K27" s="78"/>
    </row>
    <row r="28" spans="1:11" ht="12.75" customHeight="1">
      <c r="A28" s="299" t="s">
        <v>87</v>
      </c>
      <c r="B28" s="84">
        <v>13066.358409</v>
      </c>
      <c r="C28" s="300">
        <v>-2.4728026889696513</v>
      </c>
      <c r="D28" s="81">
        <v>8069.680748</v>
      </c>
      <c r="E28" s="301">
        <v>-5.026438643189803</v>
      </c>
      <c r="F28" s="81">
        <v>0</v>
      </c>
      <c r="G28" s="302" t="s">
        <v>141</v>
      </c>
      <c r="H28" s="78"/>
      <c r="I28" s="352">
        <v>24278.499024</v>
      </c>
      <c r="J28" s="304">
        <v>3.7455330683014547</v>
      </c>
      <c r="K28" s="78"/>
    </row>
    <row r="29" spans="1:11" ht="12.75" customHeight="1">
      <c r="A29" s="299" t="s">
        <v>88</v>
      </c>
      <c r="B29" s="84">
        <v>23526.33592</v>
      </c>
      <c r="C29" s="300">
        <v>-2.578558828924329</v>
      </c>
      <c r="D29" s="81">
        <v>14822.942604</v>
      </c>
      <c r="E29" s="301">
        <v>-4.270131464235358</v>
      </c>
      <c r="F29" s="81">
        <v>0.00376</v>
      </c>
      <c r="G29" s="302" t="s">
        <v>141</v>
      </c>
      <c r="H29" s="78"/>
      <c r="I29" s="352">
        <v>42027.59443</v>
      </c>
      <c r="J29" s="304">
        <v>3.3697043183849207</v>
      </c>
      <c r="K29" s="78"/>
    </row>
    <row r="30" spans="1:11" ht="12.75" customHeight="1">
      <c r="A30" s="299" t="s">
        <v>89</v>
      </c>
      <c r="B30" s="84">
        <v>40907.829733</v>
      </c>
      <c r="C30" s="300">
        <v>-2.7905051657550155</v>
      </c>
      <c r="D30" s="81">
        <v>22382.803178</v>
      </c>
      <c r="E30" s="301">
        <v>-5.4780199030515195</v>
      </c>
      <c r="F30" s="81">
        <v>-0.04464</v>
      </c>
      <c r="G30" s="302">
        <v>-318.39530332681016</v>
      </c>
      <c r="H30" s="78"/>
      <c r="I30" s="352">
        <v>85974.09431</v>
      </c>
      <c r="J30" s="304">
        <v>4.216667638034628</v>
      </c>
      <c r="K30" s="78"/>
    </row>
    <row r="31" spans="1:11" ht="12.75" customHeight="1">
      <c r="A31" s="299" t="s">
        <v>90</v>
      </c>
      <c r="B31" s="84">
        <v>11501.934551</v>
      </c>
      <c r="C31" s="300">
        <v>-2.692375054985392</v>
      </c>
      <c r="D31" s="81">
        <v>7205.254736</v>
      </c>
      <c r="E31" s="301">
        <v>-5.483968994058217</v>
      </c>
      <c r="F31" s="81">
        <v>0</v>
      </c>
      <c r="G31" s="302">
        <v>-100</v>
      </c>
      <c r="H31" s="78"/>
      <c r="I31" s="352">
        <v>21070.273466</v>
      </c>
      <c r="J31" s="304">
        <v>1.8084142786796116</v>
      </c>
      <c r="K31" s="78"/>
    </row>
    <row r="32" spans="1:11" ht="12.75" customHeight="1">
      <c r="A32" s="299" t="s">
        <v>91</v>
      </c>
      <c r="B32" s="84">
        <v>8567.177375</v>
      </c>
      <c r="C32" s="300">
        <v>-2.872918226678834</v>
      </c>
      <c r="D32" s="81">
        <v>5418.824477</v>
      </c>
      <c r="E32" s="301">
        <v>-3.9775411599700634</v>
      </c>
      <c r="F32" s="81">
        <v>0</v>
      </c>
      <c r="G32" s="302" t="s">
        <v>141</v>
      </c>
      <c r="H32" s="78"/>
      <c r="I32" s="352">
        <v>15771.470578</v>
      </c>
      <c r="J32" s="304">
        <v>5.379880739326906</v>
      </c>
      <c r="K32" s="78"/>
    </row>
    <row r="33" spans="1:11" ht="12.75" customHeight="1">
      <c r="A33" s="306" t="s">
        <v>92</v>
      </c>
      <c r="B33" s="330">
        <v>16426.307705</v>
      </c>
      <c r="C33" s="308">
        <v>-5.02803675740648</v>
      </c>
      <c r="D33" s="353">
        <v>10085.291683</v>
      </c>
      <c r="E33" s="309">
        <v>-7.62096342786824</v>
      </c>
      <c r="F33" s="353">
        <v>0.0096</v>
      </c>
      <c r="G33" s="310">
        <v>-1380</v>
      </c>
      <c r="H33" s="78"/>
      <c r="I33" s="354">
        <v>34713.333656</v>
      </c>
      <c r="J33" s="312">
        <v>1.1548795031025971</v>
      </c>
      <c r="K33" s="78"/>
    </row>
    <row r="34" spans="1:11" ht="12.75" customHeight="1">
      <c r="A34" s="299" t="s">
        <v>93</v>
      </c>
      <c r="B34" s="84">
        <v>57437.125131</v>
      </c>
      <c r="C34" s="300">
        <v>-5.063652898520838</v>
      </c>
      <c r="D34" s="81">
        <v>32606.111995</v>
      </c>
      <c r="E34" s="301">
        <v>-7.921826207790257</v>
      </c>
      <c r="F34" s="81">
        <v>-0.05629</v>
      </c>
      <c r="G34" s="302">
        <v>-273.57385137218625</v>
      </c>
      <c r="H34" s="78"/>
      <c r="I34" s="352">
        <v>114142.516292</v>
      </c>
      <c r="J34" s="304">
        <v>1.4394633271053414</v>
      </c>
      <c r="K34" s="78"/>
    </row>
    <row r="35" spans="1:11" ht="12.75" customHeight="1">
      <c r="A35" s="299" t="s">
        <v>94</v>
      </c>
      <c r="B35" s="84">
        <v>36012.798256</v>
      </c>
      <c r="C35" s="300">
        <v>-3.7736729213585813</v>
      </c>
      <c r="D35" s="81">
        <v>22205.751907</v>
      </c>
      <c r="E35" s="301">
        <v>-5.072172869772255</v>
      </c>
      <c r="F35" s="81">
        <v>1E-05</v>
      </c>
      <c r="G35" s="302">
        <v>-99.99506611407145</v>
      </c>
      <c r="H35" s="78"/>
      <c r="I35" s="352">
        <v>73346.658721</v>
      </c>
      <c r="J35" s="304">
        <v>2.630771552349349</v>
      </c>
      <c r="K35" s="78"/>
    </row>
    <row r="36" spans="1:11" ht="12.75" customHeight="1">
      <c r="A36" s="299" t="s">
        <v>95</v>
      </c>
      <c r="B36" s="84">
        <v>9261.835279</v>
      </c>
      <c r="C36" s="300">
        <v>-3.411295228162166</v>
      </c>
      <c r="D36" s="81">
        <v>5730.362826</v>
      </c>
      <c r="E36" s="301">
        <v>-6.282355249972893</v>
      </c>
      <c r="F36" s="81">
        <v>0.00485</v>
      </c>
      <c r="G36" s="302">
        <v>-78.47314691522415</v>
      </c>
      <c r="H36" s="78"/>
      <c r="I36" s="352">
        <v>18287.017959</v>
      </c>
      <c r="J36" s="304">
        <v>3.3571155772947887</v>
      </c>
      <c r="K36" s="78"/>
    </row>
    <row r="37" spans="1:11" ht="12.75" customHeight="1">
      <c r="A37" s="313" t="s">
        <v>96</v>
      </c>
      <c r="B37" s="334">
        <v>7351.657971</v>
      </c>
      <c r="C37" s="314">
        <v>-5.341923572470702</v>
      </c>
      <c r="D37" s="355">
        <v>4111.315935</v>
      </c>
      <c r="E37" s="315">
        <v>-10.843474920858315</v>
      </c>
      <c r="F37" s="355">
        <v>0</v>
      </c>
      <c r="G37" s="316" t="s">
        <v>141</v>
      </c>
      <c r="H37" s="78"/>
      <c r="I37" s="356">
        <v>13706.622091</v>
      </c>
      <c r="J37" s="318">
        <v>1.9866492083993628</v>
      </c>
      <c r="K37" s="78"/>
    </row>
    <row r="38" spans="1:11" ht="12.75" customHeight="1">
      <c r="A38" s="299" t="s">
        <v>97</v>
      </c>
      <c r="B38" s="84">
        <v>3821.697822</v>
      </c>
      <c r="C38" s="300">
        <v>-3.3628889008435845</v>
      </c>
      <c r="D38" s="81">
        <v>2442.390828</v>
      </c>
      <c r="E38" s="301">
        <v>-6.105792153797703</v>
      </c>
      <c r="F38" s="81">
        <v>0.00732</v>
      </c>
      <c r="G38" s="302" t="s">
        <v>141</v>
      </c>
      <c r="H38" s="78"/>
      <c r="I38" s="352">
        <v>7594.428645</v>
      </c>
      <c r="J38" s="304">
        <v>4.606341495946548</v>
      </c>
      <c r="K38" s="78"/>
    </row>
    <row r="39" spans="1:11" ht="12.75" customHeight="1">
      <c r="A39" s="299" t="s">
        <v>98</v>
      </c>
      <c r="B39" s="84">
        <v>4949.455428</v>
      </c>
      <c r="C39" s="300">
        <v>0.28606397923197957</v>
      </c>
      <c r="D39" s="81">
        <v>3348.900585</v>
      </c>
      <c r="E39" s="301">
        <v>-0.7420713686522497</v>
      </c>
      <c r="F39" s="81">
        <v>-0.01376</v>
      </c>
      <c r="G39" s="302" t="s">
        <v>141</v>
      </c>
      <c r="H39" s="78"/>
      <c r="I39" s="352">
        <v>10265.004544</v>
      </c>
      <c r="J39" s="304">
        <v>5.898528005231948</v>
      </c>
      <c r="K39" s="78"/>
    </row>
    <row r="40" spans="1:11" ht="12.75" customHeight="1">
      <c r="A40" s="299" t="s">
        <v>99</v>
      </c>
      <c r="B40" s="84">
        <v>12730.358046</v>
      </c>
      <c r="C40" s="300">
        <v>-2.7635895971811753</v>
      </c>
      <c r="D40" s="81">
        <v>8033.898261</v>
      </c>
      <c r="E40" s="301">
        <v>-5.730286483449688</v>
      </c>
      <c r="F40" s="81">
        <v>0</v>
      </c>
      <c r="G40" s="302" t="s">
        <v>141</v>
      </c>
      <c r="H40" s="78"/>
      <c r="I40" s="352">
        <v>25964.451894</v>
      </c>
      <c r="J40" s="304">
        <v>2.2608403073297776</v>
      </c>
      <c r="K40" s="78"/>
    </row>
    <row r="41" spans="1:11" ht="12.75" customHeight="1">
      <c r="A41" s="299" t="s">
        <v>100</v>
      </c>
      <c r="B41" s="84">
        <v>17374.232753</v>
      </c>
      <c r="C41" s="300">
        <v>-3.0614893365343603</v>
      </c>
      <c r="D41" s="81">
        <v>10662.409462</v>
      </c>
      <c r="E41" s="301">
        <v>-4.728342021301599</v>
      </c>
      <c r="F41" s="81">
        <v>0.02549</v>
      </c>
      <c r="G41" s="302">
        <v>-28.759083286752375</v>
      </c>
      <c r="H41" s="78"/>
      <c r="I41" s="352">
        <v>40315.110224</v>
      </c>
      <c r="J41" s="304">
        <v>3.7679353257086414</v>
      </c>
      <c r="K41" s="78"/>
    </row>
    <row r="42" spans="1:11" ht="12.75" customHeight="1">
      <c r="A42" s="299" t="s">
        <v>101</v>
      </c>
      <c r="B42" s="84">
        <v>10412.098223</v>
      </c>
      <c r="C42" s="300">
        <v>-6.695296329565891</v>
      </c>
      <c r="D42" s="81">
        <v>6945.667629</v>
      </c>
      <c r="E42" s="301">
        <v>-7.939785737019334</v>
      </c>
      <c r="F42" s="81">
        <v>0</v>
      </c>
      <c r="G42" s="302">
        <v>-100</v>
      </c>
      <c r="H42" s="78"/>
      <c r="I42" s="352">
        <v>21895.754909</v>
      </c>
      <c r="J42" s="304">
        <v>1.2417975022149776</v>
      </c>
      <c r="K42" s="78"/>
    </row>
    <row r="43" spans="1:11" ht="12.75" customHeight="1">
      <c r="A43" s="306" t="s">
        <v>102</v>
      </c>
      <c r="B43" s="330">
        <v>5453.949945</v>
      </c>
      <c r="C43" s="308">
        <v>-1.441914500466472</v>
      </c>
      <c r="D43" s="353">
        <v>3231.40343</v>
      </c>
      <c r="E43" s="309">
        <v>-2.430225471691567</v>
      </c>
      <c r="F43" s="353">
        <v>0</v>
      </c>
      <c r="G43" s="310" t="s">
        <v>141</v>
      </c>
      <c r="H43" s="78"/>
      <c r="I43" s="354">
        <v>11950.387856</v>
      </c>
      <c r="J43" s="312">
        <v>4.783508225497664</v>
      </c>
      <c r="K43" s="78"/>
    </row>
    <row r="44" spans="1:11" ht="12.75" customHeight="1">
      <c r="A44" s="299" t="s">
        <v>103</v>
      </c>
      <c r="B44" s="84">
        <v>7138.092373</v>
      </c>
      <c r="C44" s="300">
        <v>-2.903245361621312</v>
      </c>
      <c r="D44" s="81">
        <v>4555.318962</v>
      </c>
      <c r="E44" s="301">
        <v>-4.412341883577983</v>
      </c>
      <c r="F44" s="81">
        <v>0</v>
      </c>
      <c r="G44" s="302" t="s">
        <v>141</v>
      </c>
      <c r="H44" s="78"/>
      <c r="I44" s="352">
        <v>13651.518623</v>
      </c>
      <c r="J44" s="304">
        <v>2.3341113067731136</v>
      </c>
      <c r="K44" s="78"/>
    </row>
    <row r="45" spans="1:11" ht="12.75" customHeight="1">
      <c r="A45" s="299" t="s">
        <v>104</v>
      </c>
      <c r="B45" s="84">
        <v>9816.02436</v>
      </c>
      <c r="C45" s="300">
        <v>-3.4028588144078156</v>
      </c>
      <c r="D45" s="81">
        <v>6135.029979</v>
      </c>
      <c r="E45" s="301">
        <v>-4.098143623159463</v>
      </c>
      <c r="F45" s="81">
        <v>0</v>
      </c>
      <c r="G45" s="302" t="s">
        <v>141</v>
      </c>
      <c r="H45" s="78"/>
      <c r="I45" s="352">
        <v>19261.925761</v>
      </c>
      <c r="J45" s="304">
        <v>2.027094299668517</v>
      </c>
      <c r="K45" s="78"/>
    </row>
    <row r="46" spans="1:11" ht="12.75" customHeight="1">
      <c r="A46" s="299" t="s">
        <v>105</v>
      </c>
      <c r="B46" s="84">
        <v>5723.376633</v>
      </c>
      <c r="C46" s="300">
        <v>-4.9860267025260345</v>
      </c>
      <c r="D46" s="81">
        <v>3592.484699</v>
      </c>
      <c r="E46" s="301">
        <v>-5.532544850872191</v>
      </c>
      <c r="F46" s="81">
        <v>0</v>
      </c>
      <c r="G46" s="302" t="s">
        <v>141</v>
      </c>
      <c r="H46" s="78"/>
      <c r="I46" s="352">
        <v>12663.86611</v>
      </c>
      <c r="J46" s="304">
        <v>-3.8621729009535466</v>
      </c>
      <c r="K46" s="78"/>
    </row>
    <row r="47" spans="1:11" ht="12.75" customHeight="1">
      <c r="A47" s="313" t="s">
        <v>106</v>
      </c>
      <c r="B47" s="334">
        <v>34572.888002</v>
      </c>
      <c r="C47" s="314">
        <v>-2.518677873606294</v>
      </c>
      <c r="D47" s="355">
        <v>19500.936832</v>
      </c>
      <c r="E47" s="315">
        <v>-4.665632466000879</v>
      </c>
      <c r="F47" s="355">
        <v>0</v>
      </c>
      <c r="G47" s="316">
        <v>-100</v>
      </c>
      <c r="H47" s="78"/>
      <c r="I47" s="356">
        <v>72350.239559</v>
      </c>
      <c r="J47" s="318">
        <v>0.43362846496481183</v>
      </c>
      <c r="K47" s="78"/>
    </row>
    <row r="48" spans="1:11" ht="12.75" customHeight="1">
      <c r="A48" s="306" t="s">
        <v>107</v>
      </c>
      <c r="B48" s="330">
        <v>6491.070511</v>
      </c>
      <c r="C48" s="308">
        <v>-5.8996435401387695</v>
      </c>
      <c r="D48" s="353">
        <v>3993.878785</v>
      </c>
      <c r="E48" s="309">
        <v>-5.221940911213483</v>
      </c>
      <c r="F48" s="353">
        <v>0</v>
      </c>
      <c r="G48" s="310" t="s">
        <v>141</v>
      </c>
      <c r="H48" s="78"/>
      <c r="I48" s="354">
        <v>11625.439032</v>
      </c>
      <c r="J48" s="312">
        <v>-1.2844073985618054</v>
      </c>
      <c r="K48" s="78"/>
    </row>
    <row r="49" spans="1:11" ht="12.75" customHeight="1">
      <c r="A49" s="299" t="s">
        <v>108</v>
      </c>
      <c r="B49" s="84">
        <v>11366.13304</v>
      </c>
      <c r="C49" s="300">
        <v>-4.796872649621779</v>
      </c>
      <c r="D49" s="81">
        <v>7235.233534</v>
      </c>
      <c r="E49" s="301">
        <v>-3.7338290443375177</v>
      </c>
      <c r="F49" s="81">
        <v>0</v>
      </c>
      <c r="G49" s="302" t="s">
        <v>141</v>
      </c>
      <c r="H49" s="78"/>
      <c r="I49" s="352">
        <v>20477.942465</v>
      </c>
      <c r="J49" s="304">
        <v>0.13975903069214454</v>
      </c>
      <c r="K49" s="78"/>
    </row>
    <row r="50" spans="1:11" ht="12.75" customHeight="1">
      <c r="A50" s="299" t="s">
        <v>109</v>
      </c>
      <c r="B50" s="84">
        <v>14052.919194</v>
      </c>
      <c r="C50" s="300">
        <v>-3.4186267819474927</v>
      </c>
      <c r="D50" s="81">
        <v>8637.769945</v>
      </c>
      <c r="E50" s="301">
        <v>-2.9441123251379926</v>
      </c>
      <c r="F50" s="81">
        <v>0.00995</v>
      </c>
      <c r="G50" s="302">
        <v>-58.36820083682009</v>
      </c>
      <c r="H50" s="78"/>
      <c r="I50" s="352">
        <v>26632.568265</v>
      </c>
      <c r="J50" s="304">
        <v>1.0082687928569172</v>
      </c>
      <c r="K50" s="78"/>
    </row>
    <row r="51" spans="1:11" ht="12.75" customHeight="1">
      <c r="A51" s="299" t="s">
        <v>110</v>
      </c>
      <c r="B51" s="84">
        <v>8656.685754</v>
      </c>
      <c r="C51" s="300">
        <v>-5.405160163244498</v>
      </c>
      <c r="D51" s="81">
        <v>5636.527023</v>
      </c>
      <c r="E51" s="301">
        <v>-6.338886832506635</v>
      </c>
      <c r="F51" s="81">
        <v>0</v>
      </c>
      <c r="G51" s="302" t="s">
        <v>141</v>
      </c>
      <c r="H51" s="78"/>
      <c r="I51" s="352">
        <v>17574.060918</v>
      </c>
      <c r="J51" s="304">
        <v>1.8872920917765583</v>
      </c>
      <c r="K51" s="78"/>
    </row>
    <row r="52" spans="1:11" ht="12.75" customHeight="1">
      <c r="A52" s="313" t="s">
        <v>111</v>
      </c>
      <c r="B52" s="334">
        <v>8469.69418</v>
      </c>
      <c r="C52" s="314">
        <v>-4.593677844402956</v>
      </c>
      <c r="D52" s="355">
        <v>5191.365625</v>
      </c>
      <c r="E52" s="315">
        <v>-4.780605856693291</v>
      </c>
      <c r="F52" s="355">
        <v>0</v>
      </c>
      <c r="G52" s="316" t="s">
        <v>141</v>
      </c>
      <c r="H52" s="78"/>
      <c r="I52" s="356">
        <v>14339.494858</v>
      </c>
      <c r="J52" s="318">
        <v>3.064754942184489</v>
      </c>
      <c r="K52" s="78"/>
    </row>
    <row r="53" spans="1:11" ht="12.75" customHeight="1">
      <c r="A53" s="299" t="s">
        <v>112</v>
      </c>
      <c r="B53" s="84">
        <v>14148.414524</v>
      </c>
      <c r="C53" s="300">
        <v>-4.699223597865225</v>
      </c>
      <c r="D53" s="81">
        <v>9094.463379</v>
      </c>
      <c r="E53" s="301">
        <v>-3.9245633728427425</v>
      </c>
      <c r="F53" s="81">
        <v>0</v>
      </c>
      <c r="G53" s="302" t="s">
        <v>141</v>
      </c>
      <c r="H53" s="78"/>
      <c r="I53" s="352">
        <v>25128.498716</v>
      </c>
      <c r="J53" s="304">
        <v>-0.6839128390321493</v>
      </c>
      <c r="K53" s="78"/>
    </row>
    <row r="54" spans="1:11" ht="12.75" customHeight="1" thickBot="1">
      <c r="A54" s="299" t="s">
        <v>113</v>
      </c>
      <c r="B54" s="84">
        <v>11313.079085</v>
      </c>
      <c r="C54" s="300">
        <v>-3.443007615221871</v>
      </c>
      <c r="D54" s="81">
        <v>5870.599991</v>
      </c>
      <c r="E54" s="301">
        <v>-2.284870272023039</v>
      </c>
      <c r="F54" s="81">
        <v>0</v>
      </c>
      <c r="G54" s="302" t="s">
        <v>141</v>
      </c>
      <c r="H54" s="78"/>
      <c r="I54" s="352">
        <v>13136.436405</v>
      </c>
      <c r="J54" s="304">
        <v>-0.9222199883692207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77762.826177</v>
      </c>
      <c r="C56" s="361" t="str">
        <f>INDEX(A8:A54,MATCH(B56,$B$8:$B$54,0))</f>
        <v>東京都</v>
      </c>
      <c r="D56" s="366">
        <f>LARGE(D8:D54,1)</f>
        <v>41117.119928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134861.660096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57437.125131</v>
      </c>
      <c r="C57" s="362" t="str">
        <f>INDEX(A8:A54,MATCH(B57,$B$8:$B$54,0))</f>
        <v>大阪府</v>
      </c>
      <c r="D57" s="367">
        <f>LARGE(D8:D54,2)</f>
        <v>32606.111995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114142.516292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51857.906961</v>
      </c>
      <c r="C58" s="362" t="str">
        <f>INDEX(A8:A54,MATCH(B58,$B$8:$B$54,0))</f>
        <v>神奈川県</v>
      </c>
      <c r="D58" s="368">
        <f>LARGE(D8:D54,3)</f>
        <v>30441.49217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94862.214047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4949.455428</v>
      </c>
      <c r="C59" s="363" t="str">
        <f>INDEX(A8:A54,MATCH(B59,$B$8:$B$54,0))</f>
        <v>島根県</v>
      </c>
      <c r="D59" s="369">
        <f>SMALL(D8:D54,3)</f>
        <v>3231.40343</v>
      </c>
      <c r="E59" s="331" t="str">
        <f>INDEX(A8:A54,MATCH(D59,$D$8:$D$54,0))</f>
        <v>徳島県</v>
      </c>
      <c r="F59" s="375" t="s">
        <v>136</v>
      </c>
      <c r="G59" s="332" t="s">
        <v>136</v>
      </c>
      <c r="I59" s="345">
        <f>SMALL(I8:I54,3)</f>
        <v>9798.830475</v>
      </c>
      <c r="J59" s="332" t="str">
        <f>INDEX(A8:A54,MATCH(I59,$I$8:$I$54,0))</f>
        <v>山梨県</v>
      </c>
    </row>
    <row r="60" spans="1:10" ht="12.75">
      <c r="A60" s="325" t="s">
        <v>118</v>
      </c>
      <c r="B60" s="344">
        <f>SMALL(B8:B54,2)</f>
        <v>4661.319225</v>
      </c>
      <c r="C60" s="362" t="str">
        <f>INDEX(A8:A54,MATCH(B60,$B$8:$B$54,0))</f>
        <v>福井県</v>
      </c>
      <c r="D60" s="368">
        <f>SMALL(D8:D54,2)</f>
        <v>3081.907656</v>
      </c>
      <c r="E60" s="326" t="str">
        <f>INDEX(A8:A54,MATCH(D60,$D$8:$D$54,0))</f>
        <v>福井県</v>
      </c>
      <c r="F60" s="374" t="s">
        <v>136</v>
      </c>
      <c r="G60" s="328" t="s">
        <v>136</v>
      </c>
      <c r="I60" s="344">
        <f>SMALL(I8:I54,2)</f>
        <v>9650.584653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3821.697822</v>
      </c>
      <c r="C61" s="364" t="str">
        <f>INDEX(A8:A54,MATCH(B61,$B$8:$B$54,0))</f>
        <v>鳥取県</v>
      </c>
      <c r="D61" s="370">
        <f>SMALL(D8:D54,1)</f>
        <v>2442.390828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7594.428645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20.347717113935648</v>
      </c>
      <c r="C62" s="365"/>
      <c r="D62" s="371">
        <f>IF(D61=0,0,D56/D61)</f>
        <v>16.83478313815548</v>
      </c>
      <c r="E62" s="339"/>
      <c r="F62" s="377" t="s">
        <v>136</v>
      </c>
      <c r="G62" s="378" t="s">
        <v>136</v>
      </c>
      <c r="H62" s="340"/>
      <c r="I62" s="338">
        <f>IF(I61=0,0,I56/I61)</f>
        <v>17.757973166920184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23563319</v>
      </c>
      <c r="C7" s="293">
        <v>-4.48740572651924</v>
      </c>
      <c r="D7" s="295">
        <v>10301586</v>
      </c>
      <c r="E7" s="296">
        <v>-6.110816474085243</v>
      </c>
      <c r="F7" s="294">
        <v>6</v>
      </c>
      <c r="G7" s="298">
        <v>-53.84615384615385</v>
      </c>
      <c r="H7" s="78"/>
      <c r="I7" s="292">
        <v>19540964</v>
      </c>
      <c r="J7" s="298">
        <v>3.454084164692895</v>
      </c>
      <c r="K7" s="78"/>
    </row>
    <row r="8" spans="1:11" ht="12.75" customHeight="1">
      <c r="A8" s="299" t="s">
        <v>67</v>
      </c>
      <c r="B8" s="42">
        <v>980381</v>
      </c>
      <c r="C8" s="300">
        <v>-4.326657994353563</v>
      </c>
      <c r="D8" s="38">
        <v>461414</v>
      </c>
      <c r="E8" s="301">
        <v>-5.716311564011451</v>
      </c>
      <c r="F8" s="38">
        <v>1</v>
      </c>
      <c r="G8" s="302">
        <v>0</v>
      </c>
      <c r="H8" s="78"/>
      <c r="I8" s="303">
        <v>887980</v>
      </c>
      <c r="J8" s="304">
        <v>2.7470410384164565</v>
      </c>
      <c r="K8" s="78"/>
    </row>
    <row r="9" spans="1:11" ht="12.75" customHeight="1">
      <c r="A9" s="299" t="s">
        <v>68</v>
      </c>
      <c r="B9" s="42">
        <v>263721</v>
      </c>
      <c r="C9" s="300">
        <v>-4.339735567767561</v>
      </c>
      <c r="D9" s="38">
        <v>127103</v>
      </c>
      <c r="E9" s="301">
        <v>-4.150610450428711</v>
      </c>
      <c r="F9" s="38">
        <v>0</v>
      </c>
      <c r="G9" s="302" t="s">
        <v>141</v>
      </c>
      <c r="H9" s="78"/>
      <c r="I9" s="305">
        <v>219189</v>
      </c>
      <c r="J9" s="304">
        <v>1.6924854204072544</v>
      </c>
      <c r="K9" s="78"/>
    </row>
    <row r="10" spans="1:11" ht="12.75" customHeight="1">
      <c r="A10" s="299" t="s">
        <v>69</v>
      </c>
      <c r="B10" s="42">
        <v>232874</v>
      </c>
      <c r="C10" s="300">
        <v>-3.7432315132476335</v>
      </c>
      <c r="D10" s="38">
        <v>122520</v>
      </c>
      <c r="E10" s="301">
        <v>-3.762469562485272</v>
      </c>
      <c r="F10" s="38">
        <v>0</v>
      </c>
      <c r="G10" s="302">
        <v>-100</v>
      </c>
      <c r="H10" s="78"/>
      <c r="I10" s="305">
        <v>221305</v>
      </c>
      <c r="J10" s="304">
        <v>1.4309089159100388</v>
      </c>
      <c r="K10" s="78"/>
    </row>
    <row r="11" spans="1:11" ht="12.75" customHeight="1">
      <c r="A11" s="299" t="s">
        <v>70</v>
      </c>
      <c r="B11" s="42">
        <v>420491</v>
      </c>
      <c r="C11" s="300">
        <v>-3.7751608739828098</v>
      </c>
      <c r="D11" s="38">
        <v>202733</v>
      </c>
      <c r="E11" s="301">
        <v>0.3916966257638332</v>
      </c>
      <c r="F11" s="38">
        <v>0</v>
      </c>
      <c r="G11" s="302" t="s">
        <v>141</v>
      </c>
      <c r="H11" s="78"/>
      <c r="I11" s="305">
        <v>336821</v>
      </c>
      <c r="J11" s="304">
        <v>3.361176918261382</v>
      </c>
      <c r="K11" s="78"/>
    </row>
    <row r="12" spans="1:11" ht="12.75" customHeight="1">
      <c r="A12" s="299" t="s">
        <v>71</v>
      </c>
      <c r="B12" s="42">
        <v>183659</v>
      </c>
      <c r="C12" s="300">
        <v>-4.319353998437093</v>
      </c>
      <c r="D12" s="38">
        <v>104126</v>
      </c>
      <c r="E12" s="301">
        <v>-4.267799352750809</v>
      </c>
      <c r="F12" s="38">
        <v>0</v>
      </c>
      <c r="G12" s="302" t="s">
        <v>141</v>
      </c>
      <c r="H12" s="78"/>
      <c r="I12" s="305">
        <v>193431</v>
      </c>
      <c r="J12" s="304">
        <v>0.959852185895027</v>
      </c>
      <c r="K12" s="78"/>
    </row>
    <row r="13" spans="1:11" ht="12.75" customHeight="1">
      <c r="A13" s="306" t="s">
        <v>72</v>
      </c>
      <c r="B13" s="307">
        <v>196349</v>
      </c>
      <c r="C13" s="308">
        <v>-3.6867534888283915</v>
      </c>
      <c r="D13" s="50">
        <v>106383</v>
      </c>
      <c r="E13" s="309">
        <v>-3.376899392376091</v>
      </c>
      <c r="F13" s="50">
        <v>0</v>
      </c>
      <c r="G13" s="310" t="s">
        <v>141</v>
      </c>
      <c r="H13" s="78"/>
      <c r="I13" s="311">
        <v>194876</v>
      </c>
      <c r="J13" s="312">
        <v>1.3216591970218474</v>
      </c>
      <c r="K13" s="78"/>
    </row>
    <row r="14" spans="1:11" ht="12.75" customHeight="1">
      <c r="A14" s="299" t="s">
        <v>73</v>
      </c>
      <c r="B14" s="42">
        <v>361209</v>
      </c>
      <c r="C14" s="300">
        <v>-4.604589007088452</v>
      </c>
      <c r="D14" s="38">
        <v>184024</v>
      </c>
      <c r="E14" s="301">
        <v>-4.167144032578921</v>
      </c>
      <c r="F14" s="38">
        <v>0</v>
      </c>
      <c r="G14" s="302" t="s">
        <v>141</v>
      </c>
      <c r="H14" s="78"/>
      <c r="I14" s="305">
        <v>309863</v>
      </c>
      <c r="J14" s="304">
        <v>2.435742739549414</v>
      </c>
      <c r="K14" s="78"/>
    </row>
    <row r="15" spans="1:11" ht="12.75" customHeight="1">
      <c r="A15" s="299" t="s">
        <v>74</v>
      </c>
      <c r="B15" s="42">
        <v>591613</v>
      </c>
      <c r="C15" s="300">
        <v>-4.547757341077767</v>
      </c>
      <c r="D15" s="38">
        <v>265972</v>
      </c>
      <c r="E15" s="301">
        <v>-5.5996649500086955</v>
      </c>
      <c r="F15" s="38">
        <v>0</v>
      </c>
      <c r="G15" s="302" t="s">
        <v>141</v>
      </c>
      <c r="H15" s="78"/>
      <c r="I15" s="305">
        <v>461174</v>
      </c>
      <c r="J15" s="304">
        <v>3.7504808741448312</v>
      </c>
      <c r="K15" s="78"/>
    </row>
    <row r="16" spans="1:11" ht="12.75" customHeight="1">
      <c r="A16" s="299" t="s">
        <v>75</v>
      </c>
      <c r="B16" s="42">
        <v>391322</v>
      </c>
      <c r="C16" s="300">
        <v>-4.640270589038025</v>
      </c>
      <c r="D16" s="38">
        <v>184342</v>
      </c>
      <c r="E16" s="301">
        <v>-5.343315464086922</v>
      </c>
      <c r="F16" s="38">
        <v>0</v>
      </c>
      <c r="G16" s="302" t="s">
        <v>141</v>
      </c>
      <c r="H16" s="78"/>
      <c r="I16" s="305">
        <v>296279</v>
      </c>
      <c r="J16" s="304">
        <v>3.8522340503839967</v>
      </c>
      <c r="K16" s="78"/>
    </row>
    <row r="17" spans="1:11" ht="12.75" customHeight="1">
      <c r="A17" s="313" t="s">
        <v>76</v>
      </c>
      <c r="B17" s="44">
        <v>389586</v>
      </c>
      <c r="C17" s="314">
        <v>-4.694269463641367</v>
      </c>
      <c r="D17" s="68">
        <v>177846</v>
      </c>
      <c r="E17" s="315">
        <v>-5.877683221135526</v>
      </c>
      <c r="F17" s="68">
        <v>1</v>
      </c>
      <c r="G17" s="316">
        <v>-66.66666666666667</v>
      </c>
      <c r="H17" s="78"/>
      <c r="I17" s="317">
        <v>317616</v>
      </c>
      <c r="J17" s="318">
        <v>3.1374815719230793</v>
      </c>
      <c r="K17" s="78"/>
    </row>
    <row r="18" spans="1:11" ht="12.75" customHeight="1">
      <c r="A18" s="299" t="s">
        <v>77</v>
      </c>
      <c r="B18" s="42">
        <v>1369139</v>
      </c>
      <c r="C18" s="300">
        <v>-5.031567381898038</v>
      </c>
      <c r="D18" s="38">
        <v>584551</v>
      </c>
      <c r="E18" s="301">
        <v>-6.817286953804855</v>
      </c>
      <c r="F18" s="38">
        <v>2</v>
      </c>
      <c r="G18" s="302">
        <v>-33.333333333333336</v>
      </c>
      <c r="H18" s="78"/>
      <c r="I18" s="305">
        <v>1072985</v>
      </c>
      <c r="J18" s="304">
        <v>4.469263408374404</v>
      </c>
      <c r="K18" s="78"/>
    </row>
    <row r="19" spans="1:11" ht="12.75" customHeight="1">
      <c r="A19" s="299" t="s">
        <v>78</v>
      </c>
      <c r="B19" s="42">
        <v>1173911</v>
      </c>
      <c r="C19" s="300">
        <v>-4.711381034828439</v>
      </c>
      <c r="D19" s="38">
        <v>508831</v>
      </c>
      <c r="E19" s="301">
        <v>-6.8317397306927505</v>
      </c>
      <c r="F19" s="38">
        <v>0</v>
      </c>
      <c r="G19" s="302">
        <v>-100</v>
      </c>
      <c r="H19" s="78"/>
      <c r="I19" s="305">
        <v>949247</v>
      </c>
      <c r="J19" s="304">
        <v>4.234623903158399</v>
      </c>
      <c r="K19" s="78"/>
    </row>
    <row r="20" spans="1:11" ht="12.75" customHeight="1">
      <c r="A20" s="299" t="s">
        <v>79</v>
      </c>
      <c r="B20" s="42">
        <v>2571210</v>
      </c>
      <c r="C20" s="300">
        <v>-3.32579478994535</v>
      </c>
      <c r="D20" s="38">
        <v>829567</v>
      </c>
      <c r="E20" s="301">
        <v>-6.420111000812201</v>
      </c>
      <c r="F20" s="38">
        <v>0</v>
      </c>
      <c r="G20" s="302" t="s">
        <v>141</v>
      </c>
      <c r="H20" s="78"/>
      <c r="I20" s="305">
        <v>1710953</v>
      </c>
      <c r="J20" s="304">
        <v>3.2746384081144346</v>
      </c>
      <c r="K20" s="78"/>
    </row>
    <row r="21" spans="1:11" ht="12.75" customHeight="1">
      <c r="A21" s="299" t="s">
        <v>80</v>
      </c>
      <c r="B21" s="42">
        <v>1585078</v>
      </c>
      <c r="C21" s="300">
        <v>-4.521310878975122</v>
      </c>
      <c r="D21" s="38">
        <v>648367</v>
      </c>
      <c r="E21" s="301">
        <v>-6.6099441561266215</v>
      </c>
      <c r="F21" s="38">
        <v>0</v>
      </c>
      <c r="G21" s="302" t="s">
        <v>141</v>
      </c>
      <c r="H21" s="78"/>
      <c r="I21" s="305">
        <v>1287244</v>
      </c>
      <c r="J21" s="304">
        <v>4.105441167312721</v>
      </c>
      <c r="K21" s="78"/>
    </row>
    <row r="22" spans="1:11" ht="12.75" customHeight="1">
      <c r="A22" s="299" t="s">
        <v>81</v>
      </c>
      <c r="B22" s="42">
        <v>399246</v>
      </c>
      <c r="C22" s="300">
        <v>-4.461689770777547</v>
      </c>
      <c r="D22" s="38">
        <v>218213</v>
      </c>
      <c r="E22" s="301">
        <v>-5.0442766693501015</v>
      </c>
      <c r="F22" s="38">
        <v>0</v>
      </c>
      <c r="G22" s="302" t="s">
        <v>141</v>
      </c>
      <c r="H22" s="78"/>
      <c r="I22" s="305">
        <v>391113</v>
      </c>
      <c r="J22" s="304">
        <v>2.3614855138841633</v>
      </c>
      <c r="K22" s="78"/>
    </row>
    <row r="23" spans="1:11" ht="12.75" customHeight="1">
      <c r="A23" s="306" t="s">
        <v>82</v>
      </c>
      <c r="B23" s="307">
        <v>164094</v>
      </c>
      <c r="C23" s="308">
        <v>-5.315453590758542</v>
      </c>
      <c r="D23" s="50">
        <v>88448</v>
      </c>
      <c r="E23" s="309">
        <v>-7.254157666254221</v>
      </c>
      <c r="F23" s="50">
        <v>0</v>
      </c>
      <c r="G23" s="310" t="s">
        <v>141</v>
      </c>
      <c r="H23" s="78"/>
      <c r="I23" s="311">
        <v>195810</v>
      </c>
      <c r="J23" s="312">
        <v>3.0042241148033395</v>
      </c>
      <c r="K23" s="78"/>
    </row>
    <row r="24" spans="1:11" ht="12.75" customHeight="1">
      <c r="A24" s="299" t="s">
        <v>83</v>
      </c>
      <c r="B24" s="42">
        <v>191156</v>
      </c>
      <c r="C24" s="300">
        <v>-4.996769544257243</v>
      </c>
      <c r="D24" s="38">
        <v>93247</v>
      </c>
      <c r="E24" s="301">
        <v>-7.3938346641242605</v>
      </c>
      <c r="F24" s="38">
        <v>0</v>
      </c>
      <c r="G24" s="302" t="s">
        <v>141</v>
      </c>
      <c r="H24" s="78"/>
      <c r="I24" s="305">
        <v>189248</v>
      </c>
      <c r="J24" s="304">
        <v>4.088221543877018</v>
      </c>
      <c r="K24" s="78"/>
    </row>
    <row r="25" spans="1:11" ht="12.75" customHeight="1">
      <c r="A25" s="299" t="s">
        <v>84</v>
      </c>
      <c r="B25" s="42">
        <v>125017</v>
      </c>
      <c r="C25" s="300">
        <v>-4.875784668061632</v>
      </c>
      <c r="D25" s="38">
        <v>65402</v>
      </c>
      <c r="E25" s="301">
        <v>-6.170466120540006</v>
      </c>
      <c r="F25" s="38">
        <v>0</v>
      </c>
      <c r="G25" s="302" t="s">
        <v>141</v>
      </c>
      <c r="H25" s="78"/>
      <c r="I25" s="305">
        <v>128271</v>
      </c>
      <c r="J25" s="304">
        <v>3.336851179015379</v>
      </c>
      <c r="K25" s="78"/>
    </row>
    <row r="26" spans="1:11" ht="12.75" customHeight="1">
      <c r="A26" s="299" t="s">
        <v>85</v>
      </c>
      <c r="B26" s="42">
        <v>170254</v>
      </c>
      <c r="C26" s="300">
        <v>-3.7705242334322455</v>
      </c>
      <c r="D26" s="38">
        <v>76078</v>
      </c>
      <c r="E26" s="301">
        <v>-5.383859614212693</v>
      </c>
      <c r="F26" s="38">
        <v>0</v>
      </c>
      <c r="G26" s="302" t="s">
        <v>141</v>
      </c>
      <c r="H26" s="78"/>
      <c r="I26" s="305">
        <v>138021</v>
      </c>
      <c r="J26" s="304">
        <v>2.745416241727647</v>
      </c>
      <c r="K26" s="78"/>
    </row>
    <row r="27" spans="1:11" ht="12.75" customHeight="1">
      <c r="A27" s="313" t="s">
        <v>86</v>
      </c>
      <c r="B27" s="44">
        <v>391210</v>
      </c>
      <c r="C27" s="314">
        <v>-4.264665216316682</v>
      </c>
      <c r="D27" s="68">
        <v>186167</v>
      </c>
      <c r="E27" s="315">
        <v>-5.7134030225679675</v>
      </c>
      <c r="F27" s="68">
        <v>0</v>
      </c>
      <c r="G27" s="316" t="s">
        <v>141</v>
      </c>
      <c r="H27" s="78"/>
      <c r="I27" s="317">
        <v>375450</v>
      </c>
      <c r="J27" s="318">
        <v>2.5167038470045027</v>
      </c>
      <c r="K27" s="78"/>
    </row>
    <row r="28" spans="1:11" ht="12.75" customHeight="1">
      <c r="A28" s="299" t="s">
        <v>87</v>
      </c>
      <c r="B28" s="42">
        <v>368687</v>
      </c>
      <c r="C28" s="300">
        <v>-5.327961462217155</v>
      </c>
      <c r="D28" s="38">
        <v>175371</v>
      </c>
      <c r="E28" s="301">
        <v>-7.358651037236993</v>
      </c>
      <c r="F28" s="38">
        <v>0</v>
      </c>
      <c r="G28" s="302" t="s">
        <v>141</v>
      </c>
      <c r="H28" s="78"/>
      <c r="I28" s="305">
        <v>336096</v>
      </c>
      <c r="J28" s="304">
        <v>3.9772305407746567</v>
      </c>
      <c r="K28" s="78"/>
    </row>
    <row r="29" spans="1:11" ht="12.75" customHeight="1">
      <c r="A29" s="299" t="s">
        <v>88</v>
      </c>
      <c r="B29" s="42">
        <v>687287</v>
      </c>
      <c r="C29" s="300">
        <v>-4.90930724850229</v>
      </c>
      <c r="D29" s="38">
        <v>333017</v>
      </c>
      <c r="E29" s="301">
        <v>-6.2581456949914</v>
      </c>
      <c r="F29" s="38">
        <v>0</v>
      </c>
      <c r="G29" s="302">
        <v>-100</v>
      </c>
      <c r="H29" s="78"/>
      <c r="I29" s="305">
        <v>607506</v>
      </c>
      <c r="J29" s="304">
        <v>3.7025277561555163</v>
      </c>
      <c r="K29" s="78"/>
    </row>
    <row r="30" spans="1:11" ht="12.75" customHeight="1">
      <c r="A30" s="299" t="s">
        <v>89</v>
      </c>
      <c r="B30" s="42">
        <v>1274679</v>
      </c>
      <c r="C30" s="300">
        <v>-4.99452183440288</v>
      </c>
      <c r="D30" s="38">
        <v>539427</v>
      </c>
      <c r="E30" s="301">
        <v>-7.09561748871046</v>
      </c>
      <c r="F30" s="38">
        <v>0</v>
      </c>
      <c r="G30" s="302" t="s">
        <v>141</v>
      </c>
      <c r="H30" s="78"/>
      <c r="I30" s="305">
        <v>1076535</v>
      </c>
      <c r="J30" s="304">
        <v>4.083739970240656</v>
      </c>
      <c r="K30" s="78"/>
    </row>
    <row r="31" spans="1:11" ht="12.75" customHeight="1">
      <c r="A31" s="299" t="s">
        <v>90</v>
      </c>
      <c r="B31" s="42">
        <v>314294</v>
      </c>
      <c r="C31" s="300">
        <v>-5.187200781926399</v>
      </c>
      <c r="D31" s="38">
        <v>155477</v>
      </c>
      <c r="E31" s="301">
        <v>-7.015256538302822</v>
      </c>
      <c r="F31" s="38">
        <v>0</v>
      </c>
      <c r="G31" s="302" t="s">
        <v>141</v>
      </c>
      <c r="H31" s="78"/>
      <c r="I31" s="305">
        <v>295311</v>
      </c>
      <c r="J31" s="304">
        <v>3.571015224687773</v>
      </c>
      <c r="K31" s="78"/>
    </row>
    <row r="32" spans="1:11" ht="12.75" customHeight="1">
      <c r="A32" s="299" t="s">
        <v>91</v>
      </c>
      <c r="B32" s="42">
        <v>246248</v>
      </c>
      <c r="C32" s="300">
        <v>-4.2968628548331935</v>
      </c>
      <c r="D32" s="38">
        <v>116545</v>
      </c>
      <c r="E32" s="301">
        <v>-5.797862881714868</v>
      </c>
      <c r="F32" s="38">
        <v>0</v>
      </c>
      <c r="G32" s="302" t="s">
        <v>141</v>
      </c>
      <c r="H32" s="78"/>
      <c r="I32" s="305">
        <v>203632</v>
      </c>
      <c r="J32" s="304">
        <v>4.673588979130256</v>
      </c>
      <c r="K32" s="78"/>
    </row>
    <row r="33" spans="1:11" ht="12.75" customHeight="1">
      <c r="A33" s="306" t="s">
        <v>92</v>
      </c>
      <c r="B33" s="307">
        <v>476428</v>
      </c>
      <c r="C33" s="308">
        <v>-4.438418151621884</v>
      </c>
      <c r="D33" s="50">
        <v>197883</v>
      </c>
      <c r="E33" s="309">
        <v>-7.822915356558924</v>
      </c>
      <c r="F33" s="50">
        <v>0</v>
      </c>
      <c r="G33" s="310" t="s">
        <v>141</v>
      </c>
      <c r="H33" s="78"/>
      <c r="I33" s="311">
        <v>412587</v>
      </c>
      <c r="J33" s="312">
        <v>4.2676269901440484</v>
      </c>
      <c r="K33" s="78"/>
    </row>
    <row r="34" spans="1:11" ht="12.75" customHeight="1">
      <c r="A34" s="299" t="s">
        <v>93</v>
      </c>
      <c r="B34" s="42">
        <v>1666353</v>
      </c>
      <c r="C34" s="300">
        <v>-4.8955299524178875</v>
      </c>
      <c r="D34" s="38">
        <v>618688</v>
      </c>
      <c r="E34" s="301">
        <v>-8.259476355634508</v>
      </c>
      <c r="F34" s="38">
        <v>0</v>
      </c>
      <c r="G34" s="302" t="s">
        <v>141</v>
      </c>
      <c r="H34" s="78"/>
      <c r="I34" s="305">
        <v>1288166</v>
      </c>
      <c r="J34" s="304">
        <v>3.9465551160452463</v>
      </c>
      <c r="K34" s="78"/>
    </row>
    <row r="35" spans="1:11" ht="12.75" customHeight="1">
      <c r="A35" s="299" t="s">
        <v>94</v>
      </c>
      <c r="B35" s="42">
        <v>998624</v>
      </c>
      <c r="C35" s="300">
        <v>-4.70308462193246</v>
      </c>
      <c r="D35" s="38">
        <v>446469</v>
      </c>
      <c r="E35" s="301">
        <v>-6.862994609569266</v>
      </c>
      <c r="F35" s="38">
        <v>1</v>
      </c>
      <c r="G35" s="302">
        <v>0</v>
      </c>
      <c r="H35" s="78"/>
      <c r="I35" s="305">
        <v>869659</v>
      </c>
      <c r="J35" s="304">
        <v>4.0248274245195335</v>
      </c>
      <c r="K35" s="78"/>
    </row>
    <row r="36" spans="1:11" ht="12.75" customHeight="1">
      <c r="A36" s="299" t="s">
        <v>95</v>
      </c>
      <c r="B36" s="42">
        <v>263458</v>
      </c>
      <c r="C36" s="300">
        <v>-5.005066002257165</v>
      </c>
      <c r="D36" s="38">
        <v>120658</v>
      </c>
      <c r="E36" s="301">
        <v>-6.778128887206311</v>
      </c>
      <c r="F36" s="38">
        <v>0</v>
      </c>
      <c r="G36" s="302">
        <v>-100</v>
      </c>
      <c r="H36" s="78"/>
      <c r="I36" s="305">
        <v>236047</v>
      </c>
      <c r="J36" s="304">
        <v>4.3412339872516865</v>
      </c>
      <c r="K36" s="78"/>
    </row>
    <row r="37" spans="1:11" ht="12.75" customHeight="1">
      <c r="A37" s="313" t="s">
        <v>96</v>
      </c>
      <c r="B37" s="44">
        <v>210983</v>
      </c>
      <c r="C37" s="314">
        <v>-5.105808802032969</v>
      </c>
      <c r="D37" s="68">
        <v>92332</v>
      </c>
      <c r="E37" s="315">
        <v>-6.477458040860149</v>
      </c>
      <c r="F37" s="68">
        <v>0</v>
      </c>
      <c r="G37" s="316" t="s">
        <v>141</v>
      </c>
      <c r="H37" s="78"/>
      <c r="I37" s="317">
        <v>171332</v>
      </c>
      <c r="J37" s="318">
        <v>2.6481019938650308</v>
      </c>
      <c r="K37" s="78"/>
    </row>
    <row r="38" spans="1:11" ht="12.75" customHeight="1">
      <c r="A38" s="299" t="s">
        <v>97</v>
      </c>
      <c r="B38" s="42">
        <v>102928</v>
      </c>
      <c r="C38" s="300">
        <v>-4.1897439238939205</v>
      </c>
      <c r="D38" s="38">
        <v>53124</v>
      </c>
      <c r="E38" s="301">
        <v>-5.62444483922544</v>
      </c>
      <c r="F38" s="38">
        <v>0</v>
      </c>
      <c r="G38" s="302" t="s">
        <v>141</v>
      </c>
      <c r="H38" s="78"/>
      <c r="I38" s="305">
        <v>96752</v>
      </c>
      <c r="J38" s="304">
        <v>2.8751275944198706</v>
      </c>
      <c r="K38" s="78"/>
    </row>
    <row r="39" spans="1:11" ht="12.75" customHeight="1">
      <c r="A39" s="299" t="s">
        <v>98</v>
      </c>
      <c r="B39" s="42">
        <v>111765</v>
      </c>
      <c r="C39" s="300">
        <v>-5.034412439459597</v>
      </c>
      <c r="D39" s="38">
        <v>62999</v>
      </c>
      <c r="E39" s="301">
        <v>-6.301683621869237</v>
      </c>
      <c r="F39" s="38">
        <v>0</v>
      </c>
      <c r="G39" s="302" t="s">
        <v>141</v>
      </c>
      <c r="H39" s="78"/>
      <c r="I39" s="305">
        <v>128660</v>
      </c>
      <c r="J39" s="304">
        <v>2.180042091887384</v>
      </c>
      <c r="K39" s="78"/>
    </row>
    <row r="40" spans="1:11" ht="12.75" customHeight="1">
      <c r="A40" s="299" t="s">
        <v>99</v>
      </c>
      <c r="B40" s="42">
        <v>329246</v>
      </c>
      <c r="C40" s="300">
        <v>-4.964150050224568</v>
      </c>
      <c r="D40" s="38">
        <v>157970</v>
      </c>
      <c r="E40" s="301">
        <v>-7.106524359765958</v>
      </c>
      <c r="F40" s="38">
        <v>0</v>
      </c>
      <c r="G40" s="302" t="s">
        <v>141</v>
      </c>
      <c r="H40" s="78"/>
      <c r="I40" s="305">
        <v>319977</v>
      </c>
      <c r="J40" s="304">
        <v>3.3253788600454017</v>
      </c>
      <c r="K40" s="78"/>
    </row>
    <row r="41" spans="1:11" ht="12.75" customHeight="1">
      <c r="A41" s="299" t="s">
        <v>100</v>
      </c>
      <c r="B41" s="42">
        <v>471483</v>
      </c>
      <c r="C41" s="300">
        <v>-4.5843654378551655</v>
      </c>
      <c r="D41" s="38">
        <v>227096</v>
      </c>
      <c r="E41" s="301">
        <v>-6.295749193328767</v>
      </c>
      <c r="F41" s="38">
        <v>0</v>
      </c>
      <c r="G41" s="302" t="s">
        <v>141</v>
      </c>
      <c r="H41" s="78"/>
      <c r="I41" s="305">
        <v>465405</v>
      </c>
      <c r="J41" s="304">
        <v>3.1990474036427496</v>
      </c>
      <c r="K41" s="78"/>
    </row>
    <row r="42" spans="1:11" ht="12.75" customHeight="1">
      <c r="A42" s="299" t="s">
        <v>101</v>
      </c>
      <c r="B42" s="42">
        <v>245744</v>
      </c>
      <c r="C42" s="300">
        <v>-5.241807988031064</v>
      </c>
      <c r="D42" s="38">
        <v>134929</v>
      </c>
      <c r="E42" s="301">
        <v>-6.432509274990465</v>
      </c>
      <c r="F42" s="38">
        <v>0</v>
      </c>
      <c r="G42" s="302" t="s">
        <v>141</v>
      </c>
      <c r="H42" s="78"/>
      <c r="I42" s="305">
        <v>258414</v>
      </c>
      <c r="J42" s="304">
        <v>2.5745451081261312</v>
      </c>
      <c r="K42" s="78"/>
    </row>
    <row r="43" spans="1:11" ht="12.75" customHeight="1">
      <c r="A43" s="306" t="s">
        <v>102</v>
      </c>
      <c r="B43" s="307">
        <v>135202</v>
      </c>
      <c r="C43" s="308">
        <v>-5.387645992680247</v>
      </c>
      <c r="D43" s="50">
        <v>67751</v>
      </c>
      <c r="E43" s="309">
        <v>-6.346244228802079</v>
      </c>
      <c r="F43" s="50">
        <v>0</v>
      </c>
      <c r="G43" s="310" t="s">
        <v>141</v>
      </c>
      <c r="H43" s="78"/>
      <c r="I43" s="311">
        <v>132976</v>
      </c>
      <c r="J43" s="312">
        <v>3.5380590507038745</v>
      </c>
      <c r="K43" s="78"/>
    </row>
    <row r="44" spans="1:11" ht="12.75" customHeight="1">
      <c r="A44" s="299" t="s">
        <v>103</v>
      </c>
      <c r="B44" s="42">
        <v>170327</v>
      </c>
      <c r="C44" s="300">
        <v>-5.938778778557662</v>
      </c>
      <c r="D44" s="38">
        <v>86347</v>
      </c>
      <c r="E44" s="301">
        <v>-7.617661848566874</v>
      </c>
      <c r="F44" s="38">
        <v>0</v>
      </c>
      <c r="G44" s="302" t="s">
        <v>141</v>
      </c>
      <c r="H44" s="78"/>
      <c r="I44" s="305">
        <v>167765</v>
      </c>
      <c r="J44" s="304">
        <v>4.139767591994835</v>
      </c>
      <c r="K44" s="78"/>
    </row>
    <row r="45" spans="1:11" ht="12.75" customHeight="1">
      <c r="A45" s="299" t="s">
        <v>104</v>
      </c>
      <c r="B45" s="42">
        <v>266229</v>
      </c>
      <c r="C45" s="300">
        <v>-5.0121843747435575</v>
      </c>
      <c r="D45" s="38">
        <v>130946</v>
      </c>
      <c r="E45" s="301">
        <v>-6.205859179141895</v>
      </c>
      <c r="F45" s="38">
        <v>0</v>
      </c>
      <c r="G45" s="302" t="s">
        <v>141</v>
      </c>
      <c r="H45" s="78"/>
      <c r="I45" s="305">
        <v>242876</v>
      </c>
      <c r="J45" s="304">
        <v>2.891760220292311</v>
      </c>
      <c r="K45" s="78"/>
    </row>
    <row r="46" spans="1:11" ht="12.75" customHeight="1">
      <c r="A46" s="299" t="s">
        <v>105</v>
      </c>
      <c r="B46" s="42">
        <v>145059</v>
      </c>
      <c r="C46" s="300">
        <v>-5.297278240943247</v>
      </c>
      <c r="D46" s="38">
        <v>68179</v>
      </c>
      <c r="E46" s="301">
        <v>-6.541377088730792</v>
      </c>
      <c r="F46" s="38">
        <v>0</v>
      </c>
      <c r="G46" s="302" t="s">
        <v>141</v>
      </c>
      <c r="H46" s="78"/>
      <c r="I46" s="305">
        <v>134795</v>
      </c>
      <c r="J46" s="304">
        <v>2.6337028689772795</v>
      </c>
      <c r="K46" s="78"/>
    </row>
    <row r="47" spans="1:11" ht="12.75" customHeight="1">
      <c r="A47" s="313" t="s">
        <v>106</v>
      </c>
      <c r="B47" s="44">
        <v>979307</v>
      </c>
      <c r="C47" s="314">
        <v>-3.934319128440457</v>
      </c>
      <c r="D47" s="68">
        <v>403175</v>
      </c>
      <c r="E47" s="315">
        <v>-5.447428840791458</v>
      </c>
      <c r="F47" s="68">
        <v>0</v>
      </c>
      <c r="G47" s="316" t="s">
        <v>141</v>
      </c>
      <c r="H47" s="78"/>
      <c r="I47" s="317">
        <v>751211</v>
      </c>
      <c r="J47" s="318">
        <v>3.6679307565771317</v>
      </c>
      <c r="K47" s="78"/>
    </row>
    <row r="48" spans="1:11" ht="12.75" customHeight="1">
      <c r="A48" s="306" t="s">
        <v>107</v>
      </c>
      <c r="B48" s="307">
        <v>155342</v>
      </c>
      <c r="C48" s="308">
        <v>-3.8141942514643783</v>
      </c>
      <c r="D48" s="50">
        <v>73930</v>
      </c>
      <c r="E48" s="309">
        <v>-4.1898319142594245</v>
      </c>
      <c r="F48" s="50">
        <v>0</v>
      </c>
      <c r="G48" s="310" t="s">
        <v>141</v>
      </c>
      <c r="H48" s="78"/>
      <c r="I48" s="311">
        <v>130505</v>
      </c>
      <c r="J48" s="312">
        <v>2.5797222200388297</v>
      </c>
      <c r="K48" s="78"/>
    </row>
    <row r="49" spans="1:11" ht="12.75" customHeight="1">
      <c r="A49" s="299" t="s">
        <v>108</v>
      </c>
      <c r="B49" s="42">
        <v>282443</v>
      </c>
      <c r="C49" s="300">
        <v>-4.585869778189164</v>
      </c>
      <c r="D49" s="38">
        <v>138048</v>
      </c>
      <c r="E49" s="301">
        <v>-4.4253669343672115</v>
      </c>
      <c r="F49" s="38">
        <v>0</v>
      </c>
      <c r="G49" s="302" t="s">
        <v>141</v>
      </c>
      <c r="H49" s="78"/>
      <c r="I49" s="305">
        <v>228446</v>
      </c>
      <c r="J49" s="304">
        <v>2.608719086588992</v>
      </c>
      <c r="K49" s="78"/>
    </row>
    <row r="50" spans="1:11" ht="12.75" customHeight="1">
      <c r="A50" s="299" t="s">
        <v>109</v>
      </c>
      <c r="B50" s="42">
        <v>361206</v>
      </c>
      <c r="C50" s="300">
        <v>-4.275465827810006</v>
      </c>
      <c r="D50" s="38">
        <v>167585</v>
      </c>
      <c r="E50" s="301">
        <v>-4.539887784455014</v>
      </c>
      <c r="F50" s="38">
        <v>1</v>
      </c>
      <c r="G50" s="302">
        <v>0</v>
      </c>
      <c r="H50" s="78"/>
      <c r="I50" s="305">
        <v>295162</v>
      </c>
      <c r="J50" s="304">
        <v>2.365601839488661</v>
      </c>
      <c r="K50" s="78"/>
    </row>
    <row r="51" spans="1:11" ht="12.75" customHeight="1">
      <c r="A51" s="299" t="s">
        <v>110</v>
      </c>
      <c r="B51" s="42">
        <v>213470</v>
      </c>
      <c r="C51" s="300">
        <v>-4.9880495110759</v>
      </c>
      <c r="D51" s="38">
        <v>107664</v>
      </c>
      <c r="E51" s="301">
        <v>-6.651869320940556</v>
      </c>
      <c r="F51" s="38">
        <v>0</v>
      </c>
      <c r="G51" s="302" t="s">
        <v>141</v>
      </c>
      <c r="H51" s="78"/>
      <c r="I51" s="305">
        <v>202437</v>
      </c>
      <c r="J51" s="304">
        <v>3.057562197412832</v>
      </c>
      <c r="K51" s="78"/>
    </row>
    <row r="52" spans="1:11" ht="12.75" customHeight="1">
      <c r="A52" s="313" t="s">
        <v>111</v>
      </c>
      <c r="B52" s="44">
        <v>227127</v>
      </c>
      <c r="C52" s="314">
        <v>-4.894164939388229</v>
      </c>
      <c r="D52" s="68">
        <v>108016</v>
      </c>
      <c r="E52" s="315">
        <v>-5.790414722428154</v>
      </c>
      <c r="F52" s="68">
        <v>0</v>
      </c>
      <c r="G52" s="316" t="s">
        <v>141</v>
      </c>
      <c r="H52" s="78"/>
      <c r="I52" s="317">
        <v>186144</v>
      </c>
      <c r="J52" s="318">
        <v>3.0132983580429333</v>
      </c>
      <c r="K52" s="78"/>
    </row>
    <row r="53" spans="1:11" ht="12.75" customHeight="1">
      <c r="A53" s="299" t="s">
        <v>112</v>
      </c>
      <c r="B53" s="42">
        <v>335432</v>
      </c>
      <c r="C53" s="300">
        <v>-4.199784655720475</v>
      </c>
      <c r="D53" s="38">
        <v>166401</v>
      </c>
      <c r="E53" s="301">
        <v>-4.055698100152795</v>
      </c>
      <c r="F53" s="38">
        <v>0</v>
      </c>
      <c r="G53" s="302" t="s">
        <v>141</v>
      </c>
      <c r="H53" s="78"/>
      <c r="I53" s="305">
        <v>271119</v>
      </c>
      <c r="J53" s="304">
        <v>2.239610830379365</v>
      </c>
      <c r="K53" s="78"/>
    </row>
    <row r="54" spans="1:11" ht="12.75" customHeight="1" thickBot="1">
      <c r="A54" s="359" t="s">
        <v>113</v>
      </c>
      <c r="B54" s="42">
        <v>372448</v>
      </c>
      <c r="C54" s="300">
        <v>-2.8833968699316306</v>
      </c>
      <c r="D54" s="38">
        <v>116225</v>
      </c>
      <c r="E54" s="301">
        <v>-2.0603353838375327</v>
      </c>
      <c r="F54" s="38">
        <v>0</v>
      </c>
      <c r="G54" s="302" t="s">
        <v>141</v>
      </c>
      <c r="H54" s="78"/>
      <c r="I54" s="305">
        <v>154573</v>
      </c>
      <c r="J54" s="304">
        <v>3.630378524785798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2571210</v>
      </c>
      <c r="C56" s="361" t="str">
        <f>INDEX(A8:A54,MATCH(B56,$B$8:$B$54,0))</f>
        <v>東京都</v>
      </c>
      <c r="D56" s="366">
        <f>LARGE(D8:D54,1)</f>
        <v>829567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1710953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1666353</v>
      </c>
      <c r="C57" s="362" t="str">
        <f>INDEX(A8:A54,MATCH(B57,$B$8:$B$54,0))</f>
        <v>大阪府</v>
      </c>
      <c r="D57" s="367">
        <f>LARGE(D8:D54,2)</f>
        <v>648367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1288166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1585078</v>
      </c>
      <c r="C58" s="362" t="str">
        <f>INDEX(A8:A54,MATCH(B58,$B$8:$B$54,0))</f>
        <v>神奈川県</v>
      </c>
      <c r="D58" s="368">
        <f>LARGE(D8:D54,3)</f>
        <v>618688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1287244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125017</v>
      </c>
      <c r="C59" s="363" t="str">
        <f>INDEX(A8:A54,MATCH(B59,$B$8:$B$54,0))</f>
        <v>福井県</v>
      </c>
      <c r="D59" s="369">
        <f>SMALL(D8:D54,3)</f>
        <v>65402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128660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111765</v>
      </c>
      <c r="C60" s="362" t="str">
        <f>INDEX(A8:A54,MATCH(B60,$B$8:$B$54,0))</f>
        <v>島根県</v>
      </c>
      <c r="D60" s="368">
        <f>SMALL(D8:D54,2)</f>
        <v>62999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128271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102928</v>
      </c>
      <c r="C61" s="364" t="str">
        <f>INDEX(A8:A54,MATCH(B61,$B$8:$B$54,0))</f>
        <v>鳥取県</v>
      </c>
      <c r="D61" s="370">
        <f>SMALL(D8:D54,1)</f>
        <v>53124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96752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24.980666096688946</v>
      </c>
      <c r="C62" s="365"/>
      <c r="D62" s="371">
        <f>IF(D61=0,0,D56/D61)</f>
        <v>15.615672765605</v>
      </c>
      <c r="E62" s="339"/>
      <c r="F62" s="377" t="s">
        <v>136</v>
      </c>
      <c r="G62" s="378" t="s">
        <v>136</v>
      </c>
      <c r="H62" s="340"/>
      <c r="I62" s="338">
        <f>IF(I61=0,0,I56/I61)</f>
        <v>17.68390317512816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8585.22256702</v>
      </c>
      <c r="D7" s="168">
        <v>-2.7261846617628307</v>
      </c>
      <c r="E7" s="169">
        <v>4965.3998644700005</v>
      </c>
      <c r="F7" s="170">
        <v>-4.59443703563629</v>
      </c>
      <c r="G7" s="169">
        <v>0.007027940000000001</v>
      </c>
      <c r="H7" s="171">
        <v>-114.6876732002431</v>
      </c>
      <c r="J7" s="172">
        <v>15370.64897971</v>
      </c>
      <c r="K7" s="171">
        <v>2.9374964673657162</v>
      </c>
    </row>
    <row r="8" spans="1:12" ht="15.75" customHeight="1">
      <c r="A8" s="390"/>
      <c r="B8" s="173" t="s">
        <v>34</v>
      </c>
      <c r="C8" s="167">
        <v>3146.9548292</v>
      </c>
      <c r="D8" s="168">
        <v>-1.9883156649319198</v>
      </c>
      <c r="E8" s="169">
        <v>1901.0731809</v>
      </c>
      <c r="F8" s="170">
        <v>-3.2928095919013227</v>
      </c>
      <c r="G8" s="169">
        <v>0.0041035</v>
      </c>
      <c r="H8" s="171">
        <v>-107.2782643552169</v>
      </c>
      <c r="J8" s="172">
        <v>7407.7639369</v>
      </c>
      <c r="K8" s="171">
        <v>2.7721018382937985</v>
      </c>
      <c r="L8" s="174"/>
    </row>
    <row r="9" spans="1:12" ht="15.75" customHeight="1">
      <c r="A9" s="390"/>
      <c r="B9" s="173" t="s">
        <v>35</v>
      </c>
      <c r="C9" s="167">
        <v>3081.8776235</v>
      </c>
      <c r="D9" s="168">
        <v>-3.660800903422633</v>
      </c>
      <c r="E9" s="169">
        <v>1783.2231875</v>
      </c>
      <c r="F9" s="170">
        <v>-5.211070578411711</v>
      </c>
      <c r="G9" s="169">
        <v>0.0014802</v>
      </c>
      <c r="H9" s="171">
        <v>-67.42087423515429</v>
      </c>
      <c r="J9" s="172">
        <v>4462.5965314</v>
      </c>
      <c r="K9" s="171">
        <v>3.123262732899269</v>
      </c>
      <c r="L9" s="174"/>
    </row>
    <row r="10" spans="1:12" ht="15.75" customHeight="1">
      <c r="A10" s="390"/>
      <c r="B10" s="173" t="s">
        <v>36</v>
      </c>
      <c r="C10" s="167">
        <v>596.4319254</v>
      </c>
      <c r="D10" s="168">
        <v>-5.154880621060091</v>
      </c>
      <c r="E10" s="169">
        <v>313.55794419999995</v>
      </c>
      <c r="F10" s="170">
        <v>-7.0196585497683985</v>
      </c>
      <c r="G10" s="169">
        <v>-0.0004097</v>
      </c>
      <c r="H10" s="171">
        <v>-131.63706563706563</v>
      </c>
      <c r="J10" s="172">
        <v>634.2332549</v>
      </c>
      <c r="K10" s="171">
        <v>4.134820355918549</v>
      </c>
      <c r="L10" s="174"/>
    </row>
    <row r="11" spans="1:11" ht="15.75" customHeight="1">
      <c r="A11" s="390"/>
      <c r="B11" s="175" t="s">
        <v>37</v>
      </c>
      <c r="C11" s="176">
        <v>1498.492752</v>
      </c>
      <c r="D11" s="177">
        <v>-2.66728485137094</v>
      </c>
      <c r="E11" s="178">
        <v>851.3832031999999</v>
      </c>
      <c r="F11" s="179">
        <v>-6.203211337803804</v>
      </c>
      <c r="G11" s="178">
        <v>0.0001163</v>
      </c>
      <c r="H11" s="180">
        <v>-94.06117550937037</v>
      </c>
      <c r="J11" s="181">
        <v>2315.9472788</v>
      </c>
      <c r="K11" s="180">
        <v>1.38499955462035</v>
      </c>
    </row>
    <row r="12" spans="1:11" ht="15.75" customHeight="1">
      <c r="A12" s="390"/>
      <c r="B12" s="182" t="s">
        <v>38</v>
      </c>
      <c r="C12" s="183">
        <v>136.59945742</v>
      </c>
      <c r="D12" s="184">
        <v>-1.864905216732703</v>
      </c>
      <c r="E12" s="185">
        <v>70.15187967</v>
      </c>
      <c r="F12" s="186">
        <v>-3.2115836835826177</v>
      </c>
      <c r="G12" s="185">
        <v>0.00065224</v>
      </c>
      <c r="H12" s="187">
        <v>163.68046571798186</v>
      </c>
      <c r="J12" s="188">
        <v>343.46573656</v>
      </c>
      <c r="K12" s="187">
        <v>4.15635834643578</v>
      </c>
    </row>
    <row r="13" spans="1:11" ht="15.75" customHeight="1">
      <c r="A13" s="391"/>
      <c r="B13" s="173" t="s">
        <v>39</v>
      </c>
      <c r="C13" s="189">
        <v>124.8659795</v>
      </c>
      <c r="D13" s="168">
        <v>15.138447913596139</v>
      </c>
      <c r="E13" s="169">
        <v>46.010469</v>
      </c>
      <c r="F13" s="170">
        <v>14.85686458020178</v>
      </c>
      <c r="G13" s="169">
        <v>0.0010854</v>
      </c>
      <c r="H13" s="171">
        <v>122.92051756007393</v>
      </c>
      <c r="J13" s="172">
        <v>206.64224115</v>
      </c>
      <c r="K13" s="171">
        <v>19.094938641776487</v>
      </c>
    </row>
    <row r="14" spans="1:11" ht="15.75" customHeight="1">
      <c r="A14" s="387" t="s">
        <v>40</v>
      </c>
      <c r="B14" s="190" t="s">
        <v>33</v>
      </c>
      <c r="C14" s="191">
        <v>3677.668</v>
      </c>
      <c r="D14" s="192">
        <v>-2.468586971358462</v>
      </c>
      <c r="E14" s="193">
        <v>2029.8315000000002</v>
      </c>
      <c r="F14" s="194">
        <v>-5.975768361017431</v>
      </c>
      <c r="G14" s="193">
        <v>0.0014</v>
      </c>
      <c r="H14" s="195">
        <v>-70.2127659574468</v>
      </c>
      <c r="J14" s="196">
        <v>4788.2726999999995</v>
      </c>
      <c r="K14" s="195">
        <v>3.096508575480956</v>
      </c>
    </row>
    <row r="15" spans="1:11" ht="15.75" customHeight="1">
      <c r="A15" s="392"/>
      <c r="B15" s="173" t="s">
        <v>41</v>
      </c>
      <c r="C15" s="167">
        <v>50.6301</v>
      </c>
      <c r="D15" s="168">
        <v>-1.872044344522827</v>
      </c>
      <c r="E15" s="169">
        <v>28.866300000000003</v>
      </c>
      <c r="F15" s="170">
        <v>-3.1367969638704465</v>
      </c>
      <c r="G15" s="169">
        <v>0.0001</v>
      </c>
      <c r="H15" s="171">
        <v>-200</v>
      </c>
      <c r="J15" s="172">
        <v>120.4985</v>
      </c>
      <c r="K15" s="171">
        <v>4.749697265259966</v>
      </c>
    </row>
    <row r="16" spans="1:12" ht="15.75" customHeight="1">
      <c r="A16" s="392"/>
      <c r="B16" s="173" t="s">
        <v>128</v>
      </c>
      <c r="C16" s="167">
        <v>1882.3895</v>
      </c>
      <c r="D16" s="168">
        <v>-3.229128934950019</v>
      </c>
      <c r="E16" s="169">
        <v>1050.3832</v>
      </c>
      <c r="F16" s="170">
        <v>-6.685084752779492</v>
      </c>
      <c r="G16" s="169">
        <v>0.001</v>
      </c>
      <c r="H16" s="171">
        <v>-50</v>
      </c>
      <c r="J16" s="172">
        <v>2464.4815</v>
      </c>
      <c r="K16" s="171">
        <v>2.346057520950991</v>
      </c>
      <c r="L16" s="174"/>
    </row>
    <row r="17" spans="1:11" ht="15.75" customHeight="1">
      <c r="A17" s="392"/>
      <c r="B17" s="173" t="s">
        <v>42</v>
      </c>
      <c r="C17" s="167">
        <v>453.1069</v>
      </c>
      <c r="D17" s="168">
        <v>-2.9020300474103484</v>
      </c>
      <c r="E17" s="169">
        <v>237.1033</v>
      </c>
      <c r="F17" s="170">
        <v>-4.325431044048844</v>
      </c>
      <c r="G17" s="169">
        <v>-0.0001</v>
      </c>
      <c r="H17" s="171">
        <v>-106.66666666666667</v>
      </c>
      <c r="J17" s="172">
        <v>444.1247</v>
      </c>
      <c r="K17" s="171">
        <v>6.768188166963566</v>
      </c>
    </row>
    <row r="18" spans="1:12" ht="15.75" customHeight="1">
      <c r="A18" s="392"/>
      <c r="B18" s="175" t="s">
        <v>37</v>
      </c>
      <c r="C18" s="176">
        <v>1276.9338</v>
      </c>
      <c r="D18" s="177">
        <v>-1.3210984728938056</v>
      </c>
      <c r="E18" s="178">
        <v>709.1564</v>
      </c>
      <c r="F18" s="179">
        <v>-5.632761124694582</v>
      </c>
      <c r="G18" s="178">
        <v>0.0003</v>
      </c>
      <c r="H18" s="180">
        <v>-75</v>
      </c>
      <c r="J18" s="181">
        <v>1743.713</v>
      </c>
      <c r="K18" s="180">
        <v>3.0946980146628986</v>
      </c>
      <c r="L18" s="197"/>
    </row>
    <row r="19" spans="1:11" ht="15.75" customHeight="1">
      <c r="A19" s="392"/>
      <c r="B19" s="182" t="s">
        <v>38</v>
      </c>
      <c r="C19" s="198">
        <v>48.1006</v>
      </c>
      <c r="D19" s="184">
        <v>-1.3970288281972276</v>
      </c>
      <c r="E19" s="185">
        <v>27.615900000000003</v>
      </c>
      <c r="F19" s="186">
        <v>-2.794458250322062</v>
      </c>
      <c r="G19" s="185">
        <v>0.0001</v>
      </c>
      <c r="H19" s="187">
        <v>-200</v>
      </c>
      <c r="J19" s="188">
        <v>113.5643</v>
      </c>
      <c r="K19" s="187">
        <v>5.294179277043204</v>
      </c>
    </row>
    <row r="20" spans="1:11" ht="15.75" customHeight="1">
      <c r="A20" s="393"/>
      <c r="B20" s="173" t="s">
        <v>39</v>
      </c>
      <c r="C20" s="167">
        <v>14.6077</v>
      </c>
      <c r="D20" s="168">
        <v>10.036684670026288</v>
      </c>
      <c r="E20" s="169">
        <v>4.3223</v>
      </c>
      <c r="F20" s="170">
        <v>5.514598183771121</v>
      </c>
      <c r="G20" s="169">
        <v>0.0001</v>
      </c>
      <c r="H20" s="171">
        <v>0</v>
      </c>
      <c r="J20" s="172">
        <v>15.455</v>
      </c>
      <c r="K20" s="171">
        <v>9.671376161111542</v>
      </c>
    </row>
    <row r="21" spans="1:11" ht="15.75" customHeight="1">
      <c r="A21" s="387" t="s">
        <v>43</v>
      </c>
      <c r="B21" s="190" t="s">
        <v>33</v>
      </c>
      <c r="C21" s="191">
        <v>4384.097900000001</v>
      </c>
      <c r="D21" s="192">
        <v>-4.069053072195454</v>
      </c>
      <c r="E21" s="193">
        <v>2386.4500000000003</v>
      </c>
      <c r="F21" s="194">
        <v>-6.73061462783817</v>
      </c>
      <c r="G21" s="193">
        <v>0.0058</v>
      </c>
      <c r="H21" s="195">
        <v>18.367346938775505</v>
      </c>
      <c r="J21" s="196">
        <v>6979.5544</v>
      </c>
      <c r="K21" s="195">
        <v>1.9887512668856386</v>
      </c>
    </row>
    <row r="22" spans="1:11" ht="15.75" customHeight="1">
      <c r="A22" s="394"/>
      <c r="B22" s="173" t="s">
        <v>41</v>
      </c>
      <c r="C22" s="167">
        <v>778.2846</v>
      </c>
      <c r="D22" s="168">
        <v>-1.6783979894142087</v>
      </c>
      <c r="E22" s="169">
        <v>403.1358</v>
      </c>
      <c r="F22" s="170">
        <v>-3.074741467439763</v>
      </c>
      <c r="G22" s="169">
        <v>0.003</v>
      </c>
      <c r="H22" s="171">
        <v>-850</v>
      </c>
      <c r="J22" s="172">
        <v>2020.4019</v>
      </c>
      <c r="K22" s="171">
        <v>3.7644200643139514</v>
      </c>
    </row>
    <row r="23" spans="1:12" ht="15.75" customHeight="1">
      <c r="A23" s="394"/>
      <c r="B23" s="173" t="s">
        <v>128</v>
      </c>
      <c r="C23" s="167">
        <v>2763.3696</v>
      </c>
      <c r="D23" s="168">
        <v>-4.668155180865301</v>
      </c>
      <c r="E23" s="169">
        <v>1553.9027</v>
      </c>
      <c r="F23" s="170">
        <v>-7.691940758276798</v>
      </c>
      <c r="G23" s="169">
        <v>0.0017</v>
      </c>
      <c r="H23" s="171">
        <v>-41.37931034482759</v>
      </c>
      <c r="J23" s="172">
        <v>4032.7383</v>
      </c>
      <c r="K23" s="171">
        <v>0.40795463865306314</v>
      </c>
      <c r="L23" s="174"/>
    </row>
    <row r="24" spans="1:11" ht="15.75" customHeight="1">
      <c r="A24" s="394"/>
      <c r="B24" s="173" t="s">
        <v>42</v>
      </c>
      <c r="C24" s="167">
        <v>735.3068</v>
      </c>
      <c r="D24" s="168">
        <v>-6.404540706138311</v>
      </c>
      <c r="E24" s="169">
        <v>392.3664</v>
      </c>
      <c r="F24" s="170">
        <v>-7.919506684151877</v>
      </c>
      <c r="G24" s="169">
        <v>-0.0001</v>
      </c>
      <c r="H24" s="171">
        <v>-105.26315789473684</v>
      </c>
      <c r="J24" s="172">
        <v>769.2467</v>
      </c>
      <c r="K24" s="171">
        <v>3.3774224084778437</v>
      </c>
    </row>
    <row r="25" spans="1:11" ht="15.75" customHeight="1">
      <c r="A25" s="199" t="s">
        <v>44</v>
      </c>
      <c r="B25" s="175" t="s">
        <v>37</v>
      </c>
      <c r="C25" s="176">
        <v>1493.4073</v>
      </c>
      <c r="D25" s="177">
        <v>-1.6893885687844736</v>
      </c>
      <c r="E25" s="178">
        <v>818.5185</v>
      </c>
      <c r="F25" s="179">
        <v>-5.955971844647146</v>
      </c>
      <c r="G25" s="178">
        <v>0.0005</v>
      </c>
      <c r="H25" s="180">
        <v>-64.28571428571428</v>
      </c>
      <c r="J25" s="181">
        <v>2159.9402</v>
      </c>
      <c r="K25" s="180">
        <v>2.323257024283403</v>
      </c>
    </row>
    <row r="26" spans="1:11" ht="15.75" customHeight="1">
      <c r="A26" s="200" t="s">
        <v>45</v>
      </c>
      <c r="B26" s="182" t="s">
        <v>38</v>
      </c>
      <c r="C26" s="198">
        <v>2055.8757</v>
      </c>
      <c r="D26" s="184">
        <v>-1.8507972216558364</v>
      </c>
      <c r="E26" s="185">
        <v>1041.2591</v>
      </c>
      <c r="F26" s="186">
        <v>-3.2092150900650775</v>
      </c>
      <c r="G26" s="185">
        <v>0.0089</v>
      </c>
      <c r="H26" s="187">
        <v>206.89655172413794</v>
      </c>
      <c r="J26" s="188">
        <v>5039.6275</v>
      </c>
      <c r="K26" s="187">
        <v>4.048139282527191</v>
      </c>
    </row>
    <row r="27" spans="1:11" ht="15.75" customHeight="1">
      <c r="A27" s="201"/>
      <c r="B27" s="173" t="s">
        <v>39</v>
      </c>
      <c r="C27" s="167">
        <v>107.1369</v>
      </c>
      <c r="D27" s="168">
        <v>13.759282894415497</v>
      </c>
      <c r="E27" s="169">
        <v>37.0451</v>
      </c>
      <c r="F27" s="170">
        <v>11.450370196545627</v>
      </c>
      <c r="G27" s="169">
        <v>0.0012</v>
      </c>
      <c r="H27" s="171">
        <v>139.99999999999997</v>
      </c>
      <c r="J27" s="172">
        <v>157.1675</v>
      </c>
      <c r="K27" s="171">
        <v>15.66452412457259</v>
      </c>
    </row>
    <row r="28" spans="1:11" ht="15.75" customHeight="1" thickBot="1">
      <c r="A28" s="382" t="s">
        <v>15</v>
      </c>
      <c r="B28" s="383"/>
      <c r="C28" s="202">
        <v>2615.8155</v>
      </c>
      <c r="D28" s="203">
        <v>-4.290215607715285</v>
      </c>
      <c r="E28" s="204">
        <v>1061.1415</v>
      </c>
      <c r="F28" s="203">
        <v>-6.097769362805672</v>
      </c>
      <c r="G28" s="204">
        <v>0.0006</v>
      </c>
      <c r="H28" s="205">
        <v>-53.84615384615385</v>
      </c>
      <c r="J28" s="202">
        <v>1954.0964</v>
      </c>
      <c r="K28" s="205">
        <v>3.4540841646928846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32820.44382342715</v>
      </c>
      <c r="D33" s="192">
        <v>1.6341390338337674</v>
      </c>
      <c r="E33" s="193">
        <v>46793.00417964994</v>
      </c>
      <c r="F33" s="194">
        <v>1.6009548622734502</v>
      </c>
      <c r="G33" s="193">
        <v>117132.33333333336</v>
      </c>
      <c r="H33" s="195">
        <v>-131.82329193386005</v>
      </c>
      <c r="J33" s="196">
        <v>78658.60138583748</v>
      </c>
      <c r="K33" s="195">
        <v>-0.49934007100655625</v>
      </c>
    </row>
    <row r="34" spans="1:11" ht="15.75" customHeight="1">
      <c r="A34" s="390"/>
      <c r="B34" s="173" t="s">
        <v>34</v>
      </c>
      <c r="C34" s="167">
        <v>12030.492323330907</v>
      </c>
      <c r="D34" s="168">
        <v>2.405083197501091</v>
      </c>
      <c r="E34" s="169">
        <v>17915.35983561099</v>
      </c>
      <c r="F34" s="170">
        <v>2.9871066447204413</v>
      </c>
      <c r="G34" s="169">
        <v>68391.66666666669</v>
      </c>
      <c r="H34" s="171">
        <v>-115.76957276963662</v>
      </c>
      <c r="J34" s="172">
        <v>37908.897109170255</v>
      </c>
      <c r="K34" s="171">
        <v>-0.6592125694268511</v>
      </c>
    </row>
    <row r="35" spans="1:11" ht="15.75" customHeight="1">
      <c r="A35" s="390"/>
      <c r="B35" s="173" t="s">
        <v>35</v>
      </c>
      <c r="C35" s="167">
        <v>11781.708700403373</v>
      </c>
      <c r="D35" s="168">
        <v>0.657628379678384</v>
      </c>
      <c r="E35" s="169">
        <v>16804.763431644133</v>
      </c>
      <c r="F35" s="170">
        <v>0.9442787230687565</v>
      </c>
      <c r="G35" s="169">
        <v>24670.000000000004</v>
      </c>
      <c r="H35" s="171">
        <v>-29.411894176167625</v>
      </c>
      <c r="J35" s="172">
        <v>22837.136035868036</v>
      </c>
      <c r="K35" s="171">
        <v>-0.3197760962892191</v>
      </c>
    </row>
    <row r="36" spans="1:11" ht="15.75" customHeight="1">
      <c r="A36" s="390"/>
      <c r="B36" s="173" t="s">
        <v>36</v>
      </c>
      <c r="C36" s="167">
        <v>2280.099362512379</v>
      </c>
      <c r="D36" s="168">
        <v>-0.9034238441085763</v>
      </c>
      <c r="E36" s="169">
        <v>2954.911707816535</v>
      </c>
      <c r="F36" s="170">
        <v>-0.9817542998787518</v>
      </c>
      <c r="G36" s="169">
        <v>-6828.333333333333</v>
      </c>
      <c r="H36" s="171">
        <v>-168.54697554697555</v>
      </c>
      <c r="J36" s="172">
        <v>3245.6600140095447</v>
      </c>
      <c r="K36" s="171">
        <v>0.658008039723185</v>
      </c>
    </row>
    <row r="37" spans="1:11" ht="15.75" customHeight="1">
      <c r="A37" s="390"/>
      <c r="B37" s="175" t="s">
        <v>37</v>
      </c>
      <c r="C37" s="176">
        <v>5728.5873258263055</v>
      </c>
      <c r="D37" s="177">
        <v>1.6956790433175128</v>
      </c>
      <c r="E37" s="178">
        <v>8023.276850448315</v>
      </c>
      <c r="F37" s="179">
        <v>-0.11228910568218296</v>
      </c>
      <c r="G37" s="178">
        <v>1938.3333333333335</v>
      </c>
      <c r="H37" s="180">
        <v>-87.13254693696913</v>
      </c>
      <c r="J37" s="181">
        <v>11851.755516258052</v>
      </c>
      <c r="K37" s="180">
        <v>-2.0000028290605387</v>
      </c>
    </row>
    <row r="38" spans="1:11" ht="15.75" customHeight="1">
      <c r="A38" s="390"/>
      <c r="B38" s="182" t="s">
        <v>38</v>
      </c>
      <c r="C38" s="183">
        <v>522.206009636383</v>
      </c>
      <c r="D38" s="184">
        <v>2.5340255506605276</v>
      </c>
      <c r="E38" s="185">
        <v>661.098257583932</v>
      </c>
      <c r="F38" s="186">
        <v>3.0736071546311527</v>
      </c>
      <c r="G38" s="185">
        <v>10870.666666666668</v>
      </c>
      <c r="H38" s="187">
        <v>471.3076757222941</v>
      </c>
      <c r="J38" s="188">
        <v>1757.670381870618</v>
      </c>
      <c r="K38" s="187">
        <v>0.6788269283065772</v>
      </c>
    </row>
    <row r="39" spans="1:11" ht="15.75" customHeight="1">
      <c r="A39" s="391"/>
      <c r="B39" s="173" t="s">
        <v>39</v>
      </c>
      <c r="C39" s="189">
        <v>477.3501017178008</v>
      </c>
      <c r="D39" s="168">
        <v>20.299558341579125</v>
      </c>
      <c r="E39" s="169">
        <v>433.59409654603087</v>
      </c>
      <c r="F39" s="170">
        <v>22.31537398080444</v>
      </c>
      <c r="G39" s="169">
        <v>18090.000000000004</v>
      </c>
      <c r="H39" s="171">
        <v>382.99445471349367</v>
      </c>
      <c r="J39" s="172">
        <v>1057.4823286609605</v>
      </c>
      <c r="K39" s="171">
        <v>15.118643795815984</v>
      </c>
    </row>
    <row r="40" spans="1:11" ht="15.75" customHeight="1">
      <c r="A40" s="387" t="s">
        <v>48</v>
      </c>
      <c r="B40" s="190" t="s">
        <v>33</v>
      </c>
      <c r="C40" s="212">
        <v>1.675996606029745</v>
      </c>
      <c r="D40" s="192">
        <v>0.23107620283978156</v>
      </c>
      <c r="E40" s="213">
        <v>2.2489460642148105</v>
      </c>
      <c r="F40" s="194">
        <v>-0.6739406090123594</v>
      </c>
      <c r="G40" s="213">
        <v>9.666666666666666</v>
      </c>
      <c r="H40" s="195">
        <v>156.46258503401359</v>
      </c>
      <c r="J40" s="214">
        <v>3.5717554159559377</v>
      </c>
      <c r="K40" s="195">
        <v>-1.416408940873247</v>
      </c>
    </row>
    <row r="41" spans="1:11" ht="15.75" customHeight="1">
      <c r="A41" s="388"/>
      <c r="B41" s="173" t="s">
        <v>41</v>
      </c>
      <c r="C41" s="215">
        <v>0.29753038775097096</v>
      </c>
      <c r="D41" s="168">
        <v>2.7288930122296167</v>
      </c>
      <c r="E41" s="216">
        <v>0.3799076748953839</v>
      </c>
      <c r="F41" s="170">
        <v>3.219335552363862</v>
      </c>
      <c r="G41" s="216">
        <v>5.000000000000001</v>
      </c>
      <c r="H41" s="171">
        <v>-1725.0000000000002</v>
      </c>
      <c r="J41" s="217">
        <v>1.0339315399178874</v>
      </c>
      <c r="K41" s="171">
        <v>0.29997452698632904</v>
      </c>
    </row>
    <row r="42" spans="1:11" ht="15.75" customHeight="1">
      <c r="A42" s="388"/>
      <c r="B42" s="173" t="s">
        <v>128</v>
      </c>
      <c r="C42" s="215">
        <v>1.0564084508253735</v>
      </c>
      <c r="D42" s="168">
        <v>-0.39488081135043873</v>
      </c>
      <c r="E42" s="216">
        <v>1.464368983778318</v>
      </c>
      <c r="F42" s="170">
        <v>-1.697692786053679</v>
      </c>
      <c r="G42" s="216">
        <v>2.8333333333333335</v>
      </c>
      <c r="H42" s="171">
        <v>27.011494252873565</v>
      </c>
      <c r="J42" s="217">
        <v>2.063735596667595</v>
      </c>
      <c r="K42" s="171">
        <v>-2.9444265546738335</v>
      </c>
    </row>
    <row r="43" spans="1:11" ht="15.75" customHeight="1">
      <c r="A43" s="388"/>
      <c r="B43" s="173" t="s">
        <v>42</v>
      </c>
      <c r="C43" s="215">
        <v>0.2811004063551118</v>
      </c>
      <c r="D43" s="168">
        <v>-2.20910026268272</v>
      </c>
      <c r="E43" s="216">
        <v>0.3697587927717463</v>
      </c>
      <c r="F43" s="170">
        <v>-1.9400362579082522</v>
      </c>
      <c r="G43" s="216">
        <v>-0.16666666666666669</v>
      </c>
      <c r="H43" s="171">
        <v>-111.40350877192982</v>
      </c>
      <c r="J43" s="217">
        <v>0.3936585216573758</v>
      </c>
      <c r="K43" s="171">
        <v>-0.07410220373030234</v>
      </c>
    </row>
    <row r="44" spans="1:11" ht="15.75" customHeight="1">
      <c r="A44" s="199" t="s">
        <v>49</v>
      </c>
      <c r="B44" s="175" t="s">
        <v>37</v>
      </c>
      <c r="C44" s="218">
        <v>0.5709146153465334</v>
      </c>
      <c r="D44" s="177">
        <v>2.717409777323101</v>
      </c>
      <c r="E44" s="219">
        <v>0.7713566004156844</v>
      </c>
      <c r="F44" s="179">
        <v>0.1510054843173813</v>
      </c>
      <c r="G44" s="219">
        <v>0.8333333333333334</v>
      </c>
      <c r="H44" s="180">
        <v>-22.619047619047613</v>
      </c>
      <c r="J44" s="220">
        <v>1.1053396342166129</v>
      </c>
      <c r="K44" s="180">
        <v>-1.0930715297902378</v>
      </c>
    </row>
    <row r="45" spans="1:11" ht="15.75" customHeight="1">
      <c r="A45" s="200" t="s">
        <v>50</v>
      </c>
      <c r="B45" s="182" t="s">
        <v>38</v>
      </c>
      <c r="C45" s="221">
        <v>0.7859406368683112</v>
      </c>
      <c r="D45" s="184">
        <v>2.548765940231384</v>
      </c>
      <c r="E45" s="222">
        <v>0.9812631962843787</v>
      </c>
      <c r="F45" s="186">
        <v>3.0761295585202526</v>
      </c>
      <c r="G45" s="222">
        <v>14.833333333333334</v>
      </c>
      <c r="H45" s="187">
        <v>564.9425287356322</v>
      </c>
      <c r="J45" s="223">
        <v>2.579006593533461</v>
      </c>
      <c r="K45" s="187">
        <v>0.5742210398273034</v>
      </c>
    </row>
    <row r="46" spans="1:11" ht="15.75" customHeight="1">
      <c r="A46" s="224" t="s">
        <v>51</v>
      </c>
      <c r="B46" s="173" t="s">
        <v>39</v>
      </c>
      <c r="C46" s="225">
        <v>0.040957361098288465</v>
      </c>
      <c r="D46" s="168">
        <v>18.858571897050236</v>
      </c>
      <c r="E46" s="216">
        <v>0.03491061276936205</v>
      </c>
      <c r="F46" s="170">
        <v>18.687670612587702</v>
      </c>
      <c r="G46" s="216">
        <v>2</v>
      </c>
      <c r="H46" s="171">
        <v>419.99999999999994</v>
      </c>
      <c r="J46" s="217">
        <v>0.08042975771307904</v>
      </c>
      <c r="K46" s="171">
        <v>11.802762605719261</v>
      </c>
    </row>
    <row r="47" spans="1:11" ht="15.75" customHeight="1">
      <c r="A47" s="387" t="s">
        <v>52</v>
      </c>
      <c r="B47" s="190" t="s">
        <v>33</v>
      </c>
      <c r="C47" s="191">
        <v>19582.643368935715</v>
      </c>
      <c r="D47" s="192">
        <v>1.3998281612327184</v>
      </c>
      <c r="E47" s="193">
        <v>20806.63690615768</v>
      </c>
      <c r="F47" s="194">
        <v>2.2903309415818995</v>
      </c>
      <c r="G47" s="193">
        <v>12117.137931034486</v>
      </c>
      <c r="H47" s="195">
        <v>-112.4085514967571</v>
      </c>
      <c r="J47" s="196">
        <v>22022.392976419815</v>
      </c>
      <c r="K47" s="195">
        <v>0.9302449424029062</v>
      </c>
    </row>
    <row r="48" spans="1:11" ht="15.75" customHeight="1">
      <c r="A48" s="388"/>
      <c r="B48" s="173" t="s">
        <v>34</v>
      </c>
      <c r="C48" s="167">
        <v>40434.4995288356</v>
      </c>
      <c r="D48" s="168">
        <v>-0.31520812230494644</v>
      </c>
      <c r="E48" s="169">
        <v>47157.141114731065</v>
      </c>
      <c r="F48" s="170">
        <v>-0.22498585793124692</v>
      </c>
      <c r="G48" s="169">
        <v>13678.333333333334</v>
      </c>
      <c r="H48" s="171">
        <v>-99.02956475263774</v>
      </c>
      <c r="J48" s="172">
        <v>36664.80385362932</v>
      </c>
      <c r="K48" s="171">
        <v>-0.9563183848616987</v>
      </c>
    </row>
    <row r="49" spans="1:11" ht="15.75" customHeight="1">
      <c r="A49" s="388"/>
      <c r="B49" s="173" t="s">
        <v>35</v>
      </c>
      <c r="C49" s="167">
        <v>11152.607394609828</v>
      </c>
      <c r="D49" s="168">
        <v>1.0566818247919594</v>
      </c>
      <c r="E49" s="169">
        <v>11475.77121463268</v>
      </c>
      <c r="F49" s="170">
        <v>2.6875986779968346</v>
      </c>
      <c r="G49" s="169">
        <v>8707.058823529413</v>
      </c>
      <c r="H49" s="171">
        <v>-44.423844283498504</v>
      </c>
      <c r="J49" s="172">
        <v>11065.921464331072</v>
      </c>
      <c r="K49" s="171">
        <v>2.7042758753706533</v>
      </c>
    </row>
    <row r="50" spans="1:11" ht="15.75" customHeight="1">
      <c r="A50" s="388"/>
      <c r="B50" s="173" t="s">
        <v>36</v>
      </c>
      <c r="C50" s="167">
        <v>8111.334281146319</v>
      </c>
      <c r="D50" s="168">
        <v>1.3351717001085188</v>
      </c>
      <c r="E50" s="169">
        <v>7991.45758148506</v>
      </c>
      <c r="F50" s="170">
        <v>0.9772407835575749</v>
      </c>
      <c r="G50" s="169">
        <v>40969.99999999999</v>
      </c>
      <c r="H50" s="171">
        <v>501.10424710424707</v>
      </c>
      <c r="J50" s="172">
        <v>8244.86156261704</v>
      </c>
      <c r="K50" s="171">
        <v>0.7326531555874827</v>
      </c>
    </row>
    <row r="51" spans="1:11" ht="15.75" customHeight="1">
      <c r="A51" s="199" t="s">
        <v>53</v>
      </c>
      <c r="B51" s="175" t="s">
        <v>37</v>
      </c>
      <c r="C51" s="176">
        <v>10034.052679399652</v>
      </c>
      <c r="D51" s="177">
        <v>-0.9947006415178906</v>
      </c>
      <c r="E51" s="178">
        <v>10401.5144825682</v>
      </c>
      <c r="F51" s="179">
        <v>-0.2628976002051229</v>
      </c>
      <c r="G51" s="178">
        <v>2326</v>
      </c>
      <c r="H51" s="180">
        <v>-83.37129142623705</v>
      </c>
      <c r="J51" s="181">
        <v>10722.274990761318</v>
      </c>
      <c r="K51" s="180">
        <v>-0.9169542652853288</v>
      </c>
    </row>
    <row r="52" spans="1:11" ht="15.75" customHeight="1">
      <c r="A52" s="200" t="s">
        <v>54</v>
      </c>
      <c r="B52" s="182" t="s">
        <v>38</v>
      </c>
      <c r="C52" s="183">
        <v>664.4344179952124</v>
      </c>
      <c r="D52" s="184">
        <v>-0.01437402921013749</v>
      </c>
      <c r="E52" s="185">
        <v>673.7216478588277</v>
      </c>
      <c r="F52" s="186">
        <v>-0.0024471270893712035</v>
      </c>
      <c r="G52" s="185">
        <v>732.8539325842697</v>
      </c>
      <c r="H52" s="187">
        <v>-14.081646002005904</v>
      </c>
      <c r="J52" s="188">
        <v>681.5300070491321</v>
      </c>
      <c r="K52" s="187">
        <v>0.10400864893386551</v>
      </c>
    </row>
    <row r="53" spans="1:11" ht="15.75" customHeight="1">
      <c r="A53" s="226" t="s">
        <v>55</v>
      </c>
      <c r="B53" s="175" t="s">
        <v>39</v>
      </c>
      <c r="C53" s="227">
        <v>11654.806093885487</v>
      </c>
      <c r="D53" s="177">
        <v>1.212353826509885</v>
      </c>
      <c r="E53" s="178">
        <v>12420.12276927313</v>
      </c>
      <c r="F53" s="179">
        <v>3.05651239888097</v>
      </c>
      <c r="G53" s="178">
        <v>9045.000000000002</v>
      </c>
      <c r="H53" s="180">
        <v>-7.116451016635841</v>
      </c>
      <c r="J53" s="181">
        <v>13147.89897084321</v>
      </c>
      <c r="K53" s="180">
        <v>2.965831176990178</v>
      </c>
    </row>
    <row r="54" spans="1:11" ht="16.5" customHeight="1">
      <c r="A54" s="384" t="s">
        <v>56</v>
      </c>
      <c r="B54" s="228" t="s">
        <v>33</v>
      </c>
      <c r="C54" s="229">
        <v>23344.202268992198</v>
      </c>
      <c r="D54" s="192">
        <v>-0.26411766466331055</v>
      </c>
      <c r="E54" s="230">
        <v>24462.128331686647</v>
      </c>
      <c r="F54" s="194">
        <v>1.4691226945463878</v>
      </c>
      <c r="G54" s="230">
        <v>50199.571428571435</v>
      </c>
      <c r="H54" s="195">
        <v>-149.30861717224468</v>
      </c>
      <c r="I54" s="231"/>
      <c r="J54" s="232">
        <v>32100.613191287124</v>
      </c>
      <c r="K54" s="195">
        <v>-0.15423617182809554</v>
      </c>
    </row>
    <row r="55" spans="1:11" ht="16.5" customHeight="1">
      <c r="A55" s="385"/>
      <c r="B55" s="233" t="s">
        <v>34</v>
      </c>
      <c r="C55" s="207">
        <v>621558.0907799905</v>
      </c>
      <c r="D55" s="168">
        <v>-0.1184894963238884</v>
      </c>
      <c r="E55" s="234">
        <v>658578.7513120836</v>
      </c>
      <c r="F55" s="170">
        <v>-0.16106490714816576</v>
      </c>
      <c r="G55" s="234">
        <v>410350</v>
      </c>
      <c r="H55" s="171">
        <v>-92.7217356447831</v>
      </c>
      <c r="I55" s="231"/>
      <c r="J55" s="235">
        <v>614759.8465458077</v>
      </c>
      <c r="K55" s="171">
        <v>-1.8879247182531158</v>
      </c>
    </row>
    <row r="56" spans="1:11" ht="16.5" customHeight="1">
      <c r="A56" s="385"/>
      <c r="B56" s="233" t="s">
        <v>35</v>
      </c>
      <c r="C56" s="207">
        <v>16372.156896859018</v>
      </c>
      <c r="D56" s="168">
        <v>-0.4460763489278131</v>
      </c>
      <c r="E56" s="234">
        <v>16976.88222260219</v>
      </c>
      <c r="F56" s="170">
        <v>1.5796126165497382</v>
      </c>
      <c r="G56" s="234">
        <v>14802.000000000002</v>
      </c>
      <c r="H56" s="171">
        <v>-34.84174847030858</v>
      </c>
      <c r="I56" s="231"/>
      <c r="J56" s="235">
        <v>18107.648734226652</v>
      </c>
      <c r="K56" s="171">
        <v>0.7593894975282123</v>
      </c>
    </row>
    <row r="57" spans="1:11" ht="16.5" customHeight="1">
      <c r="A57" s="385"/>
      <c r="B57" s="233" t="s">
        <v>36</v>
      </c>
      <c r="C57" s="207">
        <v>13163.161395246905</v>
      </c>
      <c r="D57" s="168">
        <v>-2.3201829809106598</v>
      </c>
      <c r="E57" s="234">
        <v>13224.528895211493</v>
      </c>
      <c r="F57" s="170">
        <v>-2.8160330745362354</v>
      </c>
      <c r="G57" s="234">
        <v>40969.99999999999</v>
      </c>
      <c r="H57" s="171">
        <v>374.55598455598454</v>
      </c>
      <c r="I57" s="231"/>
      <c r="J57" s="235">
        <v>14280.5219997897</v>
      </c>
      <c r="K57" s="171">
        <v>-2.4664348587867484</v>
      </c>
    </row>
    <row r="58" spans="1:11" ht="16.5" customHeight="1">
      <c r="A58" s="385"/>
      <c r="B58" s="236" t="s">
        <v>37</v>
      </c>
      <c r="C58" s="237">
        <v>11735.085655967445</v>
      </c>
      <c r="D58" s="177">
        <v>-1.3642089217089046</v>
      </c>
      <c r="E58" s="238">
        <v>12005.577376161309</v>
      </c>
      <c r="F58" s="179">
        <v>-0.6045002692756583</v>
      </c>
      <c r="G58" s="238">
        <v>3876.666666666667</v>
      </c>
      <c r="H58" s="180">
        <v>-76.24470203748149</v>
      </c>
      <c r="I58" s="231"/>
      <c r="J58" s="239">
        <v>13281.699905890477</v>
      </c>
      <c r="K58" s="180">
        <v>-1.6583767089548698</v>
      </c>
    </row>
    <row r="59" spans="1:11" ht="16.5" customHeight="1">
      <c r="A59" s="385"/>
      <c r="B59" s="240" t="s">
        <v>38</v>
      </c>
      <c r="C59" s="241">
        <v>28398.701350918698</v>
      </c>
      <c r="D59" s="184">
        <v>-0.47450536527977777</v>
      </c>
      <c r="E59" s="242">
        <v>25402.713534594197</v>
      </c>
      <c r="F59" s="186">
        <v>-0.42911692662001233</v>
      </c>
      <c r="G59" s="242">
        <v>65224</v>
      </c>
      <c r="H59" s="187">
        <v>-363.68046571798186</v>
      </c>
      <c r="I59" s="231"/>
      <c r="J59" s="243">
        <v>30244.1644566118</v>
      </c>
      <c r="K59" s="187">
        <v>-1.0806114245058889</v>
      </c>
    </row>
    <row r="60" spans="1:11" ht="16.5" customHeight="1" thickBot="1">
      <c r="A60" s="386"/>
      <c r="B60" s="244" t="s">
        <v>39</v>
      </c>
      <c r="C60" s="245">
        <v>85479.56180644454</v>
      </c>
      <c r="D60" s="246">
        <v>4.636420352783993</v>
      </c>
      <c r="E60" s="247">
        <v>106449.0410198274</v>
      </c>
      <c r="F60" s="248">
        <v>8.854003670809186</v>
      </c>
      <c r="G60" s="247">
        <v>108540</v>
      </c>
      <c r="H60" s="249">
        <v>122.92051756007398</v>
      </c>
      <c r="I60" s="231"/>
      <c r="J60" s="250">
        <v>133705.75292785506</v>
      </c>
      <c r="K60" s="249">
        <v>8.592545120270376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8109.32013563</v>
      </c>
      <c r="E7" s="168">
        <v>-2.8783437529431377</v>
      </c>
      <c r="F7" s="169">
        <v>4836.06003667</v>
      </c>
      <c r="G7" s="170">
        <v>-4.576303547225888</v>
      </c>
      <c r="H7" s="169">
        <v>0.007027940000000001</v>
      </c>
      <c r="I7" s="171">
        <v>-114.6876732002431</v>
      </c>
    </row>
    <row r="8" spans="2:11" ht="15.75" customHeight="1">
      <c r="B8" s="390"/>
      <c r="C8" s="173" t="s">
        <v>34</v>
      </c>
      <c r="D8" s="167">
        <v>3014.6928444</v>
      </c>
      <c r="E8" s="168">
        <v>-2.0419365016412763</v>
      </c>
      <c r="F8" s="169">
        <v>1854.6971501</v>
      </c>
      <c r="G8" s="170">
        <v>-3.2382289487102915</v>
      </c>
      <c r="H8" s="169">
        <v>0.0041035</v>
      </c>
      <c r="I8" s="171">
        <v>-107.2782643552169</v>
      </c>
      <c r="K8" s="174"/>
    </row>
    <row r="9" spans="2:11" ht="15.75" customHeight="1">
      <c r="B9" s="390"/>
      <c r="C9" s="173" t="s">
        <v>35</v>
      </c>
      <c r="D9" s="167">
        <v>2886.1763669</v>
      </c>
      <c r="E9" s="168">
        <v>-3.7975502172085944</v>
      </c>
      <c r="F9" s="169">
        <v>1733.9858041</v>
      </c>
      <c r="G9" s="170">
        <v>-5.214891408137534</v>
      </c>
      <c r="H9" s="169">
        <v>0.0014802</v>
      </c>
      <c r="I9" s="171">
        <v>-67.42087423515429</v>
      </c>
      <c r="K9" s="174"/>
    </row>
    <row r="10" spans="2:9" ht="15.75" customHeight="1">
      <c r="B10" s="390"/>
      <c r="C10" s="173" t="s">
        <v>36</v>
      </c>
      <c r="D10" s="167">
        <v>548.9734938</v>
      </c>
      <c r="E10" s="168">
        <v>-5.436024369026046</v>
      </c>
      <c r="F10" s="169">
        <v>305.35290150000003</v>
      </c>
      <c r="G10" s="170">
        <v>-6.976474141565986</v>
      </c>
      <c r="H10" s="169">
        <v>-0.0004097</v>
      </c>
      <c r="I10" s="171">
        <v>-131.63706563706563</v>
      </c>
    </row>
    <row r="11" spans="2:9" ht="15.75" customHeight="1">
      <c r="B11" s="390"/>
      <c r="C11" s="175" t="s">
        <v>37</v>
      </c>
      <c r="D11" s="176">
        <v>1403.5181819</v>
      </c>
      <c r="E11" s="177">
        <v>-3.1554059704785904</v>
      </c>
      <c r="F11" s="178">
        <v>827.6211531</v>
      </c>
      <c r="G11" s="179">
        <v>-6.24997821480645</v>
      </c>
      <c r="H11" s="178">
        <v>0.0001163</v>
      </c>
      <c r="I11" s="180">
        <v>-94.06117550937037</v>
      </c>
    </row>
    <row r="12" spans="2:9" ht="15.75" customHeight="1">
      <c r="B12" s="390"/>
      <c r="C12" s="182" t="s">
        <v>38</v>
      </c>
      <c r="D12" s="183">
        <v>133.55407333</v>
      </c>
      <c r="E12" s="184">
        <v>-1.8684408049863457</v>
      </c>
      <c r="F12" s="185">
        <v>69.01196697</v>
      </c>
      <c r="G12" s="186">
        <v>-3.227907305266138</v>
      </c>
      <c r="H12" s="185">
        <v>0.00065224</v>
      </c>
      <c r="I12" s="187">
        <v>163.68046571798186</v>
      </c>
    </row>
    <row r="13" spans="2:9" ht="15.75" customHeight="1">
      <c r="B13" s="391"/>
      <c r="C13" s="173" t="s">
        <v>39</v>
      </c>
      <c r="D13" s="189">
        <v>122.4051753</v>
      </c>
      <c r="E13" s="168">
        <v>15.330101831001224</v>
      </c>
      <c r="F13" s="169">
        <v>45.3910609</v>
      </c>
      <c r="G13" s="170">
        <v>14.999350683085991</v>
      </c>
      <c r="H13" s="169">
        <v>0.0010854</v>
      </c>
      <c r="I13" s="171">
        <v>122.92051756007393</v>
      </c>
    </row>
    <row r="14" spans="2:11" ht="15.75" customHeight="1">
      <c r="B14" s="387" t="s">
        <v>40</v>
      </c>
      <c r="C14" s="190" t="s">
        <v>33</v>
      </c>
      <c r="D14" s="191">
        <v>3393.968200000001</v>
      </c>
      <c r="E14" s="192">
        <v>-2.9779002797286864</v>
      </c>
      <c r="F14" s="193">
        <v>1976.2195</v>
      </c>
      <c r="G14" s="194">
        <v>-5.985190506320073</v>
      </c>
      <c r="H14" s="193">
        <v>0.0014</v>
      </c>
      <c r="I14" s="195">
        <v>-70.2127659574468</v>
      </c>
      <c r="K14" s="174"/>
    </row>
    <row r="15" spans="2:11" ht="15.75" customHeight="1">
      <c r="B15" s="392"/>
      <c r="C15" s="173" t="s">
        <v>41</v>
      </c>
      <c r="D15" s="167">
        <v>48.4675</v>
      </c>
      <c r="E15" s="168">
        <v>-1.9013538594811497</v>
      </c>
      <c r="F15" s="169">
        <v>28.2012</v>
      </c>
      <c r="G15" s="170">
        <v>-3.163200835096005</v>
      </c>
      <c r="H15" s="169">
        <v>0.0001</v>
      </c>
      <c r="I15" s="171">
        <v>-200</v>
      </c>
      <c r="K15" s="174"/>
    </row>
    <row r="16" spans="2:9" ht="15.75" customHeight="1">
      <c r="B16" s="392"/>
      <c r="C16" s="173" t="s">
        <v>129</v>
      </c>
      <c r="D16" s="167">
        <v>1736.4270999999999</v>
      </c>
      <c r="E16" s="168">
        <v>-3.74552341074777</v>
      </c>
      <c r="F16" s="169">
        <v>1022.2568</v>
      </c>
      <c r="G16" s="170">
        <v>-6.698692676893223</v>
      </c>
      <c r="H16" s="169">
        <v>0.001</v>
      </c>
      <c r="I16" s="171">
        <v>-50</v>
      </c>
    </row>
    <row r="17" spans="2:9" ht="15.75" customHeight="1">
      <c r="B17" s="392"/>
      <c r="C17" s="173" t="s">
        <v>42</v>
      </c>
      <c r="D17" s="167">
        <v>415.35330000000005</v>
      </c>
      <c r="E17" s="168">
        <v>-3.100231381791143</v>
      </c>
      <c r="F17" s="169">
        <v>230.9004</v>
      </c>
      <c r="G17" s="170">
        <v>-4.327624076580862</v>
      </c>
      <c r="H17" s="169">
        <v>-0.0001</v>
      </c>
      <c r="I17" s="171">
        <v>-106.66666666666667</v>
      </c>
    </row>
    <row r="18" spans="2:12" ht="15.75" customHeight="1">
      <c r="B18" s="392"/>
      <c r="C18" s="175" t="s">
        <v>37</v>
      </c>
      <c r="D18" s="176">
        <v>1179.4285</v>
      </c>
      <c r="E18" s="177">
        <v>-1.9683814526398653</v>
      </c>
      <c r="F18" s="178">
        <v>690.5962000000001</v>
      </c>
      <c r="G18" s="179">
        <v>-5.639898501529835</v>
      </c>
      <c r="H18" s="178">
        <v>0.0003</v>
      </c>
      <c r="I18" s="180">
        <v>-75</v>
      </c>
      <c r="L18" s="197"/>
    </row>
    <row r="19" spans="2:9" ht="15.75" customHeight="1">
      <c r="B19" s="392"/>
      <c r="C19" s="182" t="s">
        <v>38</v>
      </c>
      <c r="D19" s="198">
        <v>46.13740000000001</v>
      </c>
      <c r="E19" s="184">
        <v>-1.4602390802437097</v>
      </c>
      <c r="F19" s="185">
        <v>26.987000000000002</v>
      </c>
      <c r="G19" s="186">
        <v>-2.8139900030250136</v>
      </c>
      <c r="H19" s="185">
        <v>0.0001</v>
      </c>
      <c r="I19" s="187">
        <v>-200</v>
      </c>
    </row>
    <row r="20" spans="2:9" ht="15.75" customHeight="1">
      <c r="B20" s="393"/>
      <c r="C20" s="173" t="s">
        <v>39</v>
      </c>
      <c r="D20" s="167">
        <v>14.2918</v>
      </c>
      <c r="E20" s="168">
        <v>10.074940117223916</v>
      </c>
      <c r="F20" s="169">
        <v>4.2649</v>
      </c>
      <c r="G20" s="170">
        <v>5.606041847220501</v>
      </c>
      <c r="H20" s="169">
        <v>0.0001</v>
      </c>
      <c r="I20" s="171">
        <v>0</v>
      </c>
    </row>
    <row r="21" spans="2:9" ht="15.75" customHeight="1">
      <c r="B21" s="387" t="s">
        <v>43</v>
      </c>
      <c r="C21" s="190" t="s">
        <v>33</v>
      </c>
      <c r="D21" s="191">
        <v>4106.9044</v>
      </c>
      <c r="E21" s="192">
        <v>-4.33392323740233</v>
      </c>
      <c r="F21" s="193">
        <v>2328.4887999999996</v>
      </c>
      <c r="G21" s="194">
        <v>-6.731401567208394</v>
      </c>
      <c r="H21" s="193">
        <v>0.0058</v>
      </c>
      <c r="I21" s="195">
        <v>18.367346938775505</v>
      </c>
    </row>
    <row r="22" spans="2:9" ht="15.75" customHeight="1">
      <c r="B22" s="394"/>
      <c r="C22" s="173" t="s">
        <v>41</v>
      </c>
      <c r="D22" s="167">
        <v>758.5113</v>
      </c>
      <c r="E22" s="168">
        <v>-1.6828635848991809</v>
      </c>
      <c r="F22" s="169">
        <v>396.12170000000003</v>
      </c>
      <c r="G22" s="170">
        <v>-3.1016298386599557</v>
      </c>
      <c r="H22" s="169">
        <v>0.003</v>
      </c>
      <c r="I22" s="171">
        <v>-850</v>
      </c>
    </row>
    <row r="23" spans="2:9" ht="15.75" customHeight="1">
      <c r="B23" s="394"/>
      <c r="C23" s="173" t="s">
        <v>129</v>
      </c>
      <c r="D23" s="167">
        <v>2565.633</v>
      </c>
      <c r="E23" s="168">
        <v>-5.099097224975868</v>
      </c>
      <c r="F23" s="169">
        <v>1513.7262</v>
      </c>
      <c r="G23" s="170">
        <v>-7.7015635951560855</v>
      </c>
      <c r="H23" s="169">
        <v>0.0017</v>
      </c>
      <c r="I23" s="171">
        <v>-41.37931034482759</v>
      </c>
    </row>
    <row r="24" spans="2:9" ht="15.75" customHeight="1">
      <c r="B24" s="394"/>
      <c r="C24" s="173" t="s">
        <v>42</v>
      </c>
      <c r="D24" s="167">
        <v>677.6774</v>
      </c>
      <c r="E24" s="168">
        <v>-6.619682366804928</v>
      </c>
      <c r="F24" s="169">
        <v>382.0936</v>
      </c>
      <c r="G24" s="170">
        <v>-7.916161574778113</v>
      </c>
      <c r="H24" s="169">
        <v>-0.0001</v>
      </c>
      <c r="I24" s="171">
        <v>-105.26315789473684</v>
      </c>
    </row>
    <row r="25" spans="2:9" ht="15.75" customHeight="1">
      <c r="B25" s="199" t="s">
        <v>44</v>
      </c>
      <c r="C25" s="175" t="s">
        <v>37</v>
      </c>
      <c r="D25" s="176">
        <v>1380.1124000000002</v>
      </c>
      <c r="E25" s="177">
        <v>-2.336445622035733</v>
      </c>
      <c r="F25" s="178">
        <v>797.184</v>
      </c>
      <c r="G25" s="179">
        <v>-5.9687010563281335</v>
      </c>
      <c r="H25" s="178">
        <v>0.0005</v>
      </c>
      <c r="I25" s="180">
        <v>-64.28571428571428</v>
      </c>
    </row>
    <row r="26" spans="2:9" ht="15.75" customHeight="1">
      <c r="B26" s="200" t="s">
        <v>45</v>
      </c>
      <c r="C26" s="182" t="s">
        <v>38</v>
      </c>
      <c r="D26" s="198">
        <v>2010.1188</v>
      </c>
      <c r="E26" s="184">
        <v>-1.853305338928106</v>
      </c>
      <c r="F26" s="185">
        <v>1024.429</v>
      </c>
      <c r="G26" s="186">
        <v>-3.2248343513772353</v>
      </c>
      <c r="H26" s="185">
        <v>0.0089</v>
      </c>
      <c r="I26" s="187">
        <v>206.89655172413794</v>
      </c>
    </row>
    <row r="27" spans="2:9" ht="15.75" customHeight="1">
      <c r="B27" s="201"/>
      <c r="C27" s="173" t="s">
        <v>39</v>
      </c>
      <c r="D27" s="167">
        <v>105.0827</v>
      </c>
      <c r="E27" s="168">
        <v>13.899179920961988</v>
      </c>
      <c r="F27" s="169">
        <v>36.5473</v>
      </c>
      <c r="G27" s="170">
        <v>11.546103533419</v>
      </c>
      <c r="H27" s="169">
        <v>0.0012</v>
      </c>
      <c r="I27" s="171">
        <v>139.99999999999997</v>
      </c>
    </row>
    <row r="28" spans="2:9" ht="15.75" customHeight="1" thickBot="1">
      <c r="B28" s="382" t="s">
        <v>15</v>
      </c>
      <c r="C28" s="383"/>
      <c r="D28" s="202">
        <v>2356.3318999999997</v>
      </c>
      <c r="E28" s="203">
        <v>-4.4874057265192455</v>
      </c>
      <c r="F28" s="204">
        <v>1030.1586</v>
      </c>
      <c r="G28" s="203">
        <v>-6.110816474085237</v>
      </c>
      <c r="H28" s="204">
        <v>0.0006</v>
      </c>
      <c r="I28" s="205">
        <v>-53.84615384615385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34415.01655870296</v>
      </c>
      <c r="E33" s="192">
        <v>1.6846594795330239</v>
      </c>
      <c r="F33" s="193">
        <v>46944.81060168794</v>
      </c>
      <c r="G33" s="194">
        <v>1.634387337531599</v>
      </c>
      <c r="H33" s="193">
        <v>117132.33333333336</v>
      </c>
      <c r="I33" s="195">
        <v>-131.82329193386005</v>
      </c>
    </row>
    <row r="34" spans="2:9" ht="15.75" customHeight="1">
      <c r="B34" s="390"/>
      <c r="C34" s="173" t="s">
        <v>34</v>
      </c>
      <c r="D34" s="167">
        <v>12794.0076879662</v>
      </c>
      <c r="E34" s="168">
        <v>2.560363105493573</v>
      </c>
      <c r="F34" s="169">
        <v>18003.996181752987</v>
      </c>
      <c r="G34" s="170">
        <v>3.0595510765966845</v>
      </c>
      <c r="H34" s="169">
        <v>68391.66666666669</v>
      </c>
      <c r="I34" s="171">
        <v>-115.76957276963662</v>
      </c>
    </row>
    <row r="35" spans="2:9" ht="15.75" customHeight="1">
      <c r="B35" s="390"/>
      <c r="C35" s="173" t="s">
        <v>35</v>
      </c>
      <c r="D35" s="167">
        <v>12248.598624412803</v>
      </c>
      <c r="E35" s="168">
        <v>0.7222665393585702</v>
      </c>
      <c r="F35" s="169">
        <v>16832.2217967214</v>
      </c>
      <c r="G35" s="170">
        <v>0.9542367206765772</v>
      </c>
      <c r="H35" s="169">
        <v>24670.000000000004</v>
      </c>
      <c r="I35" s="171">
        <v>-29.411894176167625</v>
      </c>
    </row>
    <row r="36" spans="2:9" ht="15.75" customHeight="1">
      <c r="B36" s="390"/>
      <c r="C36" s="173" t="s">
        <v>36</v>
      </c>
      <c r="D36" s="167">
        <v>2329.780001705193</v>
      </c>
      <c r="E36" s="168">
        <v>-0.993186971542854</v>
      </c>
      <c r="F36" s="169">
        <v>2964.134857486993</v>
      </c>
      <c r="G36" s="170">
        <v>-0.9219993560193414</v>
      </c>
      <c r="H36" s="169">
        <v>-6828.333333333333</v>
      </c>
      <c r="I36" s="171">
        <v>-168.54697554697555</v>
      </c>
    </row>
    <row r="37" spans="2:9" ht="15.75" customHeight="1">
      <c r="B37" s="390"/>
      <c r="C37" s="175" t="s">
        <v>37</v>
      </c>
      <c r="D37" s="176">
        <v>5956.368803138472</v>
      </c>
      <c r="E37" s="177">
        <v>1.394580229102287</v>
      </c>
      <c r="F37" s="178">
        <v>8033.919758569215</v>
      </c>
      <c r="G37" s="179">
        <v>-0.14821914036859457</v>
      </c>
      <c r="H37" s="178">
        <v>1938.3333333333335</v>
      </c>
      <c r="I37" s="180">
        <v>-87.13254693696913</v>
      </c>
    </row>
    <row r="38" spans="2:9" ht="15.75" customHeight="1">
      <c r="B38" s="390"/>
      <c r="C38" s="182" t="s">
        <v>38</v>
      </c>
      <c r="D38" s="183">
        <v>566.7880375001502</v>
      </c>
      <c r="E38" s="184">
        <v>2.74201003695285</v>
      </c>
      <c r="F38" s="185">
        <v>669.9159427490098</v>
      </c>
      <c r="G38" s="186">
        <v>3.070544508487889</v>
      </c>
      <c r="H38" s="185">
        <v>10870.666666666668</v>
      </c>
      <c r="I38" s="187">
        <v>471.3076757222941</v>
      </c>
    </row>
    <row r="39" spans="2:9" ht="15.75" customHeight="1">
      <c r="B39" s="391"/>
      <c r="C39" s="173" t="s">
        <v>39</v>
      </c>
      <c r="D39" s="189">
        <v>519.473403980144</v>
      </c>
      <c r="E39" s="168">
        <v>20.748580549259415</v>
      </c>
      <c r="F39" s="169">
        <v>440.6220644083348</v>
      </c>
      <c r="G39" s="170">
        <v>22.48413114738026</v>
      </c>
      <c r="H39" s="169">
        <v>18090.000000000004</v>
      </c>
      <c r="I39" s="171">
        <v>382.99445471349367</v>
      </c>
    </row>
    <row r="40" spans="2:9" ht="15.75" customHeight="1">
      <c r="B40" s="387" t="s">
        <v>48</v>
      </c>
      <c r="C40" s="190" t="s">
        <v>33</v>
      </c>
      <c r="D40" s="212">
        <v>1.742922718145097</v>
      </c>
      <c r="E40" s="192">
        <v>0.1606934564853807</v>
      </c>
      <c r="F40" s="213">
        <v>2.260320692367175</v>
      </c>
      <c r="G40" s="194">
        <v>-0.6609761314538142</v>
      </c>
      <c r="H40" s="213">
        <v>9.666666666666666</v>
      </c>
      <c r="I40" s="195">
        <v>156.46258503401359</v>
      </c>
    </row>
    <row r="41" spans="2:9" ht="15.75" customHeight="1">
      <c r="B41" s="388"/>
      <c r="C41" s="173" t="s">
        <v>41</v>
      </c>
      <c r="D41" s="215">
        <v>0.32190342116066084</v>
      </c>
      <c r="E41" s="168">
        <v>2.9363061101553143</v>
      </c>
      <c r="F41" s="216">
        <v>0.3845249653791174</v>
      </c>
      <c r="G41" s="170">
        <v>3.205040796413685</v>
      </c>
      <c r="H41" s="216">
        <v>5.000000000000001</v>
      </c>
      <c r="I41" s="171">
        <v>-1725.0000000000002</v>
      </c>
    </row>
    <row r="42" spans="2:9" ht="15.75" customHeight="1">
      <c r="B42" s="388"/>
      <c r="C42" s="173" t="s">
        <v>129</v>
      </c>
      <c r="D42" s="215">
        <v>1.0888249656171103</v>
      </c>
      <c r="E42" s="168">
        <v>-0.6404301999222901</v>
      </c>
      <c r="F42" s="216">
        <v>1.4694108266435868</v>
      </c>
      <c r="G42" s="170">
        <v>-1.6942815576107084</v>
      </c>
      <c r="H42" s="216">
        <v>2.8333333333333335</v>
      </c>
      <c r="I42" s="171">
        <v>27.011494252873565</v>
      </c>
    </row>
    <row r="43" spans="2:9" ht="15.75" customHeight="1">
      <c r="B43" s="388"/>
      <c r="C43" s="173" t="s">
        <v>42</v>
      </c>
      <c r="D43" s="215">
        <v>0.2875984490979391</v>
      </c>
      <c r="E43" s="168">
        <v>-2.2324559986093035</v>
      </c>
      <c r="F43" s="216">
        <v>0.3709075476339274</v>
      </c>
      <c r="G43" s="170">
        <v>-1.9228467357952723</v>
      </c>
      <c r="H43" s="216">
        <v>-0.16666666666666669</v>
      </c>
      <c r="I43" s="171">
        <v>-111.40350877192982</v>
      </c>
    </row>
    <row r="44" spans="2:9" ht="15.75" customHeight="1">
      <c r="B44" s="199" t="s">
        <v>49</v>
      </c>
      <c r="C44" s="175" t="s">
        <v>37</v>
      </c>
      <c r="D44" s="218">
        <v>0.5857037372366772</v>
      </c>
      <c r="E44" s="177">
        <v>2.2520172557816585</v>
      </c>
      <c r="F44" s="219">
        <v>0.7738458913025625</v>
      </c>
      <c r="G44" s="179">
        <v>0.1513650587001596</v>
      </c>
      <c r="H44" s="219">
        <v>0.8333333333333334</v>
      </c>
      <c r="I44" s="180">
        <v>-22.619047619047613</v>
      </c>
    </row>
    <row r="45" spans="2:9" ht="15.75" customHeight="1">
      <c r="B45" s="200" t="s">
        <v>50</v>
      </c>
      <c r="C45" s="182" t="s">
        <v>38</v>
      </c>
      <c r="D45" s="221">
        <v>0.853071165399068</v>
      </c>
      <c r="E45" s="184">
        <v>2.757856602710355</v>
      </c>
      <c r="F45" s="222">
        <v>0.9944381379721531</v>
      </c>
      <c r="G45" s="186">
        <v>3.073817466855939</v>
      </c>
      <c r="H45" s="222">
        <v>14.833333333333334</v>
      </c>
      <c r="I45" s="187">
        <v>564.9425287356322</v>
      </c>
    </row>
    <row r="46" spans="2:9" ht="15.75" customHeight="1">
      <c r="B46" s="224" t="s">
        <v>51</v>
      </c>
      <c r="C46" s="173" t="s">
        <v>39</v>
      </c>
      <c r="D46" s="225">
        <v>0.04459588226938659</v>
      </c>
      <c r="E46" s="168">
        <v>19.250430571318184</v>
      </c>
      <c r="F46" s="216">
        <v>0.035477352710543794</v>
      </c>
      <c r="G46" s="170">
        <v>18.806127973868975</v>
      </c>
      <c r="H46" s="216">
        <v>2</v>
      </c>
      <c r="I46" s="171">
        <v>419.99999999999994</v>
      </c>
    </row>
    <row r="47" spans="2:9" ht="15.75" customHeight="1">
      <c r="B47" s="387" t="s">
        <v>52</v>
      </c>
      <c r="C47" s="190" t="s">
        <v>33</v>
      </c>
      <c r="D47" s="191">
        <v>19745.57804566865</v>
      </c>
      <c r="E47" s="192">
        <v>1.521521038300036</v>
      </c>
      <c r="F47" s="193">
        <v>20769.092969955454</v>
      </c>
      <c r="G47" s="194">
        <v>2.3106362229035287</v>
      </c>
      <c r="H47" s="193">
        <v>12117.137931034486</v>
      </c>
      <c r="I47" s="195">
        <v>-112.4085514967571</v>
      </c>
    </row>
    <row r="48" spans="2:9" ht="15.75" customHeight="1">
      <c r="B48" s="388"/>
      <c r="C48" s="173" t="s">
        <v>34</v>
      </c>
      <c r="D48" s="167">
        <v>39744.86397763619</v>
      </c>
      <c r="E48" s="168">
        <v>-0.3652190552276438</v>
      </c>
      <c r="F48" s="169">
        <v>46821.39731552197</v>
      </c>
      <c r="G48" s="170">
        <v>-0.14097152493162107</v>
      </c>
      <c r="H48" s="169">
        <v>13678.333333333334</v>
      </c>
      <c r="I48" s="171">
        <v>-99.02956475263774</v>
      </c>
    </row>
    <row r="49" spans="2:9" ht="15.75" customHeight="1">
      <c r="B49" s="388"/>
      <c r="C49" s="173" t="s">
        <v>35</v>
      </c>
      <c r="D49" s="167">
        <v>11249.37341739836</v>
      </c>
      <c r="E49" s="168">
        <v>1.371480112104698</v>
      </c>
      <c r="F49" s="169">
        <v>11455.082194521045</v>
      </c>
      <c r="G49" s="170">
        <v>2.694165019341616</v>
      </c>
      <c r="H49" s="169">
        <v>8707.058823529413</v>
      </c>
      <c r="I49" s="171">
        <v>-44.423844283498504</v>
      </c>
    </row>
    <row r="50" spans="2:9" ht="15.75" customHeight="1">
      <c r="B50" s="388"/>
      <c r="C50" s="173" t="s">
        <v>36</v>
      </c>
      <c r="D50" s="167">
        <v>8100.808641397809</v>
      </c>
      <c r="E50" s="168">
        <v>1.2675669003701404</v>
      </c>
      <c r="F50" s="169">
        <v>7991.573308215579</v>
      </c>
      <c r="G50" s="170">
        <v>1.020469443153385</v>
      </c>
      <c r="H50" s="169">
        <v>40969.99999999999</v>
      </c>
      <c r="I50" s="171">
        <v>501.10424710424707</v>
      </c>
    </row>
    <row r="51" spans="2:9" ht="15.75" customHeight="1">
      <c r="B51" s="199" t="s">
        <v>53</v>
      </c>
      <c r="C51" s="175" t="s">
        <v>37</v>
      </c>
      <c r="D51" s="176">
        <v>10169.593301965839</v>
      </c>
      <c r="E51" s="177">
        <v>-0.838552675723254</v>
      </c>
      <c r="F51" s="178">
        <v>10381.808379244943</v>
      </c>
      <c r="G51" s="179">
        <v>-0.29913141862137643</v>
      </c>
      <c r="H51" s="178">
        <v>2326</v>
      </c>
      <c r="I51" s="180">
        <v>-83.37129142623705</v>
      </c>
    </row>
    <row r="52" spans="2:9" ht="15.75" customHeight="1">
      <c r="B52" s="200" t="s">
        <v>54</v>
      </c>
      <c r="C52" s="182" t="s">
        <v>38</v>
      </c>
      <c r="D52" s="183">
        <v>664.4088564815174</v>
      </c>
      <c r="E52" s="184">
        <v>-0.015421269264845747</v>
      </c>
      <c r="F52" s="185">
        <v>673.662762085025</v>
      </c>
      <c r="G52" s="186">
        <v>-0.0031753537886606968</v>
      </c>
      <c r="H52" s="185">
        <v>732.8539325842697</v>
      </c>
      <c r="I52" s="187">
        <v>-14.081646002005904</v>
      </c>
    </row>
    <row r="53" spans="2:9" ht="15.75" customHeight="1">
      <c r="B53" s="226" t="s">
        <v>55</v>
      </c>
      <c r="C53" s="175" t="s">
        <v>39</v>
      </c>
      <c r="D53" s="227">
        <v>11648.461192946128</v>
      </c>
      <c r="E53" s="177">
        <v>1.256305717944786</v>
      </c>
      <c r="F53" s="178">
        <v>12419.812380121104</v>
      </c>
      <c r="G53" s="179">
        <v>3.095802578735894</v>
      </c>
      <c r="H53" s="178">
        <v>9045.000000000002</v>
      </c>
      <c r="I53" s="180">
        <v>-7.116451016635841</v>
      </c>
    </row>
    <row r="54" spans="2:17" ht="16.5" customHeight="1">
      <c r="B54" s="384" t="s">
        <v>56</v>
      </c>
      <c r="C54" s="228" t="s">
        <v>33</v>
      </c>
      <c r="D54" s="229">
        <v>23893.329747845008</v>
      </c>
      <c r="E54" s="192">
        <v>0.1026122162606151</v>
      </c>
      <c r="F54" s="230">
        <v>24471.269697875163</v>
      </c>
      <c r="G54" s="194">
        <v>1.4985798159692083</v>
      </c>
      <c r="H54" s="230">
        <v>50199.571428571435</v>
      </c>
      <c r="I54" s="195">
        <v>-149.30861717224468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622002.9595914788</v>
      </c>
      <c r="E55" s="168">
        <v>-0.1433074233855933</v>
      </c>
      <c r="F55" s="234">
        <v>657666.0390692595</v>
      </c>
      <c r="G55" s="170">
        <v>-0.07747892770237434</v>
      </c>
      <c r="H55" s="234">
        <v>410350</v>
      </c>
      <c r="I55" s="171">
        <v>-92.7217356447831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16621.350627964748</v>
      </c>
      <c r="E56" s="168">
        <v>-0.054051310966883655</v>
      </c>
      <c r="F56" s="234">
        <v>16962.330836048244</v>
      </c>
      <c r="G56" s="170">
        <v>1.5903327738133737</v>
      </c>
      <c r="H56" s="234">
        <v>14802.000000000002</v>
      </c>
      <c r="I56" s="171">
        <v>-34.84174847030858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13217.024971271445</v>
      </c>
      <c r="E57" s="168">
        <v>-2.4105248346237675</v>
      </c>
      <c r="F57" s="234">
        <v>13224.442292001228</v>
      </c>
      <c r="G57" s="170">
        <v>-2.7686675902199736</v>
      </c>
      <c r="H57" s="234">
        <v>40969.99999999999</v>
      </c>
      <c r="I57" s="171">
        <v>374.55598455598454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11899.98530559504</v>
      </c>
      <c r="E58" s="177">
        <v>-1.2108588386360797</v>
      </c>
      <c r="F58" s="238">
        <v>11984.15446102947</v>
      </c>
      <c r="G58" s="179">
        <v>-0.6465441469311024</v>
      </c>
      <c r="H58" s="238">
        <v>3876.666666666667</v>
      </c>
      <c r="I58" s="180">
        <v>-76.24470203748149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28947.030680099004</v>
      </c>
      <c r="E59" s="184">
        <v>-0.4142507764708734</v>
      </c>
      <c r="F59" s="242">
        <v>25572.30035572683</v>
      </c>
      <c r="G59" s="186">
        <v>-0.4259021460537422</v>
      </c>
      <c r="H59" s="242">
        <v>65224</v>
      </c>
      <c r="I59" s="187">
        <v>-363.68046571798186</v>
      </c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85647.13702962537</v>
      </c>
      <c r="E60" s="246">
        <v>4.774167224784175</v>
      </c>
      <c r="F60" s="247">
        <v>106429.3673943117</v>
      </c>
      <c r="G60" s="248">
        <v>8.894669918085484</v>
      </c>
      <c r="H60" s="247">
        <v>108540</v>
      </c>
      <c r="I60" s="249">
        <v>122.92051756007398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475.90243139</v>
      </c>
      <c r="E7" s="168">
        <v>-0.05812308248127492</v>
      </c>
      <c r="F7" s="169">
        <v>129.33982780000002</v>
      </c>
      <c r="G7" s="171">
        <v>-5.267542832279538</v>
      </c>
    </row>
    <row r="8" spans="2:9" ht="15.75" customHeight="1">
      <c r="B8" s="390"/>
      <c r="C8" s="173" t="s">
        <v>34</v>
      </c>
      <c r="D8" s="258">
        <v>132.2619848</v>
      </c>
      <c r="E8" s="168">
        <v>-0.7499983299745626</v>
      </c>
      <c r="F8" s="169">
        <v>46.3760308</v>
      </c>
      <c r="G8" s="171">
        <v>-5.426270958341988</v>
      </c>
      <c r="I8" s="174"/>
    </row>
    <row r="9" spans="2:9" ht="15.75" customHeight="1">
      <c r="B9" s="390"/>
      <c r="C9" s="173" t="s">
        <v>35</v>
      </c>
      <c r="D9" s="258">
        <v>195.7012566</v>
      </c>
      <c r="E9" s="168">
        <v>-1.5979277664300227</v>
      </c>
      <c r="F9" s="169">
        <v>49.2373834</v>
      </c>
      <c r="G9" s="171">
        <v>-5.0763162487501035</v>
      </c>
      <c r="I9" s="174"/>
    </row>
    <row r="10" spans="2:7" ht="15.75" customHeight="1">
      <c r="B10" s="390"/>
      <c r="C10" s="173" t="s">
        <v>36</v>
      </c>
      <c r="D10" s="258">
        <v>47.4584316</v>
      </c>
      <c r="E10" s="168">
        <v>-1.7769226757104675</v>
      </c>
      <c r="F10" s="169">
        <v>8.2050427</v>
      </c>
      <c r="G10" s="171">
        <v>-8.598750838272082</v>
      </c>
    </row>
    <row r="11" spans="2:7" ht="15.75" customHeight="1">
      <c r="B11" s="390"/>
      <c r="C11" s="175" t="s">
        <v>37</v>
      </c>
      <c r="D11" s="259">
        <v>94.9745701</v>
      </c>
      <c r="E11" s="177">
        <v>5.165890051485873</v>
      </c>
      <c r="F11" s="178">
        <v>23.7620501</v>
      </c>
      <c r="G11" s="180">
        <v>-4.544714498490851</v>
      </c>
    </row>
    <row r="12" spans="2:7" ht="15.75" customHeight="1">
      <c r="B12" s="390"/>
      <c r="C12" s="182" t="s">
        <v>38</v>
      </c>
      <c r="D12" s="260">
        <v>3.04538409</v>
      </c>
      <c r="E12" s="184">
        <v>-1.7096024694560181</v>
      </c>
      <c r="F12" s="185">
        <v>1.1399127</v>
      </c>
      <c r="G12" s="187">
        <v>-2.212963158520242</v>
      </c>
    </row>
    <row r="13" spans="2:7" ht="15.75" customHeight="1">
      <c r="B13" s="391"/>
      <c r="C13" s="173" t="s">
        <v>39</v>
      </c>
      <c r="D13" s="261">
        <v>2.4608042</v>
      </c>
      <c r="E13" s="168">
        <v>6.347699597475863</v>
      </c>
      <c r="F13" s="169">
        <v>0.6194081</v>
      </c>
      <c r="G13" s="171">
        <v>5.2962970833103045</v>
      </c>
    </row>
    <row r="14" spans="2:9" ht="15.75" customHeight="1">
      <c r="B14" s="387" t="s">
        <v>40</v>
      </c>
      <c r="C14" s="190" t="s">
        <v>33</v>
      </c>
      <c r="D14" s="262">
        <v>283.69980000000004</v>
      </c>
      <c r="E14" s="192">
        <v>4.066864016022728</v>
      </c>
      <c r="F14" s="193">
        <v>53.612</v>
      </c>
      <c r="G14" s="195">
        <v>-5.627131055630551</v>
      </c>
      <c r="I14" s="174"/>
    </row>
    <row r="15" spans="2:7" ht="15.75" customHeight="1">
      <c r="B15" s="392"/>
      <c r="C15" s="173" t="s">
        <v>41</v>
      </c>
      <c r="D15" s="258">
        <v>2.1626</v>
      </c>
      <c r="E15" s="168">
        <v>-1.2105431455849422</v>
      </c>
      <c r="F15" s="169">
        <v>0.6651</v>
      </c>
      <c r="G15" s="171">
        <v>-2.0038308531015256</v>
      </c>
    </row>
    <row r="16" spans="2:7" ht="15.75" customHeight="1">
      <c r="B16" s="392"/>
      <c r="C16" s="173" t="s">
        <v>130</v>
      </c>
      <c r="D16" s="258">
        <v>145.9624</v>
      </c>
      <c r="E16" s="168">
        <v>3.36811929204342</v>
      </c>
      <c r="F16" s="169">
        <v>28.126399999999997</v>
      </c>
      <c r="G16" s="171">
        <v>-6.187795181044385</v>
      </c>
    </row>
    <row r="17" spans="2:7" ht="15.75" customHeight="1">
      <c r="B17" s="392"/>
      <c r="C17" s="173" t="s">
        <v>42</v>
      </c>
      <c r="D17" s="258">
        <v>37.7536</v>
      </c>
      <c r="E17" s="168">
        <v>-0.6667192885521067</v>
      </c>
      <c r="F17" s="169">
        <v>6.2029</v>
      </c>
      <c r="G17" s="171">
        <v>-4.243724721356025</v>
      </c>
    </row>
    <row r="18" spans="2:10" ht="15.75" customHeight="1">
      <c r="B18" s="392"/>
      <c r="C18" s="175" t="s">
        <v>37</v>
      </c>
      <c r="D18" s="259">
        <v>97.5053</v>
      </c>
      <c r="E18" s="177">
        <v>7.244258344524639</v>
      </c>
      <c r="F18" s="178">
        <v>18.560200000000002</v>
      </c>
      <c r="G18" s="180">
        <v>-5.366420737583293</v>
      </c>
      <c r="J18" s="197"/>
    </row>
    <row r="19" spans="2:7" ht="15.75" customHeight="1">
      <c r="B19" s="392"/>
      <c r="C19" s="182" t="s">
        <v>38</v>
      </c>
      <c r="D19" s="263">
        <v>1.9632</v>
      </c>
      <c r="E19" s="184">
        <v>0.11218765935746965</v>
      </c>
      <c r="F19" s="185">
        <v>0.6289</v>
      </c>
      <c r="G19" s="187">
        <v>-1.9488618646710252</v>
      </c>
    </row>
    <row r="20" spans="2:7" ht="15.75" customHeight="1">
      <c r="B20" s="393"/>
      <c r="C20" s="173" t="s">
        <v>39</v>
      </c>
      <c r="D20" s="258">
        <v>0.3159</v>
      </c>
      <c r="E20" s="168">
        <v>8.333333333333329</v>
      </c>
      <c r="F20" s="169">
        <v>0.0574</v>
      </c>
      <c r="G20" s="171">
        <v>-0.863557858376512</v>
      </c>
    </row>
    <row r="21" spans="2:7" ht="15.75" customHeight="1">
      <c r="B21" s="387" t="s">
        <v>43</v>
      </c>
      <c r="C21" s="190" t="s">
        <v>33</v>
      </c>
      <c r="D21" s="262">
        <v>277.1935</v>
      </c>
      <c r="E21" s="192">
        <v>0.03446434113561217</v>
      </c>
      <c r="F21" s="193">
        <v>57.961200000000005</v>
      </c>
      <c r="G21" s="195">
        <v>-6.698989742896317</v>
      </c>
    </row>
    <row r="22" spans="2:7" ht="15.75" customHeight="1">
      <c r="B22" s="394"/>
      <c r="C22" s="173" t="s">
        <v>41</v>
      </c>
      <c r="D22" s="258">
        <v>19.7733</v>
      </c>
      <c r="E22" s="168">
        <v>-1.506789268671744</v>
      </c>
      <c r="F22" s="169">
        <v>7.0141</v>
      </c>
      <c r="G22" s="171">
        <v>-1.5316150044923595</v>
      </c>
    </row>
    <row r="23" spans="2:7" ht="15.75" customHeight="1">
      <c r="B23" s="394"/>
      <c r="C23" s="173" t="s">
        <v>130</v>
      </c>
      <c r="D23" s="258">
        <v>197.7366</v>
      </c>
      <c r="E23" s="168">
        <v>1.300369931500439</v>
      </c>
      <c r="F23" s="169">
        <v>40.176500000000004</v>
      </c>
      <c r="G23" s="171">
        <v>-7.327914304299077</v>
      </c>
    </row>
    <row r="24" spans="2:7" ht="15.75" customHeight="1">
      <c r="B24" s="394"/>
      <c r="C24" s="173" t="s">
        <v>42</v>
      </c>
      <c r="D24" s="258">
        <v>57.6294</v>
      </c>
      <c r="E24" s="168">
        <v>-3.798199473497074</v>
      </c>
      <c r="F24" s="169">
        <v>10.2728</v>
      </c>
      <c r="G24" s="171">
        <v>-8.04375458760764</v>
      </c>
    </row>
    <row r="25" spans="2:7" ht="15.75" customHeight="1">
      <c r="B25" s="199" t="s">
        <v>44</v>
      </c>
      <c r="C25" s="175" t="s">
        <v>37</v>
      </c>
      <c r="D25" s="259">
        <v>113.2949</v>
      </c>
      <c r="E25" s="177">
        <v>6.941606121903815</v>
      </c>
      <c r="F25" s="178">
        <v>21.3345</v>
      </c>
      <c r="G25" s="180">
        <v>-5.477849797748442</v>
      </c>
    </row>
    <row r="26" spans="2:7" ht="15.75" customHeight="1">
      <c r="B26" s="200" t="s">
        <v>45</v>
      </c>
      <c r="C26" s="182" t="s">
        <v>38</v>
      </c>
      <c r="D26" s="263">
        <v>45.7569</v>
      </c>
      <c r="E26" s="184">
        <v>-1.740487980862143</v>
      </c>
      <c r="F26" s="185">
        <v>16.8301</v>
      </c>
      <c r="G26" s="187">
        <v>-2.2489008148780583</v>
      </c>
    </row>
    <row r="27" spans="2:7" ht="15.75" customHeight="1">
      <c r="B27" s="201"/>
      <c r="C27" s="173" t="s">
        <v>39</v>
      </c>
      <c r="D27" s="258">
        <v>2.0542</v>
      </c>
      <c r="E27" s="168">
        <v>7.034180908711952</v>
      </c>
      <c r="F27" s="169">
        <v>0.4978</v>
      </c>
      <c r="G27" s="171">
        <v>4.844144903117106</v>
      </c>
    </row>
    <row r="28" spans="2:7" ht="15.75" customHeight="1" thickBot="1">
      <c r="B28" s="382" t="s">
        <v>15</v>
      </c>
      <c r="C28" s="383"/>
      <c r="D28" s="202">
        <v>259.4836</v>
      </c>
      <c r="E28" s="203">
        <v>-2.46158171830326</v>
      </c>
      <c r="F28" s="204">
        <v>30.9829</v>
      </c>
      <c r="G28" s="205">
        <v>-5.6618882907461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18340.366458227032</v>
      </c>
      <c r="E33" s="192">
        <v>2.464114836146573</v>
      </c>
      <c r="F33" s="193">
        <v>41745.552482175655</v>
      </c>
      <c r="G33" s="195">
        <v>0.4180128808194975</v>
      </c>
    </row>
    <row r="34" spans="2:7" ht="15.75" customHeight="1">
      <c r="B34" s="390"/>
      <c r="C34" s="173" t="s">
        <v>34</v>
      </c>
      <c r="D34" s="258">
        <v>5097.123086006206</v>
      </c>
      <c r="E34" s="168">
        <v>1.754778700004707</v>
      </c>
      <c r="F34" s="169">
        <v>14968.266624492866</v>
      </c>
      <c r="G34" s="171">
        <v>0.24975837244896215</v>
      </c>
    </row>
    <row r="35" spans="2:7" ht="15.75" customHeight="1">
      <c r="B35" s="390"/>
      <c r="C35" s="173" t="s">
        <v>35</v>
      </c>
      <c r="D35" s="258">
        <v>7541.950882444978</v>
      </c>
      <c r="E35" s="168">
        <v>0.8854500278843497</v>
      </c>
      <c r="F35" s="169">
        <v>15891.793021311754</v>
      </c>
      <c r="G35" s="171">
        <v>0.6207163058347983</v>
      </c>
    </row>
    <row r="36" spans="2:7" ht="15.75" customHeight="1">
      <c r="B36" s="390"/>
      <c r="C36" s="173" t="s">
        <v>36</v>
      </c>
      <c r="D36" s="258">
        <v>1828.956882053432</v>
      </c>
      <c r="E36" s="168">
        <v>0.7019378155338399</v>
      </c>
      <c r="F36" s="169">
        <v>2648.2487759376945</v>
      </c>
      <c r="G36" s="171">
        <v>-3.113124159806457</v>
      </c>
    </row>
    <row r="37" spans="2:7" ht="15.75" customHeight="1">
      <c r="B37" s="390"/>
      <c r="C37" s="175" t="s">
        <v>37</v>
      </c>
      <c r="D37" s="259">
        <v>3660.137677294441</v>
      </c>
      <c r="E37" s="177">
        <v>7.819966638950953</v>
      </c>
      <c r="F37" s="178">
        <v>7669.407996023612</v>
      </c>
      <c r="G37" s="180">
        <v>1.184223186169256</v>
      </c>
    </row>
    <row r="38" spans="2:7" ht="15.75" customHeight="1">
      <c r="B38" s="390"/>
      <c r="C38" s="182" t="s">
        <v>38</v>
      </c>
      <c r="D38" s="260">
        <v>117.36325879554623</v>
      </c>
      <c r="E38" s="184">
        <v>0.7709569850471437</v>
      </c>
      <c r="F38" s="185">
        <v>367.91672180460836</v>
      </c>
      <c r="G38" s="187">
        <v>3.6559191929294728</v>
      </c>
    </row>
    <row r="39" spans="2:7" ht="15.75" customHeight="1">
      <c r="B39" s="391"/>
      <c r="C39" s="173" t="s">
        <v>39</v>
      </c>
      <c r="D39" s="261">
        <v>94.83467163242686</v>
      </c>
      <c r="E39" s="168">
        <v>9.031601568868368</v>
      </c>
      <c r="F39" s="169">
        <v>199.91934260511442</v>
      </c>
      <c r="G39" s="171">
        <v>11.615862534782412</v>
      </c>
    </row>
    <row r="40" spans="2:7" ht="15.75" customHeight="1">
      <c r="B40" s="387" t="s">
        <v>48</v>
      </c>
      <c r="C40" s="190" t="s">
        <v>33</v>
      </c>
      <c r="D40" s="268">
        <v>1.0682505561045088</v>
      </c>
      <c r="E40" s="192">
        <v>2.559038892993044</v>
      </c>
      <c r="F40" s="213">
        <v>1.8707480577996252</v>
      </c>
      <c r="G40" s="195">
        <v>-1.0993451462612673</v>
      </c>
    </row>
    <row r="41" spans="2:7" ht="15.75" customHeight="1">
      <c r="B41" s="388"/>
      <c r="C41" s="173" t="s">
        <v>41</v>
      </c>
      <c r="D41" s="269">
        <v>0.07620250374204765</v>
      </c>
      <c r="E41" s="168">
        <v>0.9788885922611646</v>
      </c>
      <c r="F41" s="216">
        <v>0.2263861678538807</v>
      </c>
      <c r="G41" s="171">
        <v>4.378159803519354</v>
      </c>
    </row>
    <row r="42" spans="2:7" ht="15.75" customHeight="1">
      <c r="B42" s="388"/>
      <c r="C42" s="173" t="s">
        <v>130</v>
      </c>
      <c r="D42" s="269">
        <v>0.7620389111296436</v>
      </c>
      <c r="E42" s="168">
        <v>3.8568922031716357</v>
      </c>
      <c r="F42" s="216">
        <v>1.2967314228171025</v>
      </c>
      <c r="G42" s="171">
        <v>-1.7660158586675851</v>
      </c>
    </row>
    <row r="43" spans="2:7" ht="15.75" customHeight="1">
      <c r="B43" s="388"/>
      <c r="C43" s="173" t="s">
        <v>42</v>
      </c>
      <c r="D43" s="269">
        <v>0.22209264862981704</v>
      </c>
      <c r="E43" s="168">
        <v>-1.3703500412868876</v>
      </c>
      <c r="F43" s="216">
        <v>0.33156353988813186</v>
      </c>
      <c r="G43" s="171">
        <v>-2.524818711871555</v>
      </c>
    </row>
    <row r="44" spans="2:7" ht="15.75" customHeight="1">
      <c r="B44" s="199" t="s">
        <v>49</v>
      </c>
      <c r="C44" s="175" t="s">
        <v>37</v>
      </c>
      <c r="D44" s="270">
        <v>0.43661680352823834</v>
      </c>
      <c r="E44" s="177">
        <v>9.640496540604252</v>
      </c>
      <c r="F44" s="219">
        <v>0.688589512279354</v>
      </c>
      <c r="G44" s="180">
        <v>0.19508392701865215</v>
      </c>
    </row>
    <row r="45" spans="2:7" ht="15.75" customHeight="1">
      <c r="B45" s="200" t="s">
        <v>50</v>
      </c>
      <c r="C45" s="182" t="s">
        <v>38</v>
      </c>
      <c r="D45" s="271">
        <v>0.17633831193955996</v>
      </c>
      <c r="E45" s="184">
        <v>0.7392920145153067</v>
      </c>
      <c r="F45" s="222">
        <v>0.5432060911018659</v>
      </c>
      <c r="G45" s="187">
        <v>3.61782466707276</v>
      </c>
    </row>
    <row r="46" spans="2:7" ht="15.75" customHeight="1">
      <c r="B46" s="224" t="s">
        <v>51</v>
      </c>
      <c r="C46" s="173" t="s">
        <v>39</v>
      </c>
      <c r="D46" s="272">
        <v>0.007916492603000728</v>
      </c>
      <c r="E46" s="168">
        <v>9.735407641726253</v>
      </c>
      <c r="F46" s="216">
        <v>0.01606692724051009</v>
      </c>
      <c r="G46" s="171">
        <v>11.136573547541808</v>
      </c>
    </row>
    <row r="47" spans="2:7" ht="15.75" customHeight="1">
      <c r="B47" s="387" t="s">
        <v>52</v>
      </c>
      <c r="C47" s="190" t="s">
        <v>33</v>
      </c>
      <c r="D47" s="262">
        <v>17168.599963202603</v>
      </c>
      <c r="E47" s="192">
        <v>-0.09255552496501707</v>
      </c>
      <c r="F47" s="193">
        <v>22314.898207766575</v>
      </c>
      <c r="G47" s="195">
        <v>1.5342244490946328</v>
      </c>
    </row>
    <row r="48" spans="2:7" ht="15.75" customHeight="1">
      <c r="B48" s="388"/>
      <c r="C48" s="173" t="s">
        <v>34</v>
      </c>
      <c r="D48" s="258">
        <v>66889.18126969197</v>
      </c>
      <c r="E48" s="168">
        <v>0.7683686348306543</v>
      </c>
      <c r="F48" s="169">
        <v>66118.29144152493</v>
      </c>
      <c r="G48" s="171">
        <v>-3.95523492543045</v>
      </c>
    </row>
    <row r="49" spans="2:7" ht="15.75" customHeight="1">
      <c r="B49" s="388"/>
      <c r="C49" s="173" t="s">
        <v>35</v>
      </c>
      <c r="D49" s="258">
        <v>9897.067947967143</v>
      </c>
      <c r="E49" s="168">
        <v>-2.861092906067669</v>
      </c>
      <c r="F49" s="169">
        <v>12255.269473448407</v>
      </c>
      <c r="G49" s="171">
        <v>2.4296399920709</v>
      </c>
    </row>
    <row r="50" spans="2:7" ht="15.75" customHeight="1">
      <c r="B50" s="388"/>
      <c r="C50" s="173" t="s">
        <v>36</v>
      </c>
      <c r="D50" s="258">
        <v>8235.107705442015</v>
      </c>
      <c r="E50" s="168">
        <v>2.101080007571966</v>
      </c>
      <c r="F50" s="169">
        <v>7987.153161747527</v>
      </c>
      <c r="G50" s="171">
        <v>-0.6035438356312652</v>
      </c>
    </row>
    <row r="51" spans="2:7" ht="15.75" customHeight="1">
      <c r="B51" s="199" t="s">
        <v>53</v>
      </c>
      <c r="C51" s="175" t="s">
        <v>37</v>
      </c>
      <c r="D51" s="259">
        <v>8382.951933405651</v>
      </c>
      <c r="E51" s="177">
        <v>-1.6604539007893642</v>
      </c>
      <c r="F51" s="178">
        <v>11137.851883100144</v>
      </c>
      <c r="G51" s="180">
        <v>0.9872133645509938</v>
      </c>
    </row>
    <row r="52" spans="2:7" ht="15.75" customHeight="1">
      <c r="B52" s="200" t="s">
        <v>54</v>
      </c>
      <c r="C52" s="182" t="s">
        <v>38</v>
      </c>
      <c r="D52" s="260">
        <v>665.5573454495388</v>
      </c>
      <c r="E52" s="184">
        <v>0.03143259189004461</v>
      </c>
      <c r="F52" s="185">
        <v>677.3059577780286</v>
      </c>
      <c r="G52" s="187">
        <v>0.03676445242806685</v>
      </c>
    </row>
    <row r="53" spans="2:7" ht="15.75" customHeight="1">
      <c r="B53" s="226" t="s">
        <v>55</v>
      </c>
      <c r="C53" s="175" t="s">
        <v>39</v>
      </c>
      <c r="D53" s="273">
        <v>11979.379807224226</v>
      </c>
      <c r="E53" s="177">
        <v>-0.6413664358505893</v>
      </c>
      <c r="F53" s="178">
        <v>12442.910807553233</v>
      </c>
      <c r="G53" s="180">
        <v>0.4312612598548119</v>
      </c>
    </row>
    <row r="54" spans="2:7" ht="15.75" customHeight="1">
      <c r="B54" s="384" t="s">
        <v>56</v>
      </c>
      <c r="C54" s="228" t="s">
        <v>33</v>
      </c>
      <c r="D54" s="274">
        <v>16774.859601240467</v>
      </c>
      <c r="E54" s="275">
        <v>-3.9637853388845037</v>
      </c>
      <c r="F54" s="230">
        <v>24125.1637320003</v>
      </c>
      <c r="G54" s="195">
        <v>0.3810292379295704</v>
      </c>
    </row>
    <row r="55" spans="2:7" ht="15.75" customHeight="1">
      <c r="B55" s="385"/>
      <c r="C55" s="233" t="s">
        <v>34</v>
      </c>
      <c r="D55" s="264">
        <v>611587.8331637844</v>
      </c>
      <c r="E55" s="276">
        <v>0.46618822521625713</v>
      </c>
      <c r="F55" s="234">
        <v>697279.067809352</v>
      </c>
      <c r="G55" s="171">
        <v>-3.4924223416429183</v>
      </c>
    </row>
    <row r="56" spans="2:7" ht="15.75" customHeight="1">
      <c r="B56" s="385"/>
      <c r="C56" s="233" t="s">
        <v>35</v>
      </c>
      <c r="D56" s="264">
        <v>13407.648586211242</v>
      </c>
      <c r="E56" s="276">
        <v>-4.804234702619468</v>
      </c>
      <c r="F56" s="234">
        <v>17505.753811365834</v>
      </c>
      <c r="G56" s="171">
        <v>1.184791397280632</v>
      </c>
    </row>
    <row r="57" spans="2:7" ht="15.75" customHeight="1">
      <c r="B57" s="385"/>
      <c r="C57" s="233" t="s">
        <v>36</v>
      </c>
      <c r="D57" s="264">
        <v>12570.57117731819</v>
      </c>
      <c r="E57" s="276">
        <v>-1.117655008680691</v>
      </c>
      <c r="F57" s="234">
        <v>13227.75266407648</v>
      </c>
      <c r="G57" s="171">
        <v>-4.548032078569521</v>
      </c>
    </row>
    <row r="58" spans="2:7" ht="15.75" customHeight="1">
      <c r="B58" s="385"/>
      <c r="C58" s="236" t="s">
        <v>37</v>
      </c>
      <c r="D58" s="277">
        <v>9740.452067733751</v>
      </c>
      <c r="E58" s="278">
        <v>-1.9379762843451975</v>
      </c>
      <c r="F58" s="238">
        <v>12802.690757642697</v>
      </c>
      <c r="G58" s="180">
        <v>0.8683030331272488</v>
      </c>
    </row>
    <row r="59" spans="2:7" ht="15.75" customHeight="1">
      <c r="B59" s="385"/>
      <c r="C59" s="240" t="s">
        <v>38</v>
      </c>
      <c r="D59" s="279">
        <v>15512.347646699267</v>
      </c>
      <c r="E59" s="280">
        <v>-1.8197485954580583</v>
      </c>
      <c r="F59" s="242">
        <v>18125.500079503898</v>
      </c>
      <c r="G59" s="187">
        <v>-0.269350564278712</v>
      </c>
    </row>
    <row r="60" spans="2:7" ht="15.75" customHeight="1" thickBot="1">
      <c r="B60" s="386"/>
      <c r="C60" s="257" t="s">
        <v>39</v>
      </c>
      <c r="D60" s="281">
        <v>77898.2019626464</v>
      </c>
      <c r="E60" s="282">
        <v>-1.8328926792530542</v>
      </c>
      <c r="F60" s="247">
        <v>107910.81881533102</v>
      </c>
      <c r="G60" s="249">
        <v>6.213512214698034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34415.016558702955</v>
      </c>
      <c r="C7" s="293">
        <v>1.684659479533024</v>
      </c>
      <c r="D7" s="295">
        <v>46944.81060168793</v>
      </c>
      <c r="E7" s="296">
        <v>1.6343873375315832</v>
      </c>
      <c r="F7" s="295">
        <v>117132.33333333333</v>
      </c>
      <c r="G7" s="297">
        <v>-131.82329193386005</v>
      </c>
      <c r="H7" s="78"/>
      <c r="I7" s="292">
        <v>78658.60138583746</v>
      </c>
      <c r="J7" s="298">
        <v>-0.4993400710065746</v>
      </c>
      <c r="K7" s="78"/>
    </row>
    <row r="8" spans="1:11" ht="12.75" customHeight="1">
      <c r="A8" s="299" t="s">
        <v>67</v>
      </c>
      <c r="B8" s="42">
        <v>37619.84941568635</v>
      </c>
      <c r="C8" s="300">
        <v>5.9524516473610305</v>
      </c>
      <c r="D8" s="38">
        <v>47805.495173531795</v>
      </c>
      <c r="E8" s="301">
        <v>6.236899099469228</v>
      </c>
      <c r="F8" s="38">
        <v>101340</v>
      </c>
      <c r="G8" s="302">
        <v>-83.14376865013756</v>
      </c>
      <c r="H8" s="78"/>
      <c r="I8" s="303">
        <v>89775.38557625172</v>
      </c>
      <c r="J8" s="304">
        <v>3.2647107208988944</v>
      </c>
      <c r="K8" s="78"/>
    </row>
    <row r="9" spans="1:11" ht="12.75" customHeight="1">
      <c r="A9" s="299" t="s">
        <v>68</v>
      </c>
      <c r="B9" s="42">
        <v>33274.68684708461</v>
      </c>
      <c r="C9" s="300">
        <v>3.8890639419191575</v>
      </c>
      <c r="D9" s="38">
        <v>40208.242976168935</v>
      </c>
      <c r="E9" s="301">
        <v>3.3234242071855418</v>
      </c>
      <c r="F9" s="38" t="s">
        <v>141</v>
      </c>
      <c r="G9" s="302" t="s">
        <v>141</v>
      </c>
      <c r="H9" s="78"/>
      <c r="I9" s="305">
        <v>67181.5236576653</v>
      </c>
      <c r="J9" s="304">
        <v>1.3936997369934072</v>
      </c>
      <c r="K9" s="78"/>
    </row>
    <row r="10" spans="1:11" ht="12.75" customHeight="1">
      <c r="A10" s="299" t="s">
        <v>69</v>
      </c>
      <c r="B10" s="42">
        <v>35748.28837482931</v>
      </c>
      <c r="C10" s="300">
        <v>2.7550935592411503</v>
      </c>
      <c r="D10" s="38">
        <v>42266.88690009795</v>
      </c>
      <c r="E10" s="301">
        <v>2.9812671173600864</v>
      </c>
      <c r="F10" s="38" t="s">
        <v>141</v>
      </c>
      <c r="G10" s="302" t="s">
        <v>141</v>
      </c>
      <c r="H10" s="78"/>
      <c r="I10" s="305">
        <v>65225.19633085561</v>
      </c>
      <c r="J10" s="304">
        <v>3.357308367898957</v>
      </c>
      <c r="K10" s="78"/>
    </row>
    <row r="11" spans="1:11" ht="12.75" customHeight="1">
      <c r="A11" s="299" t="s">
        <v>70</v>
      </c>
      <c r="B11" s="42">
        <v>35721.18127617476</v>
      </c>
      <c r="C11" s="300">
        <v>2.151734689351722</v>
      </c>
      <c r="D11" s="38">
        <v>47888.236374936496</v>
      </c>
      <c r="E11" s="301">
        <v>-1.412265581949388</v>
      </c>
      <c r="F11" s="38" t="s">
        <v>141</v>
      </c>
      <c r="G11" s="302" t="s">
        <v>141</v>
      </c>
      <c r="H11" s="78"/>
      <c r="I11" s="305">
        <v>70618.00569145035</v>
      </c>
      <c r="J11" s="304">
        <v>0.8604587703320832</v>
      </c>
      <c r="K11" s="78"/>
    </row>
    <row r="12" spans="1:11" ht="12.75" customHeight="1">
      <c r="A12" s="299" t="s">
        <v>71</v>
      </c>
      <c r="B12" s="42">
        <v>38957.28006795202</v>
      </c>
      <c r="C12" s="300">
        <v>4.29644671010199</v>
      </c>
      <c r="D12" s="38">
        <v>45566.46086472159</v>
      </c>
      <c r="E12" s="301">
        <v>4.309519873849658</v>
      </c>
      <c r="F12" s="38" t="s">
        <v>141</v>
      </c>
      <c r="G12" s="302" t="s">
        <v>141</v>
      </c>
      <c r="H12" s="78"/>
      <c r="I12" s="305">
        <v>67366.78622351123</v>
      </c>
      <c r="J12" s="304">
        <v>0.7223017157313726</v>
      </c>
      <c r="K12" s="78"/>
    </row>
    <row r="13" spans="1:11" ht="12.75" customHeight="1">
      <c r="A13" s="306" t="s">
        <v>72</v>
      </c>
      <c r="B13" s="307">
        <v>37648.9556351191</v>
      </c>
      <c r="C13" s="308">
        <v>5.0869399324726565</v>
      </c>
      <c r="D13" s="50">
        <v>44741.2314749537</v>
      </c>
      <c r="E13" s="309">
        <v>5.578567307450937</v>
      </c>
      <c r="F13" s="50" t="s">
        <v>141</v>
      </c>
      <c r="G13" s="310" t="s">
        <v>141</v>
      </c>
      <c r="H13" s="78"/>
      <c r="I13" s="311">
        <v>71610.11698721239</v>
      </c>
      <c r="J13" s="312">
        <v>2.2304556212440723</v>
      </c>
      <c r="K13" s="78"/>
    </row>
    <row r="14" spans="1:11" ht="12.75" customHeight="1">
      <c r="A14" s="299" t="s">
        <v>73</v>
      </c>
      <c r="B14" s="42">
        <v>33881.832634292055</v>
      </c>
      <c r="C14" s="300">
        <v>3.8121336945436037</v>
      </c>
      <c r="D14" s="38">
        <v>40762.98494218146</v>
      </c>
      <c r="E14" s="301">
        <v>3.647263083160358</v>
      </c>
      <c r="F14" s="38" t="s">
        <v>141</v>
      </c>
      <c r="G14" s="302" t="s">
        <v>141</v>
      </c>
      <c r="H14" s="78"/>
      <c r="I14" s="305">
        <v>68763.75339424197</v>
      </c>
      <c r="J14" s="304">
        <v>1.098074831436983</v>
      </c>
      <c r="K14" s="78"/>
    </row>
    <row r="15" spans="1:11" ht="12.75" customHeight="1">
      <c r="A15" s="299" t="s">
        <v>74</v>
      </c>
      <c r="B15" s="42">
        <v>30301.322950983158</v>
      </c>
      <c r="C15" s="300">
        <v>2.6355863810724522</v>
      </c>
      <c r="D15" s="38">
        <v>39694.3659558149</v>
      </c>
      <c r="E15" s="301">
        <v>2.993229456306125</v>
      </c>
      <c r="F15" s="38" t="s">
        <v>141</v>
      </c>
      <c r="G15" s="302" t="s">
        <v>141</v>
      </c>
      <c r="H15" s="78"/>
      <c r="I15" s="305">
        <v>69926.42297267409</v>
      </c>
      <c r="J15" s="304">
        <v>1.2597440435046507</v>
      </c>
      <c r="K15" s="78"/>
    </row>
    <row r="16" spans="1:11" ht="12.75" customHeight="1">
      <c r="A16" s="299" t="s">
        <v>75</v>
      </c>
      <c r="B16" s="42">
        <v>33076.69774252406</v>
      </c>
      <c r="C16" s="300">
        <v>1.708498951102391</v>
      </c>
      <c r="D16" s="38">
        <v>43046.54029466969</v>
      </c>
      <c r="E16" s="301">
        <v>1.8070803997835096</v>
      </c>
      <c r="F16" s="38" t="s">
        <v>141</v>
      </c>
      <c r="G16" s="302" t="s">
        <v>141</v>
      </c>
      <c r="H16" s="78"/>
      <c r="I16" s="305">
        <v>69113.35565126114</v>
      </c>
      <c r="J16" s="304">
        <v>-0.9331328244041528</v>
      </c>
      <c r="K16" s="78"/>
    </row>
    <row r="17" spans="1:11" ht="12.75" customHeight="1">
      <c r="A17" s="313" t="s">
        <v>76</v>
      </c>
      <c r="B17" s="44">
        <v>33112.89739877716</v>
      </c>
      <c r="C17" s="314">
        <v>2.8081034662772244</v>
      </c>
      <c r="D17" s="68">
        <v>42244.13612901049</v>
      </c>
      <c r="E17" s="315">
        <v>1.1022602596474025</v>
      </c>
      <c r="F17" s="68">
        <v>24060</v>
      </c>
      <c r="G17" s="316">
        <v>32.44036697247706</v>
      </c>
      <c r="H17" s="78"/>
      <c r="I17" s="317">
        <v>72162.87885056168</v>
      </c>
      <c r="J17" s="318">
        <v>0.03755966252182008</v>
      </c>
      <c r="K17" s="78"/>
    </row>
    <row r="18" spans="1:11" ht="12.75" customHeight="1">
      <c r="A18" s="299" t="s">
        <v>77</v>
      </c>
      <c r="B18" s="42">
        <v>31129.94736473068</v>
      </c>
      <c r="C18" s="300">
        <v>1.743653843340061</v>
      </c>
      <c r="D18" s="38">
        <v>43284.91967167963</v>
      </c>
      <c r="E18" s="301">
        <v>1.710497936312072</v>
      </c>
      <c r="F18" s="38">
        <v>328687</v>
      </c>
      <c r="G18" s="302">
        <v>161.77405995476315</v>
      </c>
      <c r="H18" s="78"/>
      <c r="I18" s="305">
        <v>70372.9358583764</v>
      </c>
      <c r="J18" s="304">
        <v>0.3407768482789324</v>
      </c>
      <c r="K18" s="78"/>
    </row>
    <row r="19" spans="1:11" ht="12.75" customHeight="1">
      <c r="A19" s="299" t="s">
        <v>78</v>
      </c>
      <c r="B19" s="42">
        <v>31853.526884065315</v>
      </c>
      <c r="C19" s="300">
        <v>2.4772950563065503</v>
      </c>
      <c r="D19" s="38">
        <v>44722.686202295066</v>
      </c>
      <c r="E19" s="301">
        <v>2.310083592076903</v>
      </c>
      <c r="F19" s="38" t="s">
        <v>141</v>
      </c>
      <c r="G19" s="302" t="s">
        <v>141</v>
      </c>
      <c r="H19" s="78"/>
      <c r="I19" s="305">
        <v>68693.17835084019</v>
      </c>
      <c r="J19" s="304">
        <v>-0.3024966219464065</v>
      </c>
      <c r="K19" s="78"/>
    </row>
    <row r="20" spans="1:11" ht="12.75" customHeight="1">
      <c r="A20" s="299" t="s">
        <v>79</v>
      </c>
      <c r="B20" s="42">
        <v>30243.6697807647</v>
      </c>
      <c r="C20" s="300">
        <v>0.519295177302258</v>
      </c>
      <c r="D20" s="38">
        <v>49564.555880356864</v>
      </c>
      <c r="E20" s="301">
        <v>0.8757422906806037</v>
      </c>
      <c r="F20" s="38" t="s">
        <v>141</v>
      </c>
      <c r="G20" s="302" t="s">
        <v>141</v>
      </c>
      <c r="H20" s="78"/>
      <c r="I20" s="305">
        <v>78822.53930762563</v>
      </c>
      <c r="J20" s="304">
        <v>-1.2540410501699173</v>
      </c>
      <c r="K20" s="78"/>
    </row>
    <row r="21" spans="1:11" ht="12.75" customHeight="1">
      <c r="A21" s="299" t="s">
        <v>80</v>
      </c>
      <c r="B21" s="42">
        <v>32716.312358760893</v>
      </c>
      <c r="C21" s="300">
        <v>2.053289831956404</v>
      </c>
      <c r="D21" s="38">
        <v>46951.02028635017</v>
      </c>
      <c r="E21" s="301">
        <v>1.4437546422157606</v>
      </c>
      <c r="F21" s="38" t="s">
        <v>141</v>
      </c>
      <c r="G21" s="302" t="s">
        <v>141</v>
      </c>
      <c r="H21" s="78"/>
      <c r="I21" s="305">
        <v>73694.04250243155</v>
      </c>
      <c r="J21" s="304">
        <v>0.697683007822865</v>
      </c>
      <c r="K21" s="78"/>
    </row>
    <row r="22" spans="1:11" ht="12.75" customHeight="1">
      <c r="A22" s="299" t="s">
        <v>81</v>
      </c>
      <c r="B22" s="42">
        <v>35498.0577613802</v>
      </c>
      <c r="C22" s="300">
        <v>2.192427861748192</v>
      </c>
      <c r="D22" s="38">
        <v>42591.388560718195</v>
      </c>
      <c r="E22" s="301">
        <v>1.5878029183481235</v>
      </c>
      <c r="F22" s="38" t="s">
        <v>141</v>
      </c>
      <c r="G22" s="302" t="s">
        <v>141</v>
      </c>
      <c r="H22" s="78"/>
      <c r="I22" s="305">
        <v>64044.6349034678</v>
      </c>
      <c r="J22" s="304">
        <v>0.247445249622233</v>
      </c>
      <c r="K22" s="78"/>
    </row>
    <row r="23" spans="1:11" ht="12.75" customHeight="1">
      <c r="A23" s="306" t="s">
        <v>82</v>
      </c>
      <c r="B23" s="307">
        <v>36517.9413202189</v>
      </c>
      <c r="C23" s="308">
        <v>1.6347940869728776</v>
      </c>
      <c r="D23" s="50">
        <v>42016.03399737699</v>
      </c>
      <c r="E23" s="309">
        <v>0.7835580357010837</v>
      </c>
      <c r="F23" s="50" t="s">
        <v>141</v>
      </c>
      <c r="G23" s="310" t="s">
        <v>141</v>
      </c>
      <c r="H23" s="78"/>
      <c r="I23" s="311">
        <v>78339.81022419693</v>
      </c>
      <c r="J23" s="312">
        <v>1.2078054202347843</v>
      </c>
      <c r="K23" s="78"/>
    </row>
    <row r="24" spans="1:11" ht="12.75" customHeight="1">
      <c r="A24" s="299" t="s">
        <v>83</v>
      </c>
      <c r="B24" s="42">
        <v>38484.15848835506</v>
      </c>
      <c r="C24" s="300">
        <v>2.0403755027074038</v>
      </c>
      <c r="D24" s="38">
        <v>47935.80622432893</v>
      </c>
      <c r="E24" s="301">
        <v>1.4466081178390835</v>
      </c>
      <c r="F24" s="38" t="s">
        <v>141</v>
      </c>
      <c r="G24" s="302" t="s">
        <v>141</v>
      </c>
      <c r="H24" s="78"/>
      <c r="I24" s="305">
        <v>79498.9550114136</v>
      </c>
      <c r="J24" s="304">
        <v>-0.7817946057794363</v>
      </c>
      <c r="K24" s="78"/>
    </row>
    <row r="25" spans="1:11" ht="12.75" customHeight="1">
      <c r="A25" s="299" t="s">
        <v>84</v>
      </c>
      <c r="B25" s="42">
        <v>37285.48297431549</v>
      </c>
      <c r="C25" s="300">
        <v>1.4099884823500883</v>
      </c>
      <c r="D25" s="38">
        <v>47122.52921928993</v>
      </c>
      <c r="E25" s="301">
        <v>2.3492209985045633</v>
      </c>
      <c r="F25" s="38" t="s">
        <v>141</v>
      </c>
      <c r="G25" s="302" t="s">
        <v>141</v>
      </c>
      <c r="H25" s="78"/>
      <c r="I25" s="305">
        <v>75235.90408588067</v>
      </c>
      <c r="J25" s="304">
        <v>-4.8960272605356385</v>
      </c>
      <c r="K25" s="78"/>
    </row>
    <row r="26" spans="1:11" ht="12.75" customHeight="1">
      <c r="A26" s="299" t="s">
        <v>85</v>
      </c>
      <c r="B26" s="42">
        <v>33351.4581448894</v>
      </c>
      <c r="C26" s="300">
        <v>1.2652273380549555</v>
      </c>
      <c r="D26" s="38">
        <v>44447.98739451615</v>
      </c>
      <c r="E26" s="301">
        <v>0.792955254090902</v>
      </c>
      <c r="F26" s="38" t="s">
        <v>141</v>
      </c>
      <c r="G26" s="302" t="s">
        <v>141</v>
      </c>
      <c r="H26" s="78"/>
      <c r="I26" s="305">
        <v>70995.2143152129</v>
      </c>
      <c r="J26" s="304">
        <v>0.1489097034225467</v>
      </c>
      <c r="K26" s="78"/>
    </row>
    <row r="27" spans="1:11" ht="12.75" customHeight="1">
      <c r="A27" s="313" t="s">
        <v>86</v>
      </c>
      <c r="B27" s="44">
        <v>34068.50355307891</v>
      </c>
      <c r="C27" s="314">
        <v>4.299714591335697</v>
      </c>
      <c r="D27" s="68">
        <v>44215.07943405652</v>
      </c>
      <c r="E27" s="315">
        <v>4.832180369551965</v>
      </c>
      <c r="F27" s="68" t="s">
        <v>141</v>
      </c>
      <c r="G27" s="316" t="s">
        <v>141</v>
      </c>
      <c r="H27" s="78"/>
      <c r="I27" s="317">
        <v>71898.14464775602</v>
      </c>
      <c r="J27" s="318">
        <v>3.876841399992336</v>
      </c>
      <c r="K27" s="78"/>
    </row>
    <row r="28" spans="1:11" ht="12.75" customHeight="1">
      <c r="A28" s="299" t="s">
        <v>87</v>
      </c>
      <c r="B28" s="42">
        <v>35440.247171720184</v>
      </c>
      <c r="C28" s="300">
        <v>3.015841654352912</v>
      </c>
      <c r="D28" s="38">
        <v>46014.909808349155</v>
      </c>
      <c r="E28" s="301">
        <v>2.517463767701193</v>
      </c>
      <c r="F28" s="38" t="s">
        <v>141</v>
      </c>
      <c r="G28" s="302" t="s">
        <v>141</v>
      </c>
      <c r="H28" s="78"/>
      <c r="I28" s="305">
        <v>72236.79848614681</v>
      </c>
      <c r="J28" s="304">
        <v>-0.22283481803485045</v>
      </c>
      <c r="K28" s="78"/>
    </row>
    <row r="29" spans="1:11" ht="12.75" customHeight="1">
      <c r="A29" s="299" t="s">
        <v>88</v>
      </c>
      <c r="B29" s="42">
        <v>34230.730277162234</v>
      </c>
      <c r="C29" s="300">
        <v>2.4510794402023586</v>
      </c>
      <c r="D29" s="38">
        <v>44511.06881630667</v>
      </c>
      <c r="E29" s="301">
        <v>2.120732777791672</v>
      </c>
      <c r="F29" s="38" t="s">
        <v>141</v>
      </c>
      <c r="G29" s="302" t="s">
        <v>141</v>
      </c>
      <c r="H29" s="78"/>
      <c r="I29" s="305">
        <v>69180.54213456328</v>
      </c>
      <c r="J29" s="304">
        <v>-0.3209405257248725</v>
      </c>
      <c r="K29" s="78"/>
    </row>
    <row r="30" spans="1:11" ht="12.75" customHeight="1">
      <c r="A30" s="299" t="s">
        <v>89</v>
      </c>
      <c r="B30" s="42">
        <v>32092.652136734032</v>
      </c>
      <c r="C30" s="300">
        <v>2.319883770077129</v>
      </c>
      <c r="D30" s="38">
        <v>41493.66490368484</v>
      </c>
      <c r="E30" s="301">
        <v>1.7411423895556009</v>
      </c>
      <c r="F30" s="38" t="s">
        <v>141</v>
      </c>
      <c r="G30" s="302" t="s">
        <v>141</v>
      </c>
      <c r="H30" s="78"/>
      <c r="I30" s="305">
        <v>79861.86636755888</v>
      </c>
      <c r="J30" s="304">
        <v>0.12771223231599926</v>
      </c>
      <c r="K30" s="78"/>
    </row>
    <row r="31" spans="1:11" ht="12.75" customHeight="1">
      <c r="A31" s="299" t="s">
        <v>90</v>
      </c>
      <c r="B31" s="42">
        <v>36596.09967419041</v>
      </c>
      <c r="C31" s="300">
        <v>2.6313174460789757</v>
      </c>
      <c r="D31" s="38">
        <v>46342.89789486548</v>
      </c>
      <c r="E31" s="301">
        <v>1.6468159046708262</v>
      </c>
      <c r="F31" s="38" t="s">
        <v>141</v>
      </c>
      <c r="G31" s="302" t="s">
        <v>141</v>
      </c>
      <c r="H31" s="78"/>
      <c r="I31" s="305">
        <v>71349.43658041861</v>
      </c>
      <c r="J31" s="304">
        <v>-1.7018283949272455</v>
      </c>
      <c r="K31" s="78"/>
    </row>
    <row r="32" spans="1:11" ht="12.75" customHeight="1">
      <c r="A32" s="299" t="s">
        <v>91</v>
      </c>
      <c r="B32" s="42">
        <v>34790.850585588516</v>
      </c>
      <c r="C32" s="300">
        <v>1.4878766471306548</v>
      </c>
      <c r="D32" s="38">
        <v>46495.55516753186</v>
      </c>
      <c r="E32" s="301">
        <v>1.9323571390520824</v>
      </c>
      <c r="F32" s="38" t="s">
        <v>141</v>
      </c>
      <c r="G32" s="302" t="s">
        <v>141</v>
      </c>
      <c r="H32" s="78"/>
      <c r="I32" s="305">
        <v>77450.84553508289</v>
      </c>
      <c r="J32" s="304">
        <v>0.6747564185818238</v>
      </c>
      <c r="K32" s="78"/>
    </row>
    <row r="33" spans="1:11" ht="12.75" customHeight="1">
      <c r="A33" s="306" t="s">
        <v>92</v>
      </c>
      <c r="B33" s="307">
        <v>34478.04852989329</v>
      </c>
      <c r="C33" s="308">
        <v>-0.617003815110667</v>
      </c>
      <c r="D33" s="50">
        <v>50965.932813834435</v>
      </c>
      <c r="E33" s="309">
        <v>0.21909125187878914</v>
      </c>
      <c r="F33" s="50" t="s">
        <v>141</v>
      </c>
      <c r="G33" s="310" t="s">
        <v>141</v>
      </c>
      <c r="H33" s="78"/>
      <c r="I33" s="311">
        <v>84135.79113253689</v>
      </c>
      <c r="J33" s="312">
        <v>-2.985344134988024</v>
      </c>
      <c r="K33" s="78"/>
    </row>
    <row r="34" spans="1:11" ht="12.75" customHeight="1">
      <c r="A34" s="299" t="s">
        <v>93</v>
      </c>
      <c r="B34" s="42">
        <v>34468.76209962715</v>
      </c>
      <c r="C34" s="300">
        <v>-0.17677712311401317</v>
      </c>
      <c r="D34" s="38">
        <v>52702.02750821092</v>
      </c>
      <c r="E34" s="301">
        <v>0.3680490740963687</v>
      </c>
      <c r="F34" s="38" t="s">
        <v>141</v>
      </c>
      <c r="G34" s="302" t="s">
        <v>141</v>
      </c>
      <c r="H34" s="78"/>
      <c r="I34" s="305">
        <v>88608.54601969001</v>
      </c>
      <c r="J34" s="304">
        <v>-2.4119046428628605</v>
      </c>
      <c r="K34" s="78"/>
    </row>
    <row r="35" spans="1:11" ht="12.75" customHeight="1">
      <c r="A35" s="299" t="s">
        <v>94</v>
      </c>
      <c r="B35" s="42">
        <v>36062.42014612106</v>
      </c>
      <c r="C35" s="300">
        <v>0.9752799415245004</v>
      </c>
      <c r="D35" s="38">
        <v>49736.38014509406</v>
      </c>
      <c r="E35" s="301">
        <v>1.9227821769552071</v>
      </c>
      <c r="F35" s="38">
        <v>10</v>
      </c>
      <c r="G35" s="302">
        <v>-99.99506611407145</v>
      </c>
      <c r="H35" s="78"/>
      <c r="I35" s="305">
        <v>84339.56150744142</v>
      </c>
      <c r="J35" s="304">
        <v>-1.3401184185397572</v>
      </c>
      <c r="K35" s="78"/>
    </row>
    <row r="36" spans="1:11" ht="12.75" customHeight="1">
      <c r="A36" s="299" t="s">
        <v>95</v>
      </c>
      <c r="B36" s="42">
        <v>35154.88343113513</v>
      </c>
      <c r="C36" s="300">
        <v>1.6777429143040994</v>
      </c>
      <c r="D36" s="38">
        <v>47492.6057617398</v>
      </c>
      <c r="E36" s="301">
        <v>0.531821160973656</v>
      </c>
      <c r="F36" s="38" t="s">
        <v>141</v>
      </c>
      <c r="G36" s="302" t="s">
        <v>141</v>
      </c>
      <c r="H36" s="78"/>
      <c r="I36" s="305">
        <v>77471.93550013345</v>
      </c>
      <c r="J36" s="304">
        <v>-0.9431730604960405</v>
      </c>
      <c r="K36" s="78"/>
    </row>
    <row r="37" spans="1:11" ht="12.75" customHeight="1">
      <c r="A37" s="313" t="s">
        <v>96</v>
      </c>
      <c r="B37" s="44">
        <v>34844.788305218906</v>
      </c>
      <c r="C37" s="314">
        <v>-0.2488189924556508</v>
      </c>
      <c r="D37" s="68">
        <v>44527.530379500065</v>
      </c>
      <c r="E37" s="315">
        <v>-4.668411260576822</v>
      </c>
      <c r="F37" s="68" t="s">
        <v>141</v>
      </c>
      <c r="G37" s="316" t="s">
        <v>141</v>
      </c>
      <c r="H37" s="78"/>
      <c r="I37" s="317">
        <v>80000.36240165294</v>
      </c>
      <c r="J37" s="318">
        <v>-0.6443887150540789</v>
      </c>
      <c r="K37" s="78"/>
    </row>
    <row r="38" spans="1:11" ht="12.75" customHeight="1">
      <c r="A38" s="299" t="s">
        <v>97</v>
      </c>
      <c r="B38" s="42">
        <v>37129.81717316959</v>
      </c>
      <c r="C38" s="300">
        <v>0.8630130603069404</v>
      </c>
      <c r="D38" s="38">
        <v>45975.28100293653</v>
      </c>
      <c r="E38" s="301">
        <v>-0.510033889339511</v>
      </c>
      <c r="F38" s="38" t="s">
        <v>141</v>
      </c>
      <c r="G38" s="302" t="s">
        <v>141</v>
      </c>
      <c r="H38" s="78"/>
      <c r="I38" s="305">
        <v>78493.76390152142</v>
      </c>
      <c r="J38" s="304">
        <v>1.6828303808787552</v>
      </c>
      <c r="K38" s="78"/>
    </row>
    <row r="39" spans="1:11" ht="12.75" customHeight="1">
      <c r="A39" s="299" t="s">
        <v>98</v>
      </c>
      <c r="B39" s="42">
        <v>44284.48465977721</v>
      </c>
      <c r="C39" s="300">
        <v>5.60253093290218</v>
      </c>
      <c r="D39" s="38">
        <v>53157.99592057017</v>
      </c>
      <c r="E39" s="301">
        <v>5.9335241743090705</v>
      </c>
      <c r="F39" s="38" t="s">
        <v>141</v>
      </c>
      <c r="G39" s="302" t="s">
        <v>141</v>
      </c>
      <c r="H39" s="78"/>
      <c r="I39" s="305">
        <v>79783.96194621483</v>
      </c>
      <c r="J39" s="304">
        <v>3.639150892109276</v>
      </c>
      <c r="K39" s="78"/>
    </row>
    <row r="40" spans="1:11" ht="12.75" customHeight="1">
      <c r="A40" s="299" t="s">
        <v>99</v>
      </c>
      <c r="B40" s="42">
        <v>38665.1866567855</v>
      </c>
      <c r="C40" s="300">
        <v>2.315505626778047</v>
      </c>
      <c r="D40" s="38">
        <v>50857.11376210673</v>
      </c>
      <c r="E40" s="301">
        <v>1.481522643900517</v>
      </c>
      <c r="F40" s="38" t="s">
        <v>141</v>
      </c>
      <c r="G40" s="302" t="s">
        <v>141</v>
      </c>
      <c r="H40" s="78"/>
      <c r="I40" s="305">
        <v>81144.74444725715</v>
      </c>
      <c r="J40" s="304">
        <v>-1.030277908932266</v>
      </c>
      <c r="K40" s="78"/>
    </row>
    <row r="41" spans="1:11" ht="12.75" customHeight="1">
      <c r="A41" s="299" t="s">
        <v>100</v>
      </c>
      <c r="B41" s="42">
        <v>36850.17859180501</v>
      </c>
      <c r="C41" s="300">
        <v>1.5960446192169278</v>
      </c>
      <c r="D41" s="38">
        <v>46951.11081657097</v>
      </c>
      <c r="E41" s="301">
        <v>1.6727172551232703</v>
      </c>
      <c r="F41" s="38" t="s">
        <v>141</v>
      </c>
      <c r="G41" s="302" t="s">
        <v>141</v>
      </c>
      <c r="H41" s="78"/>
      <c r="I41" s="305">
        <v>86623.71531032112</v>
      </c>
      <c r="J41" s="304">
        <v>0.5512530748862388</v>
      </c>
      <c r="K41" s="78"/>
    </row>
    <row r="42" spans="1:11" ht="12.75" customHeight="1">
      <c r="A42" s="299" t="s">
        <v>101</v>
      </c>
      <c r="B42" s="42">
        <v>42369.69457240055</v>
      </c>
      <c r="C42" s="300">
        <v>-1.533892015743853</v>
      </c>
      <c r="D42" s="38">
        <v>51476.46265072742</v>
      </c>
      <c r="E42" s="301">
        <v>-1.6108975995291832</v>
      </c>
      <c r="F42" s="38" t="s">
        <v>141</v>
      </c>
      <c r="G42" s="302" t="s">
        <v>141</v>
      </c>
      <c r="H42" s="78"/>
      <c r="I42" s="305">
        <v>84731.30290541534</v>
      </c>
      <c r="J42" s="304">
        <v>-1.2992966281315452</v>
      </c>
      <c r="K42" s="78"/>
    </row>
    <row r="43" spans="1:11" ht="12.75" customHeight="1">
      <c r="A43" s="306" t="s">
        <v>102</v>
      </c>
      <c r="B43" s="307">
        <v>40339.269722341385</v>
      </c>
      <c r="C43" s="308">
        <v>4.170418898898241</v>
      </c>
      <c r="D43" s="50">
        <v>47695.287597231036</v>
      </c>
      <c r="E43" s="309">
        <v>4.181379299595413</v>
      </c>
      <c r="F43" s="50" t="s">
        <v>141</v>
      </c>
      <c r="G43" s="310" t="s">
        <v>141</v>
      </c>
      <c r="H43" s="78"/>
      <c r="I43" s="311">
        <v>89868.75718926724</v>
      </c>
      <c r="J43" s="312">
        <v>1.202890208888201</v>
      </c>
      <c r="K43" s="78"/>
    </row>
    <row r="44" spans="1:11" ht="12.75" customHeight="1">
      <c r="A44" s="299" t="s">
        <v>103</v>
      </c>
      <c r="B44" s="42">
        <v>41908.1670727483</v>
      </c>
      <c r="C44" s="300">
        <v>3.2271890344587217</v>
      </c>
      <c r="D44" s="38">
        <v>52755.96097142923</v>
      </c>
      <c r="E44" s="301">
        <v>3.469624204287542</v>
      </c>
      <c r="F44" s="38" t="s">
        <v>141</v>
      </c>
      <c r="G44" s="302" t="s">
        <v>141</v>
      </c>
      <c r="H44" s="78"/>
      <c r="I44" s="305">
        <v>81372.864560546</v>
      </c>
      <c r="J44" s="304">
        <v>-1.7338777750071657</v>
      </c>
      <c r="K44" s="78"/>
    </row>
    <row r="45" spans="1:11" ht="12.75" customHeight="1">
      <c r="A45" s="299" t="s">
        <v>104</v>
      </c>
      <c r="B45" s="42">
        <v>36870.605230835106</v>
      </c>
      <c r="C45" s="300">
        <v>1.6942442035774357</v>
      </c>
      <c r="D45" s="38">
        <v>46851.60279046324</v>
      </c>
      <c r="E45" s="301">
        <v>2.2471718782605548</v>
      </c>
      <c r="F45" s="38" t="s">
        <v>141</v>
      </c>
      <c r="G45" s="302" t="s">
        <v>141</v>
      </c>
      <c r="H45" s="78"/>
      <c r="I45" s="305">
        <v>79307.65395098734</v>
      </c>
      <c r="J45" s="304">
        <v>-0.8403645916568404</v>
      </c>
      <c r="K45" s="78"/>
    </row>
    <row r="46" spans="1:11" ht="12.75" customHeight="1">
      <c r="A46" s="299" t="s">
        <v>105</v>
      </c>
      <c r="B46" s="42">
        <v>39455.5086757802</v>
      </c>
      <c r="C46" s="300">
        <v>0.328661661075687</v>
      </c>
      <c r="D46" s="38">
        <v>52691.953519412134</v>
      </c>
      <c r="E46" s="301">
        <v>1.0794426521952947</v>
      </c>
      <c r="F46" s="38" t="s">
        <v>141</v>
      </c>
      <c r="G46" s="302" t="s">
        <v>141</v>
      </c>
      <c r="H46" s="78"/>
      <c r="I46" s="305">
        <v>93949.07904595867</v>
      </c>
      <c r="J46" s="304">
        <v>-6.3291838726928695</v>
      </c>
      <c r="K46" s="78"/>
    </row>
    <row r="47" spans="1:11" ht="12.75" customHeight="1">
      <c r="A47" s="313" t="s">
        <v>106</v>
      </c>
      <c r="B47" s="44">
        <v>35303.42170739104</v>
      </c>
      <c r="C47" s="314">
        <v>1.4736180933614351</v>
      </c>
      <c r="D47" s="68">
        <v>48368.417763998266</v>
      </c>
      <c r="E47" s="315">
        <v>0.8268377741671288</v>
      </c>
      <c r="F47" s="68" t="s">
        <v>141</v>
      </c>
      <c r="G47" s="316" t="s">
        <v>141</v>
      </c>
      <c r="H47" s="78"/>
      <c r="I47" s="317">
        <v>96311.47515012427</v>
      </c>
      <c r="J47" s="318">
        <v>-3.119867704513929</v>
      </c>
      <c r="K47" s="78"/>
    </row>
    <row r="48" spans="1:11" ht="12.75" customHeight="1">
      <c r="A48" s="306" t="s">
        <v>107</v>
      </c>
      <c r="B48" s="307">
        <v>41785.67619188629</v>
      </c>
      <c r="C48" s="308">
        <v>-2.168146612117084</v>
      </c>
      <c r="D48" s="50">
        <v>54022.43723792777</v>
      </c>
      <c r="E48" s="309">
        <v>-1.0772436971725468</v>
      </c>
      <c r="F48" s="50" t="s">
        <v>141</v>
      </c>
      <c r="G48" s="310" t="s">
        <v>141</v>
      </c>
      <c r="H48" s="78"/>
      <c r="I48" s="311">
        <v>89080.41095743458</v>
      </c>
      <c r="J48" s="312">
        <v>-3.766952702710461</v>
      </c>
      <c r="K48" s="78"/>
    </row>
    <row r="49" spans="1:11" ht="12.75" customHeight="1">
      <c r="A49" s="299" t="s">
        <v>108</v>
      </c>
      <c r="B49" s="42">
        <v>40242.218925588524</v>
      </c>
      <c r="C49" s="300">
        <v>-0.22114425918057873</v>
      </c>
      <c r="D49" s="38">
        <v>52410.9985946917</v>
      </c>
      <c r="E49" s="301">
        <v>0.7235579858881562</v>
      </c>
      <c r="F49" s="38" t="s">
        <v>141</v>
      </c>
      <c r="G49" s="302" t="s">
        <v>141</v>
      </c>
      <c r="H49" s="78"/>
      <c r="I49" s="305">
        <v>89640.18833772533</v>
      </c>
      <c r="J49" s="304">
        <v>-2.406189335443661</v>
      </c>
      <c r="K49" s="78"/>
    </row>
    <row r="50" spans="1:11" ht="12.75" customHeight="1">
      <c r="A50" s="299" t="s">
        <v>109</v>
      </c>
      <c r="B50" s="42">
        <v>38905.55304729157</v>
      </c>
      <c r="C50" s="300">
        <v>0.8951091308746572</v>
      </c>
      <c r="D50" s="38">
        <v>51542.61983471074</v>
      </c>
      <c r="E50" s="301">
        <v>1.6716672778613713</v>
      </c>
      <c r="F50" s="38">
        <v>9950</v>
      </c>
      <c r="G50" s="302">
        <v>-58.36820083682009</v>
      </c>
      <c r="H50" s="78"/>
      <c r="I50" s="305">
        <v>90230.34220190946</v>
      </c>
      <c r="J50" s="304">
        <v>-1.325965971225446</v>
      </c>
      <c r="K50" s="78"/>
    </row>
    <row r="51" spans="1:11" ht="12.75" customHeight="1">
      <c r="A51" s="299" t="s">
        <v>110</v>
      </c>
      <c r="B51" s="42">
        <v>40552.23569588232</v>
      </c>
      <c r="C51" s="300">
        <v>-0.4390086194654396</v>
      </c>
      <c r="D51" s="38">
        <v>52352.94084373607</v>
      </c>
      <c r="E51" s="301">
        <v>0.335285223343136</v>
      </c>
      <c r="F51" s="38" t="s">
        <v>141</v>
      </c>
      <c r="G51" s="302" t="s">
        <v>141</v>
      </c>
      <c r="H51" s="78"/>
      <c r="I51" s="305">
        <v>86812.49434638924</v>
      </c>
      <c r="J51" s="304">
        <v>-1.1355499593465703</v>
      </c>
      <c r="K51" s="78"/>
    </row>
    <row r="52" spans="1:11" ht="12.75" customHeight="1">
      <c r="A52" s="313" t="s">
        <v>111</v>
      </c>
      <c r="B52" s="44">
        <v>37290.56510234362</v>
      </c>
      <c r="C52" s="314">
        <v>0.315950219872184</v>
      </c>
      <c r="D52" s="68">
        <v>48061.0800714709</v>
      </c>
      <c r="E52" s="315">
        <v>1.0718748657683288</v>
      </c>
      <c r="F52" s="68" t="s">
        <v>141</v>
      </c>
      <c r="G52" s="316" t="s">
        <v>141</v>
      </c>
      <c r="H52" s="78"/>
      <c r="I52" s="317">
        <v>77034.41882628502</v>
      </c>
      <c r="J52" s="318">
        <v>0.04995139944233462</v>
      </c>
      <c r="K52" s="78"/>
    </row>
    <row r="53" spans="1:11" ht="12.75" customHeight="1">
      <c r="A53" s="299" t="s">
        <v>112</v>
      </c>
      <c r="B53" s="42">
        <v>42179.680304800975</v>
      </c>
      <c r="C53" s="300">
        <v>-0.5213338407955548</v>
      </c>
      <c r="D53" s="38">
        <v>54653.89858834983</v>
      </c>
      <c r="E53" s="301">
        <v>0.1366779732755248</v>
      </c>
      <c r="F53" s="38" t="s">
        <v>141</v>
      </c>
      <c r="G53" s="302" t="s">
        <v>141</v>
      </c>
      <c r="H53" s="78"/>
      <c r="I53" s="305">
        <v>92684.38846410617</v>
      </c>
      <c r="J53" s="304">
        <v>-2.859482392066009</v>
      </c>
      <c r="K53" s="78"/>
    </row>
    <row r="54" spans="1:11" ht="12.75" customHeight="1" thickBot="1">
      <c r="A54" s="299" t="s">
        <v>113</v>
      </c>
      <c r="B54" s="42">
        <v>30374.92236500129</v>
      </c>
      <c r="C54" s="300">
        <v>-0.5762256166854872</v>
      </c>
      <c r="D54" s="38">
        <v>50510.64737362874</v>
      </c>
      <c r="E54" s="301">
        <v>-0.22925837970294194</v>
      </c>
      <c r="F54" s="38" t="s">
        <v>141</v>
      </c>
      <c r="G54" s="302" t="s">
        <v>141</v>
      </c>
      <c r="H54" s="78"/>
      <c r="I54" s="305">
        <v>84985.32347175769</v>
      </c>
      <c r="J54" s="304">
        <v>-4.393111921391027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44284.48465977721</v>
      </c>
      <c r="C56" s="361" t="str">
        <f>INDEX(A8:A54,MATCH(B56,$B$8:$B$54,0))</f>
        <v>島根県</v>
      </c>
      <c r="D56" s="366">
        <f>LARGE(D8:D54,1)</f>
        <v>54653.89858834983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96311.47515012427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42369.69457240055</v>
      </c>
      <c r="C57" s="362" t="str">
        <f>INDEX(A8:A54,MATCH(B57,$B$8:$B$54,0))</f>
        <v>山口県</v>
      </c>
      <c r="D57" s="367">
        <f>LARGE(D8:D54,2)</f>
        <v>54022.43723792777</v>
      </c>
      <c r="E57" s="326" t="str">
        <f>INDEX(A8:A54,MATCH(D57,$D$8:$D$54,0))</f>
        <v>佐賀県</v>
      </c>
      <c r="F57" s="373" t="s">
        <v>136</v>
      </c>
      <c r="G57" s="328" t="s">
        <v>136</v>
      </c>
      <c r="I57" s="327">
        <f>LARGE(I8:I54,2)</f>
        <v>93949.07904595867</v>
      </c>
      <c r="J57" s="328" t="str">
        <f>INDEX(A8:A54,MATCH(I57,$I$8:$I$54,0))</f>
        <v>高知県</v>
      </c>
    </row>
    <row r="58" spans="1:10" ht="12.75">
      <c r="A58" s="325" t="s">
        <v>116</v>
      </c>
      <c r="B58" s="344">
        <f>LARGE(B8:B54,3)</f>
        <v>42179.680304800975</v>
      </c>
      <c r="C58" s="362" t="str">
        <f>INDEX(A8:A54,MATCH(B58,$B$8:$B$54,0))</f>
        <v>鹿児島県</v>
      </c>
      <c r="D58" s="368">
        <f>LARGE(D8:D54,3)</f>
        <v>53157.99592057017</v>
      </c>
      <c r="E58" s="326" t="str">
        <f>INDEX(A8:A54,MATCH(D58,$D$8:$D$54,0))</f>
        <v>島根県</v>
      </c>
      <c r="F58" s="374" t="s">
        <v>136</v>
      </c>
      <c r="G58" s="328" t="s">
        <v>136</v>
      </c>
      <c r="I58" s="344">
        <f>LARGE(I8:I54,3)</f>
        <v>92684.38846410617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30374.92236500129</v>
      </c>
      <c r="C59" s="363" t="str">
        <f>INDEX(A8:A54,MATCH(B59,$B$8:$B$54,0))</f>
        <v>沖縄県</v>
      </c>
      <c r="D59" s="369">
        <f>SMALL(D8:D54,3)</f>
        <v>40762.98494218146</v>
      </c>
      <c r="E59" s="331" t="str">
        <f>INDEX(A8:A54,MATCH(D59,$D$8:$D$54,0))</f>
        <v>福島県</v>
      </c>
      <c r="F59" s="375" t="s">
        <v>136</v>
      </c>
      <c r="G59" s="332" t="s">
        <v>136</v>
      </c>
      <c r="I59" s="345">
        <f>SMALL(I8:I54,3)</f>
        <v>67181.5236576653</v>
      </c>
      <c r="J59" s="332" t="str">
        <f>INDEX(A8:A54,MATCH(I59,$I$8:$I$54,0))</f>
        <v>青森県</v>
      </c>
    </row>
    <row r="60" spans="1:10" ht="12.75">
      <c r="A60" s="325" t="s">
        <v>118</v>
      </c>
      <c r="B60" s="344">
        <f>SMALL(B8:B54,2)</f>
        <v>30301.322950983158</v>
      </c>
      <c r="C60" s="362" t="str">
        <f>INDEX(A8:A54,MATCH(B60,$B$8:$B$54,0))</f>
        <v>茨城県</v>
      </c>
      <c r="D60" s="368">
        <f>SMALL(D8:D54,2)</f>
        <v>40208.242976168935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65225.19633085561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30243.6697807647</v>
      </c>
      <c r="C61" s="364" t="str">
        <f>INDEX(A8:A54,MATCH(B61,$B$8:$B$54,0))</f>
        <v>東京都</v>
      </c>
      <c r="D61" s="370">
        <f>SMALL(D8:D54,1)</f>
        <v>39694.3659558149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64044.6349034678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1.4642563214316875</v>
      </c>
      <c r="C62" s="365"/>
      <c r="D62" s="371">
        <f>IF(D61=0,0,D56/D61)</f>
        <v>1.3768679073797747</v>
      </c>
      <c r="E62" s="339"/>
      <c r="F62" s="377" t="s">
        <v>136</v>
      </c>
      <c r="G62" s="378" t="s">
        <v>136</v>
      </c>
      <c r="H62" s="340"/>
      <c r="I62" s="338">
        <f>IF(I61=0,0,I56/I61)</f>
        <v>1.5038180059155795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12794.0076879662</v>
      </c>
      <c r="C7" s="293">
        <v>2.560363105493558</v>
      </c>
      <c r="D7" s="295">
        <v>18003.996181752984</v>
      </c>
      <c r="E7" s="296">
        <v>3.0595510765966636</v>
      </c>
      <c r="F7" s="295">
        <v>68391.66666666667</v>
      </c>
      <c r="G7" s="297">
        <v>-115.76957276963662</v>
      </c>
      <c r="H7" s="78"/>
      <c r="I7" s="292">
        <v>37908.897109170255</v>
      </c>
      <c r="J7" s="298">
        <v>-0.6592125694268511</v>
      </c>
    </row>
    <row r="8" spans="1:10" ht="12.75" customHeight="1">
      <c r="A8" s="299" t="s">
        <v>67</v>
      </c>
      <c r="B8" s="42">
        <v>15597.252466133064</v>
      </c>
      <c r="C8" s="300">
        <v>12.232242214513004</v>
      </c>
      <c r="D8" s="38">
        <v>20482.747597602152</v>
      </c>
      <c r="E8" s="301">
        <v>13.39106345000875</v>
      </c>
      <c r="F8" s="38">
        <v>0</v>
      </c>
      <c r="G8" s="302">
        <v>-100</v>
      </c>
      <c r="H8" s="78"/>
      <c r="I8" s="303">
        <v>48400.217538683304</v>
      </c>
      <c r="J8" s="304">
        <v>6.47622626536189</v>
      </c>
    </row>
    <row r="9" spans="1:10" ht="12.75" customHeight="1">
      <c r="A9" s="299" t="s">
        <v>68</v>
      </c>
      <c r="B9" s="42">
        <v>12280.56529438308</v>
      </c>
      <c r="C9" s="300">
        <v>8.503259669632971</v>
      </c>
      <c r="D9" s="38">
        <v>14626.03597082681</v>
      </c>
      <c r="E9" s="301">
        <v>9.591960843744593</v>
      </c>
      <c r="F9" s="38" t="s">
        <v>141</v>
      </c>
      <c r="G9" s="302" t="s">
        <v>141</v>
      </c>
      <c r="H9" s="78"/>
      <c r="I9" s="305">
        <v>30647.90076144332</v>
      </c>
      <c r="J9" s="304">
        <v>4.51263958292876</v>
      </c>
    </row>
    <row r="10" spans="1:10" ht="12.75" customHeight="1">
      <c r="A10" s="299" t="s">
        <v>69</v>
      </c>
      <c r="B10" s="42">
        <v>13529.879076238652</v>
      </c>
      <c r="C10" s="300">
        <v>8.158203431302269</v>
      </c>
      <c r="D10" s="38">
        <v>15288.258488410056</v>
      </c>
      <c r="E10" s="301">
        <v>8.859838799225455</v>
      </c>
      <c r="F10" s="38" t="s">
        <v>141</v>
      </c>
      <c r="G10" s="302" t="s">
        <v>141</v>
      </c>
      <c r="H10" s="78"/>
      <c r="I10" s="305">
        <v>30233.796118479022</v>
      </c>
      <c r="J10" s="304">
        <v>7.006729366276726</v>
      </c>
    </row>
    <row r="11" spans="1:10" ht="12.75" customHeight="1">
      <c r="A11" s="299" t="s">
        <v>70</v>
      </c>
      <c r="B11" s="42">
        <v>13182.726407937387</v>
      </c>
      <c r="C11" s="300">
        <v>6.214125035136201</v>
      </c>
      <c r="D11" s="38">
        <v>18202.00707334277</v>
      </c>
      <c r="E11" s="301">
        <v>5.052204252063883</v>
      </c>
      <c r="F11" s="38" t="s">
        <v>141</v>
      </c>
      <c r="G11" s="302" t="s">
        <v>141</v>
      </c>
      <c r="H11" s="78"/>
      <c r="I11" s="305">
        <v>32300.185914773723</v>
      </c>
      <c r="J11" s="304">
        <v>3.975018713137772</v>
      </c>
    </row>
    <row r="12" spans="1:10" ht="12.75" customHeight="1">
      <c r="A12" s="299" t="s">
        <v>71</v>
      </c>
      <c r="B12" s="42">
        <v>15784.8582971703</v>
      </c>
      <c r="C12" s="300">
        <v>9.369700549577468</v>
      </c>
      <c r="D12" s="38">
        <v>18196.96771219484</v>
      </c>
      <c r="E12" s="301">
        <v>10.179941239526059</v>
      </c>
      <c r="F12" s="38" t="s">
        <v>141</v>
      </c>
      <c r="G12" s="302" t="s">
        <v>141</v>
      </c>
      <c r="H12" s="78"/>
      <c r="I12" s="305">
        <v>32800.51532587848</v>
      </c>
      <c r="J12" s="304">
        <v>3.518613659618257</v>
      </c>
    </row>
    <row r="13" spans="1:10" ht="12.75" customHeight="1">
      <c r="A13" s="306" t="s">
        <v>72</v>
      </c>
      <c r="B13" s="307">
        <v>14678.314939215377</v>
      </c>
      <c r="C13" s="308">
        <v>13.912258857318875</v>
      </c>
      <c r="D13" s="50">
        <v>17343.539475292106</v>
      </c>
      <c r="E13" s="309">
        <v>17.14671410125066</v>
      </c>
      <c r="F13" s="50" t="s">
        <v>141</v>
      </c>
      <c r="G13" s="310" t="s">
        <v>141</v>
      </c>
      <c r="H13" s="78"/>
      <c r="I13" s="311">
        <v>34924.97618998748</v>
      </c>
      <c r="J13" s="312">
        <v>5.3126356114159545</v>
      </c>
    </row>
    <row r="14" spans="1:10" ht="12.75" customHeight="1">
      <c r="A14" s="299" t="s">
        <v>73</v>
      </c>
      <c r="B14" s="42">
        <v>12788.478637021779</v>
      </c>
      <c r="C14" s="300">
        <v>9.831242647612978</v>
      </c>
      <c r="D14" s="38">
        <v>15636.715591444594</v>
      </c>
      <c r="E14" s="301">
        <v>10.753481226695607</v>
      </c>
      <c r="F14" s="38" t="s">
        <v>141</v>
      </c>
      <c r="G14" s="302" t="s">
        <v>141</v>
      </c>
      <c r="H14" s="78"/>
      <c r="I14" s="305">
        <v>32497.532038352434</v>
      </c>
      <c r="J14" s="304">
        <v>2.875654315433623</v>
      </c>
    </row>
    <row r="15" spans="1:10" ht="12.75" customHeight="1">
      <c r="A15" s="299" t="s">
        <v>74</v>
      </c>
      <c r="B15" s="42">
        <v>10678.103861815072</v>
      </c>
      <c r="C15" s="300">
        <v>6.847964611240922</v>
      </c>
      <c r="D15" s="38">
        <v>14451.823199434528</v>
      </c>
      <c r="E15" s="301">
        <v>8.787543637056782</v>
      </c>
      <c r="F15" s="38" t="s">
        <v>141</v>
      </c>
      <c r="G15" s="302" t="s">
        <v>141</v>
      </c>
      <c r="H15" s="78"/>
      <c r="I15" s="305">
        <v>31535.14580180149</v>
      </c>
      <c r="J15" s="304">
        <v>3.180135086940169</v>
      </c>
    </row>
    <row r="16" spans="1:10" ht="12.75" customHeight="1">
      <c r="A16" s="299" t="s">
        <v>75</v>
      </c>
      <c r="B16" s="42">
        <v>12139.64688926255</v>
      </c>
      <c r="C16" s="300">
        <v>2.2971468106971336</v>
      </c>
      <c r="D16" s="38">
        <v>16445.058803745214</v>
      </c>
      <c r="E16" s="301">
        <v>4.153725248215769</v>
      </c>
      <c r="F16" s="38" t="s">
        <v>141</v>
      </c>
      <c r="G16" s="302" t="s">
        <v>141</v>
      </c>
      <c r="H16" s="78"/>
      <c r="I16" s="305">
        <v>31684.212414649704</v>
      </c>
      <c r="J16" s="304">
        <v>-1.1105551403240042</v>
      </c>
    </row>
    <row r="17" spans="1:10" ht="12.75" customHeight="1">
      <c r="A17" s="313" t="s">
        <v>76</v>
      </c>
      <c r="B17" s="44">
        <v>12828.891053579953</v>
      </c>
      <c r="C17" s="314">
        <v>5.830391453409611</v>
      </c>
      <c r="D17" s="68">
        <v>16268.72923765505</v>
      </c>
      <c r="E17" s="315">
        <v>3.1741168762063077</v>
      </c>
      <c r="F17" s="68">
        <v>0</v>
      </c>
      <c r="G17" s="316" t="s">
        <v>141</v>
      </c>
      <c r="H17" s="78"/>
      <c r="I17" s="317">
        <v>35405.13935066244</v>
      </c>
      <c r="J17" s="318">
        <v>1.0998524818329756</v>
      </c>
    </row>
    <row r="18" spans="1:10" ht="12.75" customHeight="1">
      <c r="A18" s="299" t="s">
        <v>77</v>
      </c>
      <c r="B18" s="42">
        <v>10789.577033449488</v>
      </c>
      <c r="C18" s="300">
        <v>3.4485890563244554</v>
      </c>
      <c r="D18" s="38">
        <v>15403.302243944498</v>
      </c>
      <c r="E18" s="301">
        <v>2.7849134212590014</v>
      </c>
      <c r="F18" s="38">
        <v>205175</v>
      </c>
      <c r="G18" s="302">
        <v>159.34313642875202</v>
      </c>
      <c r="H18" s="78"/>
      <c r="I18" s="305">
        <v>32075.085252822733</v>
      </c>
      <c r="J18" s="304">
        <v>0.8094651440043046</v>
      </c>
    </row>
    <row r="19" spans="1:10" ht="12.75" customHeight="1">
      <c r="A19" s="299" t="s">
        <v>78</v>
      </c>
      <c r="B19" s="42">
        <v>11429.897223895168</v>
      </c>
      <c r="C19" s="300">
        <v>5.436660890744842</v>
      </c>
      <c r="D19" s="38">
        <v>16702.059092311592</v>
      </c>
      <c r="E19" s="301">
        <v>5.176811079267461</v>
      </c>
      <c r="F19" s="38" t="s">
        <v>141</v>
      </c>
      <c r="G19" s="302" t="s">
        <v>141</v>
      </c>
      <c r="H19" s="78"/>
      <c r="I19" s="305">
        <v>31310.529714605367</v>
      </c>
      <c r="J19" s="304">
        <v>-0.6315397680819479</v>
      </c>
    </row>
    <row r="20" spans="1:10" ht="12.75" customHeight="1">
      <c r="A20" s="299" t="s">
        <v>79</v>
      </c>
      <c r="B20" s="42">
        <v>9965.836835575468</v>
      </c>
      <c r="C20" s="300">
        <v>-0.7679079438504076</v>
      </c>
      <c r="D20" s="38">
        <v>17719.66408982035</v>
      </c>
      <c r="E20" s="301">
        <v>-0.19192037598369388</v>
      </c>
      <c r="F20" s="38" t="s">
        <v>141</v>
      </c>
      <c r="G20" s="302" t="s">
        <v>141</v>
      </c>
      <c r="H20" s="78"/>
      <c r="I20" s="305">
        <v>35043.50163914497</v>
      </c>
      <c r="J20" s="304">
        <v>-2.9001777684313397</v>
      </c>
    </row>
    <row r="21" spans="1:10" ht="12.75" customHeight="1">
      <c r="A21" s="299" t="s">
        <v>80</v>
      </c>
      <c r="B21" s="42">
        <v>11110.602254273923</v>
      </c>
      <c r="C21" s="300">
        <v>3.028919211478031</v>
      </c>
      <c r="D21" s="38">
        <v>16467.617105744124</v>
      </c>
      <c r="E21" s="301">
        <v>2.2507947576511613</v>
      </c>
      <c r="F21" s="38" t="s">
        <v>141</v>
      </c>
      <c r="G21" s="302" t="s">
        <v>141</v>
      </c>
      <c r="H21" s="78"/>
      <c r="I21" s="305">
        <v>32089.835120614272</v>
      </c>
      <c r="J21" s="304">
        <v>1.6980112031745203</v>
      </c>
    </row>
    <row r="22" spans="1:10" ht="12.75" customHeight="1">
      <c r="A22" s="299" t="s">
        <v>81</v>
      </c>
      <c r="B22" s="42">
        <v>13624.572043301623</v>
      </c>
      <c r="C22" s="300">
        <v>4.940405076732697</v>
      </c>
      <c r="D22" s="38">
        <v>16015.184567372246</v>
      </c>
      <c r="E22" s="301">
        <v>5.388099734065764</v>
      </c>
      <c r="F22" s="38" t="s">
        <v>141</v>
      </c>
      <c r="G22" s="302" t="s">
        <v>141</v>
      </c>
      <c r="H22" s="78"/>
      <c r="I22" s="305">
        <v>30800.947373265528</v>
      </c>
      <c r="J22" s="304">
        <v>2.1651791993964786</v>
      </c>
    </row>
    <row r="23" spans="1:10" ht="12.75" customHeight="1">
      <c r="A23" s="306" t="s">
        <v>82</v>
      </c>
      <c r="B23" s="307">
        <v>15288.136433995149</v>
      </c>
      <c r="C23" s="308">
        <v>5.199969531413764</v>
      </c>
      <c r="D23" s="50">
        <v>17020.31713549204</v>
      </c>
      <c r="E23" s="309">
        <v>4.331532111128969</v>
      </c>
      <c r="F23" s="50" t="s">
        <v>141</v>
      </c>
      <c r="G23" s="310" t="s">
        <v>141</v>
      </c>
      <c r="H23" s="78"/>
      <c r="I23" s="311">
        <v>41840.59746693223</v>
      </c>
      <c r="J23" s="312">
        <v>2.3070939239792816</v>
      </c>
    </row>
    <row r="24" spans="1:10" ht="12.75" customHeight="1">
      <c r="A24" s="299" t="s">
        <v>83</v>
      </c>
      <c r="B24" s="42">
        <v>15866.485749858753</v>
      </c>
      <c r="C24" s="300">
        <v>2.788519303083658</v>
      </c>
      <c r="D24" s="38">
        <v>19577.703304127746</v>
      </c>
      <c r="E24" s="301">
        <v>0.42467387990194067</v>
      </c>
      <c r="F24" s="38" t="s">
        <v>141</v>
      </c>
      <c r="G24" s="302" t="s">
        <v>141</v>
      </c>
      <c r="H24" s="78"/>
      <c r="I24" s="305">
        <v>40344.29616165032</v>
      </c>
      <c r="J24" s="304">
        <v>-1.632276908307956</v>
      </c>
    </row>
    <row r="25" spans="1:10" ht="12.75" customHeight="1">
      <c r="A25" s="299" t="s">
        <v>84</v>
      </c>
      <c r="B25" s="42">
        <v>15247.793180127503</v>
      </c>
      <c r="C25" s="300">
        <v>5.864002822270085</v>
      </c>
      <c r="D25" s="38">
        <v>20082.077306504387</v>
      </c>
      <c r="E25" s="301">
        <v>7.932638610966859</v>
      </c>
      <c r="F25" s="38" t="s">
        <v>141</v>
      </c>
      <c r="G25" s="302" t="s">
        <v>141</v>
      </c>
      <c r="H25" s="78"/>
      <c r="I25" s="305">
        <v>39186.46030669442</v>
      </c>
      <c r="J25" s="304">
        <v>-7.581473449625649</v>
      </c>
    </row>
    <row r="26" spans="1:10" ht="12.75" customHeight="1">
      <c r="A26" s="299" t="s">
        <v>85</v>
      </c>
      <c r="B26" s="42">
        <v>12325.860831463579</v>
      </c>
      <c r="C26" s="300">
        <v>1.2078409277412563</v>
      </c>
      <c r="D26" s="38">
        <v>16534.350929309392</v>
      </c>
      <c r="E26" s="301">
        <v>0.5699142623020254</v>
      </c>
      <c r="F26" s="38" t="s">
        <v>141</v>
      </c>
      <c r="G26" s="302" t="s">
        <v>141</v>
      </c>
      <c r="H26" s="78"/>
      <c r="I26" s="305">
        <v>33873.270516805416</v>
      </c>
      <c r="J26" s="304">
        <v>1.4633091941029859</v>
      </c>
    </row>
    <row r="27" spans="1:10" ht="12.75" customHeight="1">
      <c r="A27" s="313" t="s">
        <v>86</v>
      </c>
      <c r="B27" s="44">
        <v>12872.516909076967</v>
      </c>
      <c r="C27" s="314">
        <v>13.866618255325571</v>
      </c>
      <c r="D27" s="68">
        <v>16997.55907330515</v>
      </c>
      <c r="E27" s="315">
        <v>16.965148709006755</v>
      </c>
      <c r="F27" s="68" t="s">
        <v>141</v>
      </c>
      <c r="G27" s="316" t="s">
        <v>141</v>
      </c>
      <c r="H27" s="78"/>
      <c r="I27" s="317">
        <v>35383.74731655347</v>
      </c>
      <c r="J27" s="318">
        <v>9.040659451708501</v>
      </c>
    </row>
    <row r="28" spans="1:10" ht="12.75" customHeight="1">
      <c r="A28" s="299" t="s">
        <v>87</v>
      </c>
      <c r="B28" s="42">
        <v>12228.415729331384</v>
      </c>
      <c r="C28" s="300">
        <v>5.938548168513493</v>
      </c>
      <c r="D28" s="38">
        <v>16211.251233100113</v>
      </c>
      <c r="E28" s="301">
        <v>5.6214350595433435</v>
      </c>
      <c r="F28" s="38" t="s">
        <v>141</v>
      </c>
      <c r="G28" s="302" t="s">
        <v>141</v>
      </c>
      <c r="H28" s="78"/>
      <c r="I28" s="305">
        <v>31852.64305436542</v>
      </c>
      <c r="J28" s="304">
        <v>-0.6541591770497126</v>
      </c>
    </row>
    <row r="29" spans="1:10" ht="12.75" customHeight="1">
      <c r="A29" s="299" t="s">
        <v>88</v>
      </c>
      <c r="B29" s="42">
        <v>11958.281343892726</v>
      </c>
      <c r="C29" s="300">
        <v>3.1080387617777694</v>
      </c>
      <c r="D29" s="38">
        <v>15795.0817525832</v>
      </c>
      <c r="E29" s="301">
        <v>3.2766415834346407</v>
      </c>
      <c r="F29" s="38" t="s">
        <v>141</v>
      </c>
      <c r="G29" s="302" t="s">
        <v>141</v>
      </c>
      <c r="H29" s="78"/>
      <c r="I29" s="305">
        <v>30787.07224290789</v>
      </c>
      <c r="J29" s="304">
        <v>-1.0872948890817138</v>
      </c>
    </row>
    <row r="30" spans="1:10" ht="12.75" customHeight="1">
      <c r="A30" s="299" t="s">
        <v>89</v>
      </c>
      <c r="B30" s="42">
        <v>10556.373949833644</v>
      </c>
      <c r="C30" s="300">
        <v>3.888697876608583</v>
      </c>
      <c r="D30" s="38">
        <v>14268.444182438032</v>
      </c>
      <c r="E30" s="301">
        <v>3.745141252878881</v>
      </c>
      <c r="F30" s="38" t="s">
        <v>141</v>
      </c>
      <c r="G30" s="302" t="s">
        <v>141</v>
      </c>
      <c r="H30" s="78"/>
      <c r="I30" s="305">
        <v>35485.03360318058</v>
      </c>
      <c r="J30" s="304">
        <v>1.4508030336872593</v>
      </c>
    </row>
    <row r="31" spans="1:10" ht="12.75" customHeight="1">
      <c r="A31" s="299" t="s">
        <v>90</v>
      </c>
      <c r="B31" s="42">
        <v>13791.844992268385</v>
      </c>
      <c r="C31" s="300">
        <v>5.853825643440414</v>
      </c>
      <c r="D31" s="38">
        <v>17304.401422718474</v>
      </c>
      <c r="E31" s="301">
        <v>4.382716657670815</v>
      </c>
      <c r="F31" s="38" t="s">
        <v>141</v>
      </c>
      <c r="G31" s="302" t="s">
        <v>141</v>
      </c>
      <c r="H31" s="78"/>
      <c r="I31" s="305">
        <v>32783.41006599822</v>
      </c>
      <c r="J31" s="304">
        <v>-3.046754340541851</v>
      </c>
    </row>
    <row r="32" spans="1:10" ht="12.75" customHeight="1">
      <c r="A32" s="299" t="s">
        <v>91</v>
      </c>
      <c r="B32" s="42">
        <v>12975.823072674702</v>
      </c>
      <c r="C32" s="300">
        <v>0.45433959616503794</v>
      </c>
      <c r="D32" s="38">
        <v>17688.536702561243</v>
      </c>
      <c r="E32" s="301">
        <v>1.1144878101047833</v>
      </c>
      <c r="F32" s="38" t="s">
        <v>141</v>
      </c>
      <c r="G32" s="302" t="s">
        <v>141</v>
      </c>
      <c r="H32" s="78"/>
      <c r="I32" s="305">
        <v>39257.92316531783</v>
      </c>
      <c r="J32" s="304">
        <v>2.380733258479919</v>
      </c>
    </row>
    <row r="33" spans="1:10" ht="12.75" customHeight="1">
      <c r="A33" s="306" t="s">
        <v>92</v>
      </c>
      <c r="B33" s="307">
        <v>12529.181114460107</v>
      </c>
      <c r="C33" s="308">
        <v>-4.347552242358577</v>
      </c>
      <c r="D33" s="50">
        <v>19739.637513075908</v>
      </c>
      <c r="E33" s="309">
        <v>-3.284699549507644</v>
      </c>
      <c r="F33" s="50" t="s">
        <v>141</v>
      </c>
      <c r="G33" s="310" t="s">
        <v>141</v>
      </c>
      <c r="H33" s="78"/>
      <c r="I33" s="311">
        <v>42391.89930850948</v>
      </c>
      <c r="J33" s="312">
        <v>-4.513882598912814</v>
      </c>
    </row>
    <row r="34" spans="1:10" ht="12.75" customHeight="1">
      <c r="A34" s="299" t="s">
        <v>93</v>
      </c>
      <c r="B34" s="42">
        <v>12230.190397832872</v>
      </c>
      <c r="C34" s="300">
        <v>-2.528218454664676</v>
      </c>
      <c r="D34" s="38">
        <v>19989.738688967624</v>
      </c>
      <c r="E34" s="301">
        <v>-1.1412560574897685</v>
      </c>
      <c r="F34" s="38" t="s">
        <v>141</v>
      </c>
      <c r="G34" s="302" t="s">
        <v>141</v>
      </c>
      <c r="H34" s="78"/>
      <c r="I34" s="305">
        <v>42179.882321067314</v>
      </c>
      <c r="J34" s="304">
        <v>-4.737352848481375</v>
      </c>
    </row>
    <row r="35" spans="1:10" ht="12.75" customHeight="1">
      <c r="A35" s="299" t="s">
        <v>94</v>
      </c>
      <c r="B35" s="42">
        <v>13085.14480925754</v>
      </c>
      <c r="C35" s="300">
        <v>0.5597613892703532</v>
      </c>
      <c r="D35" s="38">
        <v>18586.781501067264</v>
      </c>
      <c r="E35" s="301">
        <v>2.7880300554372526</v>
      </c>
      <c r="F35" s="38">
        <v>0</v>
      </c>
      <c r="G35" s="302">
        <v>-100</v>
      </c>
      <c r="H35" s="78"/>
      <c r="I35" s="305">
        <v>40674.95086004974</v>
      </c>
      <c r="J35" s="304">
        <v>-2.0556535520176737</v>
      </c>
    </row>
    <row r="36" spans="1:10" ht="12.75" customHeight="1">
      <c r="A36" s="299" t="s">
        <v>95</v>
      </c>
      <c r="B36" s="42">
        <v>12857.75542970796</v>
      </c>
      <c r="C36" s="300">
        <v>-0.3955961664306787</v>
      </c>
      <c r="D36" s="38">
        <v>17730.122329228067</v>
      </c>
      <c r="E36" s="301">
        <v>-3.0115884045039443</v>
      </c>
      <c r="F36" s="38" t="s">
        <v>141</v>
      </c>
      <c r="G36" s="302" t="s">
        <v>141</v>
      </c>
      <c r="H36" s="78"/>
      <c r="I36" s="305">
        <v>36299.719208462724</v>
      </c>
      <c r="J36" s="304">
        <v>-1.4950068592554653</v>
      </c>
    </row>
    <row r="37" spans="1:10" ht="12.75" customHeight="1">
      <c r="A37" s="313" t="s">
        <v>96</v>
      </c>
      <c r="B37" s="44">
        <v>13152.940142096757</v>
      </c>
      <c r="C37" s="314">
        <v>0.6262304358464995</v>
      </c>
      <c r="D37" s="68">
        <v>16238.14787939176</v>
      </c>
      <c r="E37" s="315">
        <v>-8.699174524338389</v>
      </c>
      <c r="F37" s="68" t="s">
        <v>141</v>
      </c>
      <c r="G37" s="316" t="s">
        <v>141</v>
      </c>
      <c r="H37" s="78"/>
      <c r="I37" s="317">
        <v>38740.45321364368</v>
      </c>
      <c r="J37" s="318">
        <v>-0.7206281151379906</v>
      </c>
    </row>
    <row r="38" spans="1:10" ht="12.75" customHeight="1">
      <c r="A38" s="299" t="s">
        <v>97</v>
      </c>
      <c r="B38" s="42">
        <v>15524.127642623971</v>
      </c>
      <c r="C38" s="300">
        <v>3.9137554941122925</v>
      </c>
      <c r="D38" s="38">
        <v>19211.3777200512</v>
      </c>
      <c r="E38" s="301">
        <v>1.7037073515793417</v>
      </c>
      <c r="F38" s="38" t="s">
        <v>141</v>
      </c>
      <c r="G38" s="302" t="s">
        <v>141</v>
      </c>
      <c r="H38" s="78"/>
      <c r="I38" s="305">
        <v>41468.89345956673</v>
      </c>
      <c r="J38" s="304">
        <v>4.139469105379165</v>
      </c>
    </row>
    <row r="39" spans="1:10" ht="12.75" customHeight="1">
      <c r="A39" s="299" t="s">
        <v>98</v>
      </c>
      <c r="B39" s="42">
        <v>18940.46025142039</v>
      </c>
      <c r="C39" s="300">
        <v>10.087885887954386</v>
      </c>
      <c r="D39" s="38">
        <v>22671.47145192781</v>
      </c>
      <c r="E39" s="301">
        <v>10.269185376741824</v>
      </c>
      <c r="F39" s="38" t="s">
        <v>141</v>
      </c>
      <c r="G39" s="302" t="s">
        <v>141</v>
      </c>
      <c r="H39" s="78"/>
      <c r="I39" s="305">
        <v>41484.871133219334</v>
      </c>
      <c r="J39" s="304">
        <v>6.5810029844643845</v>
      </c>
    </row>
    <row r="40" spans="1:10" ht="12.75" customHeight="1">
      <c r="A40" s="299" t="s">
        <v>99</v>
      </c>
      <c r="B40" s="42">
        <v>15427.003517127012</v>
      </c>
      <c r="C40" s="300">
        <v>4.471311831244224</v>
      </c>
      <c r="D40" s="38">
        <v>20952.25011078053</v>
      </c>
      <c r="E40" s="301">
        <v>4.508677929005068</v>
      </c>
      <c r="F40" s="38" t="s">
        <v>141</v>
      </c>
      <c r="G40" s="302" t="s">
        <v>141</v>
      </c>
      <c r="H40" s="78"/>
      <c r="I40" s="305">
        <v>41415.95314663241</v>
      </c>
      <c r="J40" s="304">
        <v>-1.3673871035682628</v>
      </c>
    </row>
    <row r="41" spans="1:10" ht="12.75" customHeight="1">
      <c r="A41" s="299" t="s">
        <v>100</v>
      </c>
      <c r="B41" s="42">
        <v>13853.119348947894</v>
      </c>
      <c r="C41" s="300">
        <v>2.7567770376781393</v>
      </c>
      <c r="D41" s="38">
        <v>17816.948955507803</v>
      </c>
      <c r="E41" s="301">
        <v>2.5851274948691247</v>
      </c>
      <c r="F41" s="38" t="s">
        <v>141</v>
      </c>
      <c r="G41" s="302" t="s">
        <v>141</v>
      </c>
      <c r="H41" s="78"/>
      <c r="I41" s="305">
        <v>41467.83156605537</v>
      </c>
      <c r="J41" s="304">
        <v>1.0587893779445965</v>
      </c>
    </row>
    <row r="42" spans="1:10" ht="12.75" customHeight="1">
      <c r="A42" s="299" t="s">
        <v>101</v>
      </c>
      <c r="B42" s="42">
        <v>17668.99501106843</v>
      </c>
      <c r="C42" s="300">
        <v>-5.137900534531845</v>
      </c>
      <c r="D42" s="38">
        <v>21731.20448532191</v>
      </c>
      <c r="E42" s="301">
        <v>-4.16223231370837</v>
      </c>
      <c r="F42" s="38" t="s">
        <v>141</v>
      </c>
      <c r="G42" s="302" t="s">
        <v>141</v>
      </c>
      <c r="H42" s="78"/>
      <c r="I42" s="305">
        <v>44957.71401704242</v>
      </c>
      <c r="J42" s="304">
        <v>-2.1614860086142396</v>
      </c>
    </row>
    <row r="43" spans="1:10" ht="12.75" customHeight="1">
      <c r="A43" s="306" t="s">
        <v>102</v>
      </c>
      <c r="B43" s="307">
        <v>17481.195396517804</v>
      </c>
      <c r="C43" s="308">
        <v>7.48920438858335</v>
      </c>
      <c r="D43" s="50">
        <v>20653.420761317175</v>
      </c>
      <c r="E43" s="309">
        <v>8.561115680635307</v>
      </c>
      <c r="F43" s="50" t="s">
        <v>141</v>
      </c>
      <c r="G43" s="310" t="s">
        <v>141</v>
      </c>
      <c r="H43" s="78"/>
      <c r="I43" s="311">
        <v>47429.490509565636</v>
      </c>
      <c r="J43" s="312">
        <v>2.2611262733646966</v>
      </c>
    </row>
    <row r="44" spans="1:10" ht="12.75" customHeight="1">
      <c r="A44" s="299" t="s">
        <v>103</v>
      </c>
      <c r="B44" s="42">
        <v>16234.93908775473</v>
      </c>
      <c r="C44" s="300">
        <v>5.864295892568591</v>
      </c>
      <c r="D44" s="38">
        <v>20977.42619894148</v>
      </c>
      <c r="E44" s="301">
        <v>8.761385461597346</v>
      </c>
      <c r="F44" s="38" t="s">
        <v>141</v>
      </c>
      <c r="G44" s="302" t="s">
        <v>141</v>
      </c>
      <c r="H44" s="78"/>
      <c r="I44" s="305">
        <v>38206.949304086076</v>
      </c>
      <c r="J44" s="304">
        <v>-1.1363106181201834</v>
      </c>
    </row>
    <row r="45" spans="1:10" ht="12.75" customHeight="1">
      <c r="A45" s="299" t="s">
        <v>104</v>
      </c>
      <c r="B45" s="42">
        <v>14683.837636020118</v>
      </c>
      <c r="C45" s="300">
        <v>3.1273029140203787</v>
      </c>
      <c r="D45" s="38">
        <v>19265.787347456204</v>
      </c>
      <c r="E45" s="301">
        <v>3.982172877159147</v>
      </c>
      <c r="F45" s="38" t="s">
        <v>141</v>
      </c>
      <c r="G45" s="302" t="s">
        <v>141</v>
      </c>
      <c r="H45" s="78"/>
      <c r="I45" s="305">
        <v>39332.013702465454</v>
      </c>
      <c r="J45" s="304">
        <v>-1.0968347854354612</v>
      </c>
    </row>
    <row r="46" spans="1:10" ht="12.75" customHeight="1">
      <c r="A46" s="299" t="s">
        <v>105</v>
      </c>
      <c r="B46" s="42">
        <v>17589.05390220531</v>
      </c>
      <c r="C46" s="300">
        <v>0.17821884421843862</v>
      </c>
      <c r="D46" s="38">
        <v>24013.94402968656</v>
      </c>
      <c r="E46" s="301">
        <v>-0.006781495446416314</v>
      </c>
      <c r="F46" s="38" t="s">
        <v>141</v>
      </c>
      <c r="G46" s="302" t="s">
        <v>141</v>
      </c>
      <c r="H46" s="78"/>
      <c r="I46" s="305">
        <v>55271.91898809303</v>
      </c>
      <c r="J46" s="304">
        <v>-8.686479492821796</v>
      </c>
    </row>
    <row r="47" spans="1:10" ht="12.75" customHeight="1">
      <c r="A47" s="313" t="s">
        <v>106</v>
      </c>
      <c r="B47" s="44">
        <v>14251.468518043883</v>
      </c>
      <c r="C47" s="314">
        <v>0.376617713141626</v>
      </c>
      <c r="D47" s="68">
        <v>20309.355242760586</v>
      </c>
      <c r="E47" s="315">
        <v>0.8731993362912117</v>
      </c>
      <c r="F47" s="68" t="s">
        <v>141</v>
      </c>
      <c r="G47" s="316" t="s">
        <v>141</v>
      </c>
      <c r="H47" s="78"/>
      <c r="I47" s="317">
        <v>50866.797384489844</v>
      </c>
      <c r="J47" s="318">
        <v>-5.41656775426286</v>
      </c>
    </row>
    <row r="48" spans="1:10" ht="12.75" customHeight="1">
      <c r="A48" s="306" t="s">
        <v>107</v>
      </c>
      <c r="B48" s="307">
        <v>17399.653409895585</v>
      </c>
      <c r="C48" s="308">
        <v>-7.260078553164842</v>
      </c>
      <c r="D48" s="50">
        <v>22198.01555525497</v>
      </c>
      <c r="E48" s="309">
        <v>-5.312406434268083</v>
      </c>
      <c r="F48" s="50" t="s">
        <v>141</v>
      </c>
      <c r="G48" s="310" t="s">
        <v>141</v>
      </c>
      <c r="H48" s="78"/>
      <c r="I48" s="311">
        <v>46885.643921688825</v>
      </c>
      <c r="J48" s="312">
        <v>-6.281267516160962</v>
      </c>
    </row>
    <row r="49" spans="1:10" ht="12.75" customHeight="1">
      <c r="A49" s="299" t="s">
        <v>108</v>
      </c>
      <c r="B49" s="42">
        <v>17337.232786792378</v>
      </c>
      <c r="C49" s="300">
        <v>-2.3433709825967073</v>
      </c>
      <c r="D49" s="38">
        <v>22498.70008982383</v>
      </c>
      <c r="E49" s="301">
        <v>-0.8163533578923615</v>
      </c>
      <c r="F49" s="38" t="s">
        <v>141</v>
      </c>
      <c r="G49" s="302" t="s">
        <v>141</v>
      </c>
      <c r="H49" s="78"/>
      <c r="I49" s="305">
        <v>48625.62500547175</v>
      </c>
      <c r="J49" s="304">
        <v>-3.765118507858746</v>
      </c>
    </row>
    <row r="50" spans="1:10" ht="12.75" customHeight="1">
      <c r="A50" s="299" t="s">
        <v>109</v>
      </c>
      <c r="B50" s="42">
        <v>16554.472627807954</v>
      </c>
      <c r="C50" s="300">
        <v>1.0421800683490168</v>
      </c>
      <c r="D50" s="38">
        <v>22134.46298893099</v>
      </c>
      <c r="E50" s="301">
        <v>3.277378445463783</v>
      </c>
      <c r="F50" s="38">
        <v>0</v>
      </c>
      <c r="G50" s="302" t="s">
        <v>141</v>
      </c>
      <c r="H50" s="78"/>
      <c r="I50" s="305">
        <v>49849.153075260365</v>
      </c>
      <c r="J50" s="304">
        <v>-2.6949051997935656</v>
      </c>
    </row>
    <row r="51" spans="1:10" ht="12.75" customHeight="1">
      <c r="A51" s="299" t="s">
        <v>110</v>
      </c>
      <c r="B51" s="42">
        <v>17338.373307724738</v>
      </c>
      <c r="C51" s="300">
        <v>-1.9217226791507067</v>
      </c>
      <c r="D51" s="38">
        <v>22272.63337791648</v>
      </c>
      <c r="E51" s="301">
        <v>-1.8651738579494141</v>
      </c>
      <c r="F51" s="38" t="s">
        <v>141</v>
      </c>
      <c r="G51" s="302" t="s">
        <v>141</v>
      </c>
      <c r="H51" s="78"/>
      <c r="I51" s="305">
        <v>46658.32975197222</v>
      </c>
      <c r="J51" s="304">
        <v>-1.7317225026888896</v>
      </c>
    </row>
    <row r="52" spans="1:10" ht="12.75" customHeight="1">
      <c r="A52" s="313" t="s">
        <v>111</v>
      </c>
      <c r="B52" s="44">
        <v>15072.794251674173</v>
      </c>
      <c r="C52" s="314">
        <v>-1.781110474361981</v>
      </c>
      <c r="D52" s="68">
        <v>19799.35805806547</v>
      </c>
      <c r="E52" s="315">
        <v>0.0868350462179807</v>
      </c>
      <c r="F52" s="68" t="s">
        <v>141</v>
      </c>
      <c r="G52" s="316" t="s">
        <v>141</v>
      </c>
      <c r="H52" s="78"/>
      <c r="I52" s="317">
        <v>37544.9461169847</v>
      </c>
      <c r="J52" s="318">
        <v>-0.8438142795020466</v>
      </c>
    </row>
    <row r="53" spans="1:10" ht="12.75" customHeight="1">
      <c r="A53" s="299" t="s">
        <v>112</v>
      </c>
      <c r="B53" s="42">
        <v>18638.229238713062</v>
      </c>
      <c r="C53" s="300">
        <v>-4.599121214260288</v>
      </c>
      <c r="D53" s="38">
        <v>24294.073593307734</v>
      </c>
      <c r="E53" s="301">
        <v>-3.3773985100235016</v>
      </c>
      <c r="F53" s="38" t="s">
        <v>141</v>
      </c>
      <c r="G53" s="302" t="s">
        <v>141</v>
      </c>
      <c r="H53" s="78"/>
      <c r="I53" s="305">
        <v>51821.732892198626</v>
      </c>
      <c r="J53" s="304">
        <v>-5.037751954302615</v>
      </c>
    </row>
    <row r="54" spans="1:10" ht="12.75" customHeight="1" thickBot="1">
      <c r="A54" s="299" t="s">
        <v>113</v>
      </c>
      <c r="B54" s="42">
        <v>13077.13871466621</v>
      </c>
      <c r="C54" s="300">
        <v>-2.927116761642371</v>
      </c>
      <c r="D54" s="38">
        <v>23024.44947300495</v>
      </c>
      <c r="E54" s="301">
        <v>-0.7475235711024317</v>
      </c>
      <c r="F54" s="38" t="s">
        <v>141</v>
      </c>
      <c r="G54" s="302" t="s">
        <v>141</v>
      </c>
      <c r="H54" s="78"/>
      <c r="I54" s="305">
        <v>47131.30417343262</v>
      </c>
      <c r="J54" s="304">
        <v>-8.618976007449964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18940.46025142039</v>
      </c>
      <c r="C56" s="361" t="str">
        <f>INDEX(A8:A54,MATCH(B56,$B$8:$B$54,0))</f>
        <v>島根県</v>
      </c>
      <c r="D56" s="366">
        <f>LARGE(D8:D54,1)</f>
        <v>24294.073593307734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55271.91898809303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18638.229238713062</v>
      </c>
      <c r="C57" s="362" t="str">
        <f>INDEX(A8:A54,MATCH(B57,$B$8:$B$54,0))</f>
        <v>鹿児島県</v>
      </c>
      <c r="D57" s="367">
        <f>LARGE(D8:D54,2)</f>
        <v>24013.94402968656</v>
      </c>
      <c r="E57" s="326" t="str">
        <f>INDEX(A8:A54,MATCH(D57,$D$8:$D$54,0))</f>
        <v>高知県</v>
      </c>
      <c r="F57" s="373" t="s">
        <v>136</v>
      </c>
      <c r="G57" s="328" t="s">
        <v>136</v>
      </c>
      <c r="I57" s="327">
        <f>LARGE(I8:I54,2)</f>
        <v>51821.732892198626</v>
      </c>
      <c r="J57" s="328" t="str">
        <f>INDEX(A8:A54,MATCH(I57,$I$8:$I$54,0))</f>
        <v>鹿児島県</v>
      </c>
    </row>
    <row r="58" spans="1:10" ht="12.75">
      <c r="A58" s="325" t="s">
        <v>116</v>
      </c>
      <c r="B58" s="344">
        <f>LARGE(B8:B54,3)</f>
        <v>17668.99501106843</v>
      </c>
      <c r="C58" s="362" t="str">
        <f>INDEX(A8:A54,MATCH(B58,$B$8:$B$54,0))</f>
        <v>山口県</v>
      </c>
      <c r="D58" s="368">
        <f>LARGE(D8:D54,3)</f>
        <v>23024.44947300495</v>
      </c>
      <c r="E58" s="326" t="str">
        <f>INDEX(A8:A54,MATCH(D58,$D$8:$D$54,0))</f>
        <v>沖縄県</v>
      </c>
      <c r="F58" s="374" t="s">
        <v>136</v>
      </c>
      <c r="G58" s="328" t="s">
        <v>136</v>
      </c>
      <c r="I58" s="344">
        <f>LARGE(I8:I54,3)</f>
        <v>50866.797384489844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10678.103861815072</v>
      </c>
      <c r="C59" s="363" t="str">
        <f>INDEX(A8:A54,MATCH(B59,$B$8:$B$54,0))</f>
        <v>茨城県</v>
      </c>
      <c r="D59" s="369">
        <f>SMALL(D8:D54,3)</f>
        <v>14626.03597082681</v>
      </c>
      <c r="E59" s="331" t="str">
        <f>INDEX(A8:A54,MATCH(D59,$D$8:$D$54,0))</f>
        <v>青森県</v>
      </c>
      <c r="F59" s="375" t="s">
        <v>136</v>
      </c>
      <c r="G59" s="332" t="s">
        <v>136</v>
      </c>
      <c r="I59" s="345">
        <f>SMALL(I8:I54,3)</f>
        <v>30787.07224290789</v>
      </c>
      <c r="J59" s="332" t="str">
        <f>INDEX(A8:A54,MATCH(I59,$I$8:$I$54,0))</f>
        <v>静岡県</v>
      </c>
    </row>
    <row r="60" spans="1:10" ht="12.75">
      <c r="A60" s="325" t="s">
        <v>118</v>
      </c>
      <c r="B60" s="344">
        <f>SMALL(B8:B54,2)</f>
        <v>10556.373949833644</v>
      </c>
      <c r="C60" s="362" t="str">
        <f>INDEX(A8:A54,MATCH(B60,$B$8:$B$54,0))</f>
        <v>愛知県</v>
      </c>
      <c r="D60" s="368">
        <f>SMALL(D8:D54,2)</f>
        <v>14451.823199434528</v>
      </c>
      <c r="E60" s="326" t="str">
        <f>INDEX(A8:A54,MATCH(D60,$D$8:$D$54,0))</f>
        <v>茨城県</v>
      </c>
      <c r="F60" s="374" t="s">
        <v>136</v>
      </c>
      <c r="G60" s="328" t="s">
        <v>136</v>
      </c>
      <c r="I60" s="344">
        <f>SMALL(I8:I54,2)</f>
        <v>30647.90076144332</v>
      </c>
      <c r="J60" s="328" t="str">
        <f>INDEX(A8:A54,MATCH(I60,$I$8:$I$54,0))</f>
        <v>青森県</v>
      </c>
    </row>
    <row r="61" spans="1:10" ht="12.75">
      <c r="A61" s="346" t="s">
        <v>119</v>
      </c>
      <c r="B61" s="347">
        <f>SMALL(B8:B54,1)</f>
        <v>9965.836835575468</v>
      </c>
      <c r="C61" s="364" t="str">
        <f>INDEX(A8:A54,MATCH(B61,$B$8:$B$54,0))</f>
        <v>東京都</v>
      </c>
      <c r="D61" s="370">
        <f>SMALL(D8:D54,1)</f>
        <v>14268.444182438032</v>
      </c>
      <c r="E61" s="335" t="str">
        <f>INDEX(A8:A54,MATCH(D61,$D$8:$D$54,0))</f>
        <v>愛知県</v>
      </c>
      <c r="F61" s="376" t="s">
        <v>136</v>
      </c>
      <c r="G61" s="336" t="s">
        <v>136</v>
      </c>
      <c r="I61" s="347">
        <f>SMALL(I8:I54,1)</f>
        <v>30233.796118479022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1.9005388673239993</v>
      </c>
      <c r="C62" s="365"/>
      <c r="D62" s="371">
        <f>IF(D61=0,0,D56/D61)</f>
        <v>1.7026434895550493</v>
      </c>
      <c r="E62" s="339"/>
      <c r="F62" s="377" t="s">
        <v>136</v>
      </c>
      <c r="G62" s="378" t="s">
        <v>136</v>
      </c>
      <c r="H62" s="340"/>
      <c r="I62" s="338">
        <f>IF(I61=0,0,I56/I61)</f>
        <v>1.828150152613836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12248.5986244128</v>
      </c>
      <c r="C7" s="293">
        <v>0.7222665393585403</v>
      </c>
      <c r="D7" s="295">
        <v>16832.2217967214</v>
      </c>
      <c r="E7" s="296">
        <v>0.9542367206765993</v>
      </c>
      <c r="F7" s="295">
        <v>24670</v>
      </c>
      <c r="G7" s="297">
        <v>-29.41189417616762</v>
      </c>
      <c r="H7" s="78"/>
      <c r="I7" s="292">
        <v>22837.136035868036</v>
      </c>
      <c r="J7" s="298">
        <v>-0.3197760962892191</v>
      </c>
    </row>
    <row r="8" spans="1:10" ht="12.75" customHeight="1">
      <c r="A8" s="299" t="s">
        <v>67</v>
      </c>
      <c r="B8" s="42">
        <v>11919.229595432796</v>
      </c>
      <c r="C8" s="300">
        <v>2.264438843343675</v>
      </c>
      <c r="D8" s="38">
        <v>14909.419978587559</v>
      </c>
      <c r="E8" s="301">
        <v>2.3378987966479583</v>
      </c>
      <c r="F8" s="38">
        <v>127660</v>
      </c>
      <c r="G8" s="302">
        <v>61.22758272290982</v>
      </c>
      <c r="H8" s="78"/>
      <c r="I8" s="303">
        <v>22162.351257911214</v>
      </c>
      <c r="J8" s="304">
        <v>0.40613092640057685</v>
      </c>
    </row>
    <row r="9" spans="1:10" ht="12.75" customHeight="1">
      <c r="A9" s="299" t="s">
        <v>68</v>
      </c>
      <c r="B9" s="42">
        <v>11434.82293787753</v>
      </c>
      <c r="C9" s="300">
        <v>0.7436148136531491</v>
      </c>
      <c r="D9" s="38">
        <v>13825.218051501539</v>
      </c>
      <c r="E9" s="301">
        <v>-0.19183605351483163</v>
      </c>
      <c r="F9" s="38" t="s">
        <v>141</v>
      </c>
      <c r="G9" s="302" t="s">
        <v>141</v>
      </c>
      <c r="H9" s="78"/>
      <c r="I9" s="305">
        <v>19215.59731555872</v>
      </c>
      <c r="J9" s="304">
        <v>-1.0298030605818416</v>
      </c>
    </row>
    <row r="10" spans="1:10" ht="12.75" customHeight="1">
      <c r="A10" s="299" t="s">
        <v>69</v>
      </c>
      <c r="B10" s="42">
        <v>12019.21313671771</v>
      </c>
      <c r="C10" s="300">
        <v>-0.9842031273554234</v>
      </c>
      <c r="D10" s="38">
        <v>14744.821661769507</v>
      </c>
      <c r="E10" s="301">
        <v>0.6795593424850245</v>
      </c>
      <c r="F10" s="38" t="s">
        <v>141</v>
      </c>
      <c r="G10" s="302" t="s">
        <v>141</v>
      </c>
      <c r="H10" s="78"/>
      <c r="I10" s="305">
        <v>17981.818802105692</v>
      </c>
      <c r="J10" s="304">
        <v>2.5603476847209916</v>
      </c>
    </row>
    <row r="11" spans="1:10" ht="12.75" customHeight="1">
      <c r="A11" s="299" t="s">
        <v>70</v>
      </c>
      <c r="B11" s="42">
        <v>12733.393485235118</v>
      </c>
      <c r="C11" s="300">
        <v>-1.664443468886955</v>
      </c>
      <c r="D11" s="38">
        <v>17256.98845279259</v>
      </c>
      <c r="E11" s="301">
        <v>-5.099598557377798</v>
      </c>
      <c r="F11" s="38" t="s">
        <v>141</v>
      </c>
      <c r="G11" s="302" t="s">
        <v>141</v>
      </c>
      <c r="H11" s="78"/>
      <c r="I11" s="305">
        <v>20932.26277458947</v>
      </c>
      <c r="J11" s="304">
        <v>-2.1584040186156725</v>
      </c>
    </row>
    <row r="12" spans="1:10" ht="12.75" customHeight="1">
      <c r="A12" s="299" t="s">
        <v>71</v>
      </c>
      <c r="B12" s="42">
        <v>12140.45960176196</v>
      </c>
      <c r="C12" s="300">
        <v>1.7195934786410312</v>
      </c>
      <c r="D12" s="38">
        <v>14555.110731229472</v>
      </c>
      <c r="E12" s="301">
        <v>2.442836296383906</v>
      </c>
      <c r="F12" s="38" t="s">
        <v>141</v>
      </c>
      <c r="G12" s="302" t="s">
        <v>141</v>
      </c>
      <c r="H12" s="78"/>
      <c r="I12" s="305">
        <v>16884.598332221827</v>
      </c>
      <c r="J12" s="304">
        <v>-1.0050091943466444</v>
      </c>
    </row>
    <row r="13" spans="1:10" ht="12.75" customHeight="1">
      <c r="A13" s="306" t="s">
        <v>72</v>
      </c>
      <c r="B13" s="307">
        <v>12966.62707729604</v>
      </c>
      <c r="C13" s="308">
        <v>-0.10760053223376877</v>
      </c>
      <c r="D13" s="50">
        <v>15668.37774832445</v>
      </c>
      <c r="E13" s="309">
        <v>0.039740258004163566</v>
      </c>
      <c r="F13" s="50" t="s">
        <v>141</v>
      </c>
      <c r="G13" s="310" t="s">
        <v>141</v>
      </c>
      <c r="H13" s="78"/>
      <c r="I13" s="311">
        <v>20133.98792052382</v>
      </c>
      <c r="J13" s="312">
        <v>0.4578089625240602</v>
      </c>
    </row>
    <row r="14" spans="1:10" ht="12.75" customHeight="1">
      <c r="A14" s="299" t="s">
        <v>73</v>
      </c>
      <c r="B14" s="42">
        <v>11707.04077140935</v>
      </c>
      <c r="C14" s="300">
        <v>-0.9861836135480183</v>
      </c>
      <c r="D14" s="38">
        <v>13878.642459679173</v>
      </c>
      <c r="E14" s="301">
        <v>-1.166676115425118</v>
      </c>
      <c r="F14" s="38" t="s">
        <v>141</v>
      </c>
      <c r="G14" s="302" t="s">
        <v>141</v>
      </c>
      <c r="H14" s="78"/>
      <c r="I14" s="305">
        <v>19985.291693425803</v>
      </c>
      <c r="J14" s="304">
        <v>-1.647979387167844</v>
      </c>
    </row>
    <row r="15" spans="1:10" ht="12.75" customHeight="1">
      <c r="A15" s="299" t="s">
        <v>74</v>
      </c>
      <c r="B15" s="42">
        <v>10911.978032937071</v>
      </c>
      <c r="C15" s="300">
        <v>0.2862055089808382</v>
      </c>
      <c r="D15" s="38">
        <v>14199.065991908923</v>
      </c>
      <c r="E15" s="301">
        <v>-0.4668884192192162</v>
      </c>
      <c r="F15" s="38" t="s">
        <v>141</v>
      </c>
      <c r="G15" s="302" t="s">
        <v>141</v>
      </c>
      <c r="H15" s="78"/>
      <c r="I15" s="305">
        <v>21802.13038896382</v>
      </c>
      <c r="J15" s="304">
        <v>0.11563624071556702</v>
      </c>
    </row>
    <row r="16" spans="1:10" ht="12.75" customHeight="1">
      <c r="A16" s="299" t="s">
        <v>75</v>
      </c>
      <c r="B16" s="42">
        <v>12490.296686616137</v>
      </c>
      <c r="C16" s="300">
        <v>0.8344970083595012</v>
      </c>
      <c r="D16" s="38">
        <v>15904.56369139968</v>
      </c>
      <c r="E16" s="301">
        <v>0.38252692728848764</v>
      </c>
      <c r="F16" s="38" t="s">
        <v>141</v>
      </c>
      <c r="G16" s="302" t="s">
        <v>141</v>
      </c>
      <c r="H16" s="78"/>
      <c r="I16" s="305">
        <v>22256.99745847664</v>
      </c>
      <c r="J16" s="304">
        <v>-0.3291716267580467</v>
      </c>
    </row>
    <row r="17" spans="1:10" ht="12.75" customHeight="1">
      <c r="A17" s="313" t="s">
        <v>76</v>
      </c>
      <c r="B17" s="44">
        <v>12033.917106877558</v>
      </c>
      <c r="C17" s="314">
        <v>0.4319397860821376</v>
      </c>
      <c r="D17" s="68">
        <v>15682.677316329859</v>
      </c>
      <c r="E17" s="315">
        <v>-0.4700465900932838</v>
      </c>
      <c r="F17" s="68">
        <v>21590</v>
      </c>
      <c r="G17" s="316">
        <v>34.46128295619681</v>
      </c>
      <c r="H17" s="78"/>
      <c r="I17" s="317">
        <v>21736.31769180394</v>
      </c>
      <c r="J17" s="318">
        <v>-1.6633821328885345</v>
      </c>
    </row>
    <row r="18" spans="1:10" ht="12.75" customHeight="1">
      <c r="A18" s="299" t="s">
        <v>77</v>
      </c>
      <c r="B18" s="42">
        <v>11574.65779588486</v>
      </c>
      <c r="C18" s="300">
        <v>0.4661786562321422</v>
      </c>
      <c r="D18" s="38">
        <v>16339.231581162294</v>
      </c>
      <c r="E18" s="301">
        <v>1.903215752404753</v>
      </c>
      <c r="F18" s="38">
        <v>13985</v>
      </c>
      <c r="G18" s="302">
        <v>1271.078431372549</v>
      </c>
      <c r="H18" s="78"/>
      <c r="I18" s="305">
        <v>21583.75468436185</v>
      </c>
      <c r="J18" s="304">
        <v>0.16086373069327398</v>
      </c>
    </row>
    <row r="19" spans="1:10" ht="12.75" customHeight="1">
      <c r="A19" s="299" t="s">
        <v>78</v>
      </c>
      <c r="B19" s="42">
        <v>11693.528436142093</v>
      </c>
      <c r="C19" s="300">
        <v>0.6787824440612652</v>
      </c>
      <c r="D19" s="38">
        <v>16491.53103879284</v>
      </c>
      <c r="E19" s="301">
        <v>0.9672814501363889</v>
      </c>
      <c r="F19" s="38" t="s">
        <v>141</v>
      </c>
      <c r="G19" s="302" t="s">
        <v>141</v>
      </c>
      <c r="H19" s="78"/>
      <c r="I19" s="305">
        <v>21098.30478263297</v>
      </c>
      <c r="J19" s="304">
        <v>0.8120980193824102</v>
      </c>
    </row>
    <row r="20" spans="1:10" ht="12.75" customHeight="1">
      <c r="A20" s="299" t="s">
        <v>79</v>
      </c>
      <c r="B20" s="42">
        <v>11470.69797877264</v>
      </c>
      <c r="C20" s="300">
        <v>0.7836195200674688</v>
      </c>
      <c r="D20" s="38">
        <v>18675.525858670848</v>
      </c>
      <c r="E20" s="301">
        <v>1.8891695926075442</v>
      </c>
      <c r="F20" s="38" t="s">
        <v>141</v>
      </c>
      <c r="G20" s="302" t="s">
        <v>141</v>
      </c>
      <c r="H20" s="78"/>
      <c r="I20" s="305">
        <v>24788.2974985286</v>
      </c>
      <c r="J20" s="304">
        <v>0.4639953963823524</v>
      </c>
    </row>
    <row r="21" spans="1:10" ht="12.75" customHeight="1">
      <c r="A21" s="299" t="s">
        <v>80</v>
      </c>
      <c r="B21" s="42">
        <v>11910.774536016525</v>
      </c>
      <c r="C21" s="300">
        <v>1.4514058571847677</v>
      </c>
      <c r="D21" s="38">
        <v>17413.243008974856</v>
      </c>
      <c r="E21" s="301">
        <v>1.5147797514685724</v>
      </c>
      <c r="F21" s="38" t="s">
        <v>141</v>
      </c>
      <c r="G21" s="302" t="s">
        <v>141</v>
      </c>
      <c r="H21" s="78"/>
      <c r="I21" s="305">
        <v>22983.18177439553</v>
      </c>
      <c r="J21" s="304">
        <v>0.20921565274282403</v>
      </c>
    </row>
    <row r="22" spans="1:10" ht="12.75" customHeight="1">
      <c r="A22" s="299" t="s">
        <v>81</v>
      </c>
      <c r="B22" s="42">
        <v>12196.082590683438</v>
      </c>
      <c r="C22" s="300">
        <v>0.21972785440287884</v>
      </c>
      <c r="D22" s="38">
        <v>15143.797940544331</v>
      </c>
      <c r="E22" s="301">
        <v>0.3752408767866531</v>
      </c>
      <c r="F22" s="38" t="s">
        <v>141</v>
      </c>
      <c r="G22" s="302" t="s">
        <v>141</v>
      </c>
      <c r="H22" s="78"/>
      <c r="I22" s="305">
        <v>17632.47041136449</v>
      </c>
      <c r="J22" s="304">
        <v>-0.7207630841851045</v>
      </c>
    </row>
    <row r="23" spans="1:10" ht="12.75" customHeight="1">
      <c r="A23" s="306" t="s">
        <v>82</v>
      </c>
      <c r="B23" s="307">
        <v>11906.344899874462</v>
      </c>
      <c r="C23" s="308">
        <v>-2.203888809783009</v>
      </c>
      <c r="D23" s="50">
        <v>14007.177776772793</v>
      </c>
      <c r="E23" s="309">
        <v>-3.391975515864494</v>
      </c>
      <c r="F23" s="50" t="s">
        <v>141</v>
      </c>
      <c r="G23" s="310" t="s">
        <v>141</v>
      </c>
      <c r="H23" s="78"/>
      <c r="I23" s="311">
        <v>20386.578979623104</v>
      </c>
      <c r="J23" s="312">
        <v>-1.052515283844592</v>
      </c>
    </row>
    <row r="24" spans="1:10" ht="12.75" customHeight="1">
      <c r="A24" s="299" t="s">
        <v>83</v>
      </c>
      <c r="B24" s="42">
        <v>12851.344190085585</v>
      </c>
      <c r="C24" s="300">
        <v>1.0685007391755632</v>
      </c>
      <c r="D24" s="38">
        <v>16688.2489517089</v>
      </c>
      <c r="E24" s="301">
        <v>3.021457402520321</v>
      </c>
      <c r="F24" s="38" t="s">
        <v>141</v>
      </c>
      <c r="G24" s="302" t="s">
        <v>141</v>
      </c>
      <c r="H24" s="78"/>
      <c r="I24" s="305">
        <v>21397.75300135272</v>
      </c>
      <c r="J24" s="304">
        <v>-0.6409592530440297</v>
      </c>
    </row>
    <row r="25" spans="1:10" ht="12.75" customHeight="1">
      <c r="A25" s="299" t="s">
        <v>84</v>
      </c>
      <c r="B25" s="42">
        <v>13040.722701712568</v>
      </c>
      <c r="C25" s="300">
        <v>-3.2456733190337648</v>
      </c>
      <c r="D25" s="38">
        <v>16504.224794348796</v>
      </c>
      <c r="E25" s="301">
        <v>-2.895212383901983</v>
      </c>
      <c r="F25" s="38" t="s">
        <v>141</v>
      </c>
      <c r="G25" s="302" t="s">
        <v>141</v>
      </c>
      <c r="H25" s="78"/>
      <c r="I25" s="305">
        <v>21527.607955032705</v>
      </c>
      <c r="J25" s="304">
        <v>-2.284477948228068</v>
      </c>
    </row>
    <row r="26" spans="1:10" ht="12.75" customHeight="1">
      <c r="A26" s="299" t="s">
        <v>85</v>
      </c>
      <c r="B26" s="42">
        <v>11958.717386963008</v>
      </c>
      <c r="C26" s="300">
        <v>-0.16915392557219938</v>
      </c>
      <c r="D26" s="38">
        <v>16191.131733221167</v>
      </c>
      <c r="E26" s="301">
        <v>0.7751185370333006</v>
      </c>
      <c r="F26" s="38" t="s">
        <v>141</v>
      </c>
      <c r="G26" s="302" t="s">
        <v>141</v>
      </c>
      <c r="H26" s="78"/>
      <c r="I26" s="305">
        <v>20394.78789459575</v>
      </c>
      <c r="J26" s="304">
        <v>-1.2054408435331154</v>
      </c>
    </row>
    <row r="27" spans="1:10" ht="12.75" customHeight="1">
      <c r="A27" s="313" t="s">
        <v>86</v>
      </c>
      <c r="B27" s="44">
        <v>11726.91541627259</v>
      </c>
      <c r="C27" s="314">
        <v>-2.3018784655496214</v>
      </c>
      <c r="D27" s="68">
        <v>15403.174031917579</v>
      </c>
      <c r="E27" s="315">
        <v>-2.325567974760171</v>
      </c>
      <c r="F27" s="68" t="s">
        <v>141</v>
      </c>
      <c r="G27" s="316" t="s">
        <v>141</v>
      </c>
      <c r="H27" s="78"/>
      <c r="I27" s="317">
        <v>19716.81952323878</v>
      </c>
      <c r="J27" s="318">
        <v>-2.644979446490953</v>
      </c>
    </row>
    <row r="28" spans="1:10" ht="12.75" customHeight="1">
      <c r="A28" s="299" t="s">
        <v>87</v>
      </c>
      <c r="B28" s="42">
        <v>13466.495672480993</v>
      </c>
      <c r="C28" s="300">
        <v>0.7203649531902946</v>
      </c>
      <c r="D28" s="38">
        <v>17932.124239469467</v>
      </c>
      <c r="E28" s="301">
        <v>1.4158588021623784</v>
      </c>
      <c r="F28" s="38" t="s">
        <v>141</v>
      </c>
      <c r="G28" s="302" t="s">
        <v>141</v>
      </c>
      <c r="H28" s="78"/>
      <c r="I28" s="305">
        <v>23091.323669427784</v>
      </c>
      <c r="J28" s="304">
        <v>-0.3409565274912057</v>
      </c>
    </row>
    <row r="29" spans="1:10" ht="12.75" customHeight="1">
      <c r="A29" s="299" t="s">
        <v>88</v>
      </c>
      <c r="B29" s="42">
        <v>13409.952407073028</v>
      </c>
      <c r="C29" s="300">
        <v>2.1815245763218964</v>
      </c>
      <c r="D29" s="38">
        <v>17562.838143398083</v>
      </c>
      <c r="E29" s="301">
        <v>1.9143584527227222</v>
      </c>
      <c r="F29" s="38" t="s">
        <v>141</v>
      </c>
      <c r="G29" s="302" t="s">
        <v>141</v>
      </c>
      <c r="H29" s="78"/>
      <c r="I29" s="305">
        <v>22465.01144021623</v>
      </c>
      <c r="J29" s="304">
        <v>-0.2240743068427046</v>
      </c>
    </row>
    <row r="30" spans="1:10" ht="12.75" customHeight="1">
      <c r="A30" s="299" t="s">
        <v>89</v>
      </c>
      <c r="B30" s="42">
        <v>12554.645671576922</v>
      </c>
      <c r="C30" s="300">
        <v>0.9890335397828381</v>
      </c>
      <c r="D30" s="38">
        <v>16456.153677884125</v>
      </c>
      <c r="E30" s="301">
        <v>1.1699346382251221</v>
      </c>
      <c r="F30" s="38" t="s">
        <v>141</v>
      </c>
      <c r="G30" s="302" t="s">
        <v>141</v>
      </c>
      <c r="H30" s="78"/>
      <c r="I30" s="305">
        <v>26230.89201001361</v>
      </c>
      <c r="J30" s="304">
        <v>-1.0568560838714536</v>
      </c>
    </row>
    <row r="31" spans="1:10" ht="12.75" customHeight="1">
      <c r="A31" s="299" t="s">
        <v>90</v>
      </c>
      <c r="B31" s="42">
        <v>13174.197471157579</v>
      </c>
      <c r="C31" s="300">
        <v>0.24702513578328328</v>
      </c>
      <c r="D31" s="38">
        <v>17244.941695556256</v>
      </c>
      <c r="E31" s="301">
        <v>0.3820960458271782</v>
      </c>
      <c r="F31" s="38" t="s">
        <v>141</v>
      </c>
      <c r="G31" s="302" t="s">
        <v>141</v>
      </c>
      <c r="H31" s="78"/>
      <c r="I31" s="305">
        <v>22203.374408674244</v>
      </c>
      <c r="J31" s="304">
        <v>-0.2803231401583335</v>
      </c>
    </row>
    <row r="32" spans="1:10" ht="12.75" customHeight="1">
      <c r="A32" s="299" t="s">
        <v>91</v>
      </c>
      <c r="B32" s="42">
        <v>12179.370634482311</v>
      </c>
      <c r="C32" s="300">
        <v>1.1118079637204472</v>
      </c>
      <c r="D32" s="38">
        <v>16543.885366167575</v>
      </c>
      <c r="E32" s="301">
        <v>1.5577686319914208</v>
      </c>
      <c r="F32" s="38" t="s">
        <v>141</v>
      </c>
      <c r="G32" s="302" t="s">
        <v>141</v>
      </c>
      <c r="H32" s="78"/>
      <c r="I32" s="305">
        <v>20850.759900212146</v>
      </c>
      <c r="J32" s="304">
        <v>-0.7958063956965048</v>
      </c>
    </row>
    <row r="33" spans="1:10" ht="12.75" customHeight="1">
      <c r="A33" s="306" t="s">
        <v>92</v>
      </c>
      <c r="B33" s="307">
        <v>12609.42136062532</v>
      </c>
      <c r="C33" s="308">
        <v>0.842505382141272</v>
      </c>
      <c r="D33" s="50">
        <v>18693.082124285564</v>
      </c>
      <c r="E33" s="309">
        <v>2.795115396342889</v>
      </c>
      <c r="F33" s="50" t="s">
        <v>141</v>
      </c>
      <c r="G33" s="310" t="s">
        <v>141</v>
      </c>
      <c r="H33" s="78"/>
      <c r="I33" s="311">
        <v>23962.865262356787</v>
      </c>
      <c r="J33" s="312">
        <v>-1.8441561576611905</v>
      </c>
    </row>
    <row r="34" spans="1:10" ht="12.75" customHeight="1">
      <c r="A34" s="299" t="s">
        <v>93</v>
      </c>
      <c r="B34" s="42">
        <v>12532.886867308427</v>
      </c>
      <c r="C34" s="300">
        <v>0.445011676939508</v>
      </c>
      <c r="D34" s="38">
        <v>19284.604372478534</v>
      </c>
      <c r="E34" s="301">
        <v>1.058748193296971</v>
      </c>
      <c r="F34" s="38" t="s">
        <v>141</v>
      </c>
      <c r="G34" s="302" t="s">
        <v>141</v>
      </c>
      <c r="H34" s="78"/>
      <c r="I34" s="305">
        <v>25972.039884611146</v>
      </c>
      <c r="J34" s="304">
        <v>-0.6476391871854073</v>
      </c>
    </row>
    <row r="35" spans="1:10" ht="12.75" customHeight="1">
      <c r="A35" s="299" t="s">
        <v>94</v>
      </c>
      <c r="B35" s="42">
        <v>12957.854117265357</v>
      </c>
      <c r="C35" s="300">
        <v>1.0967031146534547</v>
      </c>
      <c r="D35" s="38">
        <v>18228.360311690172</v>
      </c>
      <c r="E35" s="301">
        <v>1.983460597289824</v>
      </c>
      <c r="F35" s="38">
        <v>-16010</v>
      </c>
      <c r="G35" s="302">
        <v>-110.56905202006865</v>
      </c>
      <c r="H35" s="78"/>
      <c r="I35" s="305">
        <v>24506.60279488857</v>
      </c>
      <c r="J35" s="304">
        <v>-0.7353393122860162</v>
      </c>
    </row>
    <row r="36" spans="1:10" ht="12.75" customHeight="1">
      <c r="A36" s="299" t="s">
        <v>95</v>
      </c>
      <c r="B36" s="42">
        <v>14042.735426519597</v>
      </c>
      <c r="C36" s="300">
        <v>2.760300044898571</v>
      </c>
      <c r="D36" s="38">
        <v>19355.505146778498</v>
      </c>
      <c r="E36" s="301">
        <v>3.0092253305203442</v>
      </c>
      <c r="F36" s="38" t="s">
        <v>141</v>
      </c>
      <c r="G36" s="302" t="s">
        <v>141</v>
      </c>
      <c r="H36" s="78"/>
      <c r="I36" s="305">
        <v>25133.697229788984</v>
      </c>
      <c r="J36" s="304">
        <v>-1.2205659773683337</v>
      </c>
    </row>
    <row r="37" spans="1:10" ht="12.75" customHeight="1">
      <c r="A37" s="313" t="s">
        <v>96</v>
      </c>
      <c r="B37" s="44">
        <v>12775.62727802714</v>
      </c>
      <c r="C37" s="314">
        <v>-2.734855091071996</v>
      </c>
      <c r="D37" s="68">
        <v>17174.26450201447</v>
      </c>
      <c r="E37" s="315">
        <v>-3.877605862096245</v>
      </c>
      <c r="F37" s="68" t="s">
        <v>141</v>
      </c>
      <c r="G37" s="316" t="s">
        <v>141</v>
      </c>
      <c r="H37" s="78"/>
      <c r="I37" s="317">
        <v>24246.826278803725</v>
      </c>
      <c r="J37" s="318">
        <v>-1.9830957540273435</v>
      </c>
    </row>
    <row r="38" spans="1:10" ht="12.75" customHeight="1">
      <c r="A38" s="299" t="s">
        <v>97</v>
      </c>
      <c r="B38" s="42">
        <v>11794.536957873464</v>
      </c>
      <c r="C38" s="300">
        <v>-2.846641893082954</v>
      </c>
      <c r="D38" s="38">
        <v>14719.86258564867</v>
      </c>
      <c r="E38" s="301">
        <v>-4.13150087726845</v>
      </c>
      <c r="F38" s="38" t="s">
        <v>141</v>
      </c>
      <c r="G38" s="302" t="s">
        <v>141</v>
      </c>
      <c r="H38" s="78"/>
      <c r="I38" s="305">
        <v>20128.708863899454</v>
      </c>
      <c r="J38" s="304">
        <v>-1.221024894198532</v>
      </c>
    </row>
    <row r="39" spans="1:10" ht="12.75" customHeight="1">
      <c r="A39" s="299" t="s">
        <v>98</v>
      </c>
      <c r="B39" s="42">
        <v>13990.540151210129</v>
      </c>
      <c r="C39" s="300">
        <v>2.719677342958514</v>
      </c>
      <c r="D39" s="38">
        <v>17271.21509865236</v>
      </c>
      <c r="E39" s="301">
        <v>4.245816389336133</v>
      </c>
      <c r="F39" s="38" t="s">
        <v>141</v>
      </c>
      <c r="G39" s="302" t="s">
        <v>141</v>
      </c>
      <c r="H39" s="78"/>
      <c r="I39" s="305">
        <v>20505.022073682576</v>
      </c>
      <c r="J39" s="304">
        <v>1.069482263964114</v>
      </c>
    </row>
    <row r="40" spans="1:10" ht="12.75" customHeight="1">
      <c r="A40" s="299" t="s">
        <v>99</v>
      </c>
      <c r="B40" s="42">
        <v>14161.607065841346</v>
      </c>
      <c r="C40" s="300">
        <v>0.8223328424851292</v>
      </c>
      <c r="D40" s="38">
        <v>18580.381338228777</v>
      </c>
      <c r="E40" s="301">
        <v>-0.9328421032159504</v>
      </c>
      <c r="F40" s="38" t="s">
        <v>141</v>
      </c>
      <c r="G40" s="302" t="s">
        <v>141</v>
      </c>
      <c r="H40" s="78"/>
      <c r="I40" s="305">
        <v>23766.547158076988</v>
      </c>
      <c r="J40" s="304">
        <v>0.5806681060550487</v>
      </c>
    </row>
    <row r="41" spans="1:10" ht="12.75" customHeight="1">
      <c r="A41" s="299" t="s">
        <v>100</v>
      </c>
      <c r="B41" s="42">
        <v>12797.601440560953</v>
      </c>
      <c r="C41" s="300">
        <v>-0.5399501380606234</v>
      </c>
      <c r="D41" s="38">
        <v>16711.246345157993</v>
      </c>
      <c r="E41" s="301">
        <v>0.5638724851546919</v>
      </c>
      <c r="F41" s="38" t="s">
        <v>141</v>
      </c>
      <c r="G41" s="302" t="s">
        <v>141</v>
      </c>
      <c r="H41" s="78"/>
      <c r="I41" s="305">
        <v>25468.00418989912</v>
      </c>
      <c r="J41" s="304">
        <v>-0.5524228977091418</v>
      </c>
    </row>
    <row r="42" spans="1:10" ht="12.75" customHeight="1">
      <c r="A42" s="299" t="s">
        <v>101</v>
      </c>
      <c r="B42" s="42">
        <v>13706.378304251579</v>
      </c>
      <c r="C42" s="300">
        <v>1.3604884303060145</v>
      </c>
      <c r="D42" s="38">
        <v>16658.32267340601</v>
      </c>
      <c r="E42" s="301">
        <v>0.4188457070135632</v>
      </c>
      <c r="F42" s="38" t="s">
        <v>141</v>
      </c>
      <c r="G42" s="302" t="s">
        <v>141</v>
      </c>
      <c r="H42" s="78"/>
      <c r="I42" s="305">
        <v>21156.17671643177</v>
      </c>
      <c r="J42" s="304">
        <v>-0.025769626875353117</v>
      </c>
    </row>
    <row r="43" spans="1:10" ht="12.75" customHeight="1">
      <c r="A43" s="306" t="s">
        <v>102</v>
      </c>
      <c r="B43" s="307">
        <v>12985.370704575376</v>
      </c>
      <c r="C43" s="308">
        <v>0.681657413284258</v>
      </c>
      <c r="D43" s="50">
        <v>15856.231051940193</v>
      </c>
      <c r="E43" s="309">
        <v>1.2889050559880315</v>
      </c>
      <c r="F43" s="50" t="s">
        <v>141</v>
      </c>
      <c r="G43" s="310" t="s">
        <v>141</v>
      </c>
      <c r="H43" s="78"/>
      <c r="I43" s="311">
        <v>25209.784472385996</v>
      </c>
      <c r="J43" s="312">
        <v>-0.9420882948921663</v>
      </c>
    </row>
    <row r="44" spans="1:10" ht="12.75" customHeight="1">
      <c r="A44" s="299" t="s">
        <v>103</v>
      </c>
      <c r="B44" s="42">
        <v>14659.471722040546</v>
      </c>
      <c r="C44" s="300">
        <v>1.3225570107686033</v>
      </c>
      <c r="D44" s="38">
        <v>18166.826409718924</v>
      </c>
      <c r="E44" s="301">
        <v>-1.1480599301676027</v>
      </c>
      <c r="F44" s="38" t="s">
        <v>141</v>
      </c>
      <c r="G44" s="302" t="s">
        <v>141</v>
      </c>
      <c r="H44" s="78"/>
      <c r="I44" s="305">
        <v>23903.199296635175</v>
      </c>
      <c r="J44" s="304">
        <v>-1.9746408582480535</v>
      </c>
    </row>
    <row r="45" spans="1:10" ht="12.75" customHeight="1">
      <c r="A45" s="299" t="s">
        <v>104</v>
      </c>
      <c r="B45" s="42">
        <v>12862.02491088499</v>
      </c>
      <c r="C45" s="300">
        <v>0.051642805969558586</v>
      </c>
      <c r="D45" s="38">
        <v>16314.642753501443</v>
      </c>
      <c r="E45" s="301">
        <v>1.137278098027768</v>
      </c>
      <c r="F45" s="38" t="s">
        <v>141</v>
      </c>
      <c r="G45" s="302" t="s">
        <v>141</v>
      </c>
      <c r="H45" s="78"/>
      <c r="I45" s="305">
        <v>23365.312999225942</v>
      </c>
      <c r="J45" s="304">
        <v>-0.9301548077901846</v>
      </c>
    </row>
    <row r="46" spans="1:10" ht="12.75" customHeight="1">
      <c r="A46" s="299" t="s">
        <v>105</v>
      </c>
      <c r="B46" s="42">
        <v>11865.25448265878</v>
      </c>
      <c r="C46" s="300">
        <v>-0.22502690560726746</v>
      </c>
      <c r="D46" s="38">
        <v>15815.878056292993</v>
      </c>
      <c r="E46" s="301">
        <v>2.154627285787071</v>
      </c>
      <c r="F46" s="38" t="s">
        <v>141</v>
      </c>
      <c r="G46" s="302" t="s">
        <v>141</v>
      </c>
      <c r="H46" s="78"/>
      <c r="I46" s="305">
        <v>20085.815645980932</v>
      </c>
      <c r="J46" s="304">
        <v>-1.2496413995880198</v>
      </c>
    </row>
    <row r="47" spans="1:10" ht="12.75" customHeight="1">
      <c r="A47" s="313" t="s">
        <v>106</v>
      </c>
      <c r="B47" s="44">
        <v>11374.150220513076</v>
      </c>
      <c r="C47" s="314">
        <v>2.165053545131041</v>
      </c>
      <c r="D47" s="68">
        <v>15491.221653128294</v>
      </c>
      <c r="E47" s="315">
        <v>1.5751599203059459</v>
      </c>
      <c r="F47" s="68" t="s">
        <v>141</v>
      </c>
      <c r="G47" s="316" t="s">
        <v>141</v>
      </c>
      <c r="H47" s="78"/>
      <c r="I47" s="317">
        <v>24611.31938962555</v>
      </c>
      <c r="J47" s="318">
        <v>-0.5528811830967029</v>
      </c>
    </row>
    <row r="48" spans="1:10" ht="12.75" customHeight="1">
      <c r="A48" s="306" t="s">
        <v>107</v>
      </c>
      <c r="B48" s="307">
        <v>13670.584516743702</v>
      </c>
      <c r="C48" s="308">
        <v>1.7319599090592943</v>
      </c>
      <c r="D48" s="50">
        <v>18352.52414446098</v>
      </c>
      <c r="E48" s="309">
        <v>3.17485354138945</v>
      </c>
      <c r="F48" s="50" t="s">
        <v>141</v>
      </c>
      <c r="G48" s="310" t="s">
        <v>141</v>
      </c>
      <c r="H48" s="78"/>
      <c r="I48" s="311">
        <v>22858.654917436113</v>
      </c>
      <c r="J48" s="312">
        <v>-0.2055023148951258</v>
      </c>
    </row>
    <row r="49" spans="1:10" ht="12.75" customHeight="1">
      <c r="A49" s="299" t="s">
        <v>108</v>
      </c>
      <c r="B49" s="42">
        <v>12498.674529020014</v>
      </c>
      <c r="C49" s="300">
        <v>2.4888469425938218</v>
      </c>
      <c r="D49" s="38">
        <v>16550.129302851183</v>
      </c>
      <c r="E49" s="301">
        <v>2.4501331994422597</v>
      </c>
      <c r="F49" s="38" t="s">
        <v>141</v>
      </c>
      <c r="G49" s="302" t="s">
        <v>141</v>
      </c>
      <c r="H49" s="78"/>
      <c r="I49" s="305">
        <v>21345.552909659174</v>
      </c>
      <c r="J49" s="304">
        <v>-0.24656841253555478</v>
      </c>
    </row>
    <row r="50" spans="1:10" ht="12.75" customHeight="1">
      <c r="A50" s="299" t="s">
        <v>109</v>
      </c>
      <c r="B50" s="42">
        <v>12968.517660282498</v>
      </c>
      <c r="C50" s="300">
        <v>0.6272687540741414</v>
      </c>
      <c r="D50" s="38">
        <v>17341.801354536503</v>
      </c>
      <c r="E50" s="301">
        <v>0.0836240504321087</v>
      </c>
      <c r="F50" s="38">
        <v>3060</v>
      </c>
      <c r="G50" s="302">
        <v>-59.47019867549669</v>
      </c>
      <c r="H50" s="78"/>
      <c r="I50" s="305">
        <v>22378.152438322006</v>
      </c>
      <c r="J50" s="304">
        <v>0.09758920551066275</v>
      </c>
    </row>
    <row r="51" spans="1:10" ht="12.75" customHeight="1">
      <c r="A51" s="299" t="s">
        <v>110</v>
      </c>
      <c r="B51" s="42">
        <v>13132.576193376119</v>
      </c>
      <c r="C51" s="300">
        <v>0.3613141747977385</v>
      </c>
      <c r="D51" s="38">
        <v>17163.6869334225</v>
      </c>
      <c r="E51" s="301">
        <v>1.9079916122081588</v>
      </c>
      <c r="F51" s="38" t="s">
        <v>141</v>
      </c>
      <c r="G51" s="302" t="s">
        <v>141</v>
      </c>
      <c r="H51" s="78"/>
      <c r="I51" s="305">
        <v>21519.835998359984</v>
      </c>
      <c r="J51" s="304">
        <v>-0.7451613248011626</v>
      </c>
    </row>
    <row r="52" spans="1:10" ht="12.75" customHeight="1">
      <c r="A52" s="313" t="s">
        <v>111</v>
      </c>
      <c r="B52" s="44">
        <v>12699.131631201926</v>
      </c>
      <c r="C52" s="314">
        <v>1.5705714670042237</v>
      </c>
      <c r="D52" s="68">
        <v>16419.718189897794</v>
      </c>
      <c r="E52" s="315">
        <v>2.3171116981270488</v>
      </c>
      <c r="F52" s="68" t="s">
        <v>141</v>
      </c>
      <c r="G52" s="316" t="s">
        <v>141</v>
      </c>
      <c r="H52" s="78"/>
      <c r="I52" s="317">
        <v>21877.792085697096</v>
      </c>
      <c r="J52" s="318">
        <v>1.0434592684730726</v>
      </c>
    </row>
    <row r="53" spans="1:10" ht="12.75" customHeight="1">
      <c r="A53" s="299" t="s">
        <v>112</v>
      </c>
      <c r="B53" s="42">
        <v>13811.19440005724</v>
      </c>
      <c r="C53" s="300">
        <v>2.288578139801662</v>
      </c>
      <c r="D53" s="38">
        <v>18136.969789845014</v>
      </c>
      <c r="E53" s="301">
        <v>3.074198193684757</v>
      </c>
      <c r="F53" s="38" t="s">
        <v>141</v>
      </c>
      <c r="G53" s="302" t="s">
        <v>141</v>
      </c>
      <c r="H53" s="78"/>
      <c r="I53" s="305">
        <v>22894.3917615512</v>
      </c>
      <c r="J53" s="304">
        <v>0.4119957311170414</v>
      </c>
    </row>
    <row r="54" spans="1:10" ht="12.75" customHeight="1" thickBot="1">
      <c r="A54" s="299" t="s">
        <v>113</v>
      </c>
      <c r="B54" s="42">
        <v>9819.975996649197</v>
      </c>
      <c r="C54" s="300">
        <v>0.7661549547904393</v>
      </c>
      <c r="D54" s="38">
        <v>16445.47739298774</v>
      </c>
      <c r="E54" s="301">
        <v>0.7632676752573119</v>
      </c>
      <c r="F54" s="38" t="s">
        <v>141</v>
      </c>
      <c r="G54" s="302" t="s">
        <v>141</v>
      </c>
      <c r="H54" s="78"/>
      <c r="I54" s="305">
        <v>21136.724848453483</v>
      </c>
      <c r="J54" s="304">
        <v>2.0271756246083146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14659.471722040546</v>
      </c>
      <c r="C56" s="361" t="str">
        <f>INDEX(A8:A54,MATCH(B56,$B$8:$B$54,0))</f>
        <v>香川県</v>
      </c>
      <c r="D56" s="366">
        <f>LARGE(D8:D54,1)</f>
        <v>19355.505146778498</v>
      </c>
      <c r="E56" s="323" t="str">
        <f>INDEX(A8:A54,MATCH(D56,$D$8:$D$54,0))</f>
        <v>奈良県</v>
      </c>
      <c r="F56" s="372" t="s">
        <v>135</v>
      </c>
      <c r="G56" s="324" t="s">
        <v>135</v>
      </c>
      <c r="I56" s="343">
        <f>LARGE(I8:I54,1)</f>
        <v>26230.89201001361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14161.607065841346</v>
      </c>
      <c r="C57" s="362" t="str">
        <f>INDEX(A8:A54,MATCH(B57,$B$8:$B$54,0))</f>
        <v>岡山県</v>
      </c>
      <c r="D57" s="367">
        <f>LARGE(D8:D54,2)</f>
        <v>19284.604372478534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25972.039884611146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14042.735426519597</v>
      </c>
      <c r="C58" s="362" t="str">
        <f>INDEX(A8:A54,MATCH(B58,$B$8:$B$54,0))</f>
        <v>奈良県</v>
      </c>
      <c r="D58" s="368">
        <f>LARGE(D8:D54,3)</f>
        <v>18693.082124285564</v>
      </c>
      <c r="E58" s="326" t="str">
        <f>INDEX(A8:A54,MATCH(D58,$D$8:$D$54,0))</f>
        <v>京都府</v>
      </c>
      <c r="F58" s="374" t="s">
        <v>136</v>
      </c>
      <c r="G58" s="328" t="s">
        <v>136</v>
      </c>
      <c r="I58" s="344">
        <f>LARGE(I8:I54,3)</f>
        <v>25468.00418989912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11374.150220513076</v>
      </c>
      <c r="C59" s="363" t="str">
        <f>INDEX(A8:A54,MATCH(B59,$B$8:$B$54,0))</f>
        <v>福岡県</v>
      </c>
      <c r="D59" s="369">
        <f>SMALL(D8:D54,3)</f>
        <v>14007.177776772793</v>
      </c>
      <c r="E59" s="331" t="str">
        <f>INDEX(A8:A54,MATCH(D59,$D$8:$D$54,0))</f>
        <v>富山県</v>
      </c>
      <c r="F59" s="375" t="s">
        <v>136</v>
      </c>
      <c r="G59" s="332" t="s">
        <v>136</v>
      </c>
      <c r="I59" s="345">
        <f>SMALL(I8:I54,3)</f>
        <v>17981.818802105692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10911.978032937071</v>
      </c>
      <c r="C60" s="362" t="str">
        <f>INDEX(A8:A54,MATCH(B60,$B$8:$B$54,0))</f>
        <v>茨城県</v>
      </c>
      <c r="D60" s="368">
        <f>SMALL(D8:D54,2)</f>
        <v>13878.642459679173</v>
      </c>
      <c r="E60" s="326" t="str">
        <f>INDEX(A8:A54,MATCH(D60,$D$8:$D$54,0))</f>
        <v>福島県</v>
      </c>
      <c r="F60" s="374" t="s">
        <v>136</v>
      </c>
      <c r="G60" s="328" t="s">
        <v>136</v>
      </c>
      <c r="I60" s="344">
        <f>SMALL(I8:I54,2)</f>
        <v>17632.47041136449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9819.975996649197</v>
      </c>
      <c r="C61" s="364" t="str">
        <f>INDEX(A8:A54,MATCH(B61,$B$8:$B$54,0))</f>
        <v>沖縄県</v>
      </c>
      <c r="D61" s="370">
        <f>SMALL(D8:D54,1)</f>
        <v>13825.218051501539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16884.598332221827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1.4928215432545555</v>
      </c>
      <c r="C62" s="365"/>
      <c r="D62" s="371">
        <f>IF(D61=0,0,D56/D61)</f>
        <v>1.4000144572530864</v>
      </c>
      <c r="E62" s="339"/>
      <c r="F62" s="377" t="s">
        <v>136</v>
      </c>
      <c r="G62" s="378" t="s">
        <v>136</v>
      </c>
      <c r="H62" s="340"/>
      <c r="I62" s="338">
        <f>IF(I61=0,0,I56/I61)</f>
        <v>1.5535395923488287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2329.7800017051927</v>
      </c>
      <c r="C7" s="293">
        <v>-0.9931869715428542</v>
      </c>
      <c r="D7" s="295">
        <v>2964.1348574869926</v>
      </c>
      <c r="E7" s="296">
        <v>-0.9219993560193416</v>
      </c>
      <c r="F7" s="295">
        <v>-6828.333333333333</v>
      </c>
      <c r="G7" s="297">
        <v>-168.54697554697555</v>
      </c>
      <c r="H7" s="78"/>
      <c r="I7" s="292">
        <v>3245.6600140095443</v>
      </c>
      <c r="J7" s="298">
        <v>0.6580080397231709</v>
      </c>
    </row>
    <row r="8" spans="1:10" ht="12.75" customHeight="1">
      <c r="A8" s="299" t="s">
        <v>67</v>
      </c>
      <c r="B8" s="42">
        <v>2344.522466265666</v>
      </c>
      <c r="C8" s="300">
        <v>0.25767955284290006</v>
      </c>
      <c r="D8" s="38">
        <v>2847.497713550087</v>
      </c>
      <c r="E8" s="301">
        <v>0.05138778879384932</v>
      </c>
      <c r="F8" s="38">
        <v>7760</v>
      </c>
      <c r="G8" s="302">
        <v>-92.33353092274254</v>
      </c>
      <c r="H8" s="78"/>
      <c r="I8" s="303">
        <v>2910.886292484065</v>
      </c>
      <c r="J8" s="304">
        <v>1.4414700146449049</v>
      </c>
    </row>
    <row r="9" spans="1:10" ht="12.75" customHeight="1">
      <c r="A9" s="299" t="s">
        <v>68</v>
      </c>
      <c r="B9" s="42">
        <v>1847.853982049211</v>
      </c>
      <c r="C9" s="300">
        <v>-1.1699778184444187</v>
      </c>
      <c r="D9" s="38">
        <v>2177.8559121342532</v>
      </c>
      <c r="E9" s="301">
        <v>-3.8335622765426915</v>
      </c>
      <c r="F9" s="38" t="s">
        <v>141</v>
      </c>
      <c r="G9" s="302" t="s">
        <v>141</v>
      </c>
      <c r="H9" s="78"/>
      <c r="I9" s="305">
        <v>1899.3454507297356</v>
      </c>
      <c r="J9" s="304">
        <v>2.517524273755625</v>
      </c>
    </row>
    <row r="10" spans="1:10" ht="12.75" customHeight="1">
      <c r="A10" s="299" t="s">
        <v>69</v>
      </c>
      <c r="B10" s="42">
        <v>2177.3167463950463</v>
      </c>
      <c r="C10" s="300">
        <v>-0.019616071205040615</v>
      </c>
      <c r="D10" s="38">
        <v>2603.169604962455</v>
      </c>
      <c r="E10" s="301">
        <v>-0.8890918876254094</v>
      </c>
      <c r="F10" s="38" t="s">
        <v>141</v>
      </c>
      <c r="G10" s="302" t="s">
        <v>141</v>
      </c>
      <c r="H10" s="78"/>
      <c r="I10" s="305">
        <v>2360.72420415264</v>
      </c>
      <c r="J10" s="304">
        <v>0.7145931452068267</v>
      </c>
    </row>
    <row r="11" spans="1:10" ht="12.75" customHeight="1">
      <c r="A11" s="299" t="s">
        <v>70</v>
      </c>
      <c r="B11" s="42">
        <v>2164.390581486881</v>
      </c>
      <c r="C11" s="300">
        <v>0.1552386842397377</v>
      </c>
      <c r="D11" s="38">
        <v>2725.6885657490393</v>
      </c>
      <c r="E11" s="301">
        <v>-4.58019595071275</v>
      </c>
      <c r="F11" s="38" t="s">
        <v>141</v>
      </c>
      <c r="G11" s="302" t="s">
        <v>141</v>
      </c>
      <c r="H11" s="78"/>
      <c r="I11" s="305">
        <v>2743.20784630412</v>
      </c>
      <c r="J11" s="304">
        <v>2.2942514359844544</v>
      </c>
    </row>
    <row r="12" spans="1:10" ht="12.75" customHeight="1">
      <c r="A12" s="299" t="s">
        <v>71</v>
      </c>
      <c r="B12" s="42">
        <v>2357.969225575659</v>
      </c>
      <c r="C12" s="300">
        <v>-0.48338511988157645</v>
      </c>
      <c r="D12" s="38">
        <v>2751.7944605574016</v>
      </c>
      <c r="E12" s="301">
        <v>-0.5790921730592276</v>
      </c>
      <c r="F12" s="38" t="s">
        <v>141</v>
      </c>
      <c r="G12" s="302" t="s">
        <v>141</v>
      </c>
      <c r="H12" s="78"/>
      <c r="I12" s="305">
        <v>2416.8755266735943</v>
      </c>
      <c r="J12" s="304">
        <v>0.08204601297211347</v>
      </c>
    </row>
    <row r="13" spans="1:10" ht="12.75" customHeight="1">
      <c r="A13" s="306" t="s">
        <v>72</v>
      </c>
      <c r="B13" s="307">
        <v>2288.9896561734463</v>
      </c>
      <c r="C13" s="308">
        <v>0.6769292579796116</v>
      </c>
      <c r="D13" s="50">
        <v>2765.088124982375</v>
      </c>
      <c r="E13" s="309">
        <v>0.434660027880731</v>
      </c>
      <c r="F13" s="50" t="s">
        <v>141</v>
      </c>
      <c r="G13" s="310" t="s">
        <v>141</v>
      </c>
      <c r="H13" s="78"/>
      <c r="I13" s="311">
        <v>2491.583365832632</v>
      </c>
      <c r="J13" s="312">
        <v>2.0867503298222463</v>
      </c>
    </row>
    <row r="14" spans="1:10" ht="12.75" customHeight="1">
      <c r="A14" s="299" t="s">
        <v>73</v>
      </c>
      <c r="B14" s="42">
        <v>2113.506612515192</v>
      </c>
      <c r="C14" s="300">
        <v>-0.3699676841609878</v>
      </c>
      <c r="D14" s="38">
        <v>2565.10955092814</v>
      </c>
      <c r="E14" s="301">
        <v>0.8709292020357438</v>
      </c>
      <c r="F14" s="38" t="s">
        <v>141</v>
      </c>
      <c r="G14" s="302" t="s">
        <v>141</v>
      </c>
      <c r="H14" s="78"/>
      <c r="I14" s="305">
        <v>2408.79934035364</v>
      </c>
      <c r="J14" s="304">
        <v>2.40381623099194</v>
      </c>
    </row>
    <row r="15" spans="1:10" ht="12.75" customHeight="1">
      <c r="A15" s="299" t="s">
        <v>74</v>
      </c>
      <c r="B15" s="42">
        <v>2032.245285347009</v>
      </c>
      <c r="C15" s="300">
        <v>-0.7220317855743383</v>
      </c>
      <c r="D15" s="38">
        <v>2595.3888755207313</v>
      </c>
      <c r="E15" s="301">
        <v>1.1477773230641357</v>
      </c>
      <c r="F15" s="38" t="s">
        <v>141</v>
      </c>
      <c r="G15" s="302" t="s">
        <v>141</v>
      </c>
      <c r="H15" s="78"/>
      <c r="I15" s="305">
        <v>2688.4615134417813</v>
      </c>
      <c r="J15" s="304">
        <v>1.0093766622324063</v>
      </c>
    </row>
    <row r="16" spans="1:10" ht="12.75" customHeight="1">
      <c r="A16" s="299" t="s">
        <v>75</v>
      </c>
      <c r="B16" s="42">
        <v>2063.5433734878184</v>
      </c>
      <c r="C16" s="300">
        <v>-0.5530340341158677</v>
      </c>
      <c r="D16" s="38">
        <v>2620.161330570353</v>
      </c>
      <c r="E16" s="301">
        <v>-0.5695702149398576</v>
      </c>
      <c r="F16" s="38" t="s">
        <v>141</v>
      </c>
      <c r="G16" s="302" t="s">
        <v>141</v>
      </c>
      <c r="H16" s="78"/>
      <c r="I16" s="305">
        <v>2551.996125273813</v>
      </c>
      <c r="J16" s="304">
        <v>0.5847003272757082</v>
      </c>
    </row>
    <row r="17" spans="1:10" ht="12.75" customHeight="1">
      <c r="A17" s="313" t="s">
        <v>76</v>
      </c>
      <c r="B17" s="44">
        <v>2053.2221127042553</v>
      </c>
      <c r="C17" s="314">
        <v>-2.0858383151497453</v>
      </c>
      <c r="D17" s="68">
        <v>2573.91451030667</v>
      </c>
      <c r="E17" s="315">
        <v>-3.082354431124877</v>
      </c>
      <c r="F17" s="68">
        <v>0</v>
      </c>
      <c r="G17" s="316" t="s">
        <v>141</v>
      </c>
      <c r="H17" s="78"/>
      <c r="I17" s="317">
        <v>2652.704240340537</v>
      </c>
      <c r="J17" s="318">
        <v>1.128196538729607</v>
      </c>
    </row>
    <row r="18" spans="1:10" ht="12.75" customHeight="1">
      <c r="A18" s="299" t="s">
        <v>77</v>
      </c>
      <c r="B18" s="42">
        <v>2142.6562021825393</v>
      </c>
      <c r="C18" s="300">
        <v>-1.1221772231641163</v>
      </c>
      <c r="D18" s="38">
        <v>2780.64776212854</v>
      </c>
      <c r="E18" s="301">
        <v>-1.563112188923808</v>
      </c>
      <c r="F18" s="38">
        <v>0</v>
      </c>
      <c r="G18" s="302">
        <v>-100</v>
      </c>
      <c r="H18" s="78"/>
      <c r="I18" s="305">
        <v>3144.2228176535555</v>
      </c>
      <c r="J18" s="304">
        <v>0.7594499706840556</v>
      </c>
    </row>
    <row r="19" spans="1:10" ht="12.75" customHeight="1">
      <c r="A19" s="299" t="s">
        <v>78</v>
      </c>
      <c r="B19" s="42">
        <v>2240.2542611833437</v>
      </c>
      <c r="C19" s="300">
        <v>-1.724778861534631</v>
      </c>
      <c r="D19" s="38">
        <v>2911.3946084259806</v>
      </c>
      <c r="E19" s="301">
        <v>-0.7491418899731622</v>
      </c>
      <c r="F19" s="38" t="s">
        <v>141</v>
      </c>
      <c r="G19" s="302" t="s">
        <v>141</v>
      </c>
      <c r="H19" s="78"/>
      <c r="I19" s="305">
        <v>3200.194080149845</v>
      </c>
      <c r="J19" s="304">
        <v>0.2420274138074213</v>
      </c>
    </row>
    <row r="20" spans="1:10" ht="12.75" customHeight="1">
      <c r="A20" s="299" t="s">
        <v>79</v>
      </c>
      <c r="B20" s="42">
        <v>2250.6400099564016</v>
      </c>
      <c r="C20" s="300">
        <v>-0.8657087957043873</v>
      </c>
      <c r="D20" s="38">
        <v>3179.3109778956973</v>
      </c>
      <c r="E20" s="301">
        <v>0.3891315816828786</v>
      </c>
      <c r="F20" s="38" t="s">
        <v>141</v>
      </c>
      <c r="G20" s="302" t="s">
        <v>141</v>
      </c>
      <c r="H20" s="78"/>
      <c r="I20" s="305">
        <v>3799.2382257139734</v>
      </c>
      <c r="J20" s="304">
        <v>1.8977187087096294</v>
      </c>
    </row>
    <row r="21" spans="1:10" ht="12.75" customHeight="1">
      <c r="A21" s="299" t="s">
        <v>80</v>
      </c>
      <c r="B21" s="42">
        <v>2412.799780200091</v>
      </c>
      <c r="C21" s="300">
        <v>-0.7686871494054941</v>
      </c>
      <c r="D21" s="38">
        <v>3142.468571040784</v>
      </c>
      <c r="E21" s="301">
        <v>-0.7553918666205238</v>
      </c>
      <c r="F21" s="38" t="s">
        <v>141</v>
      </c>
      <c r="G21" s="302" t="s">
        <v>141</v>
      </c>
      <c r="H21" s="78"/>
      <c r="I21" s="305">
        <v>3677.4894192554016</v>
      </c>
      <c r="J21" s="304">
        <v>0.8995167476474861</v>
      </c>
    </row>
    <row r="22" spans="1:10" ht="12.75" customHeight="1">
      <c r="A22" s="299" t="s">
        <v>81</v>
      </c>
      <c r="B22" s="42">
        <v>2385.8514800398752</v>
      </c>
      <c r="C22" s="300">
        <v>-1.0140651547299662</v>
      </c>
      <c r="D22" s="38">
        <v>2889.272179017749</v>
      </c>
      <c r="E22" s="301">
        <v>-2.553026183855694</v>
      </c>
      <c r="F22" s="38" t="s">
        <v>141</v>
      </c>
      <c r="G22" s="302" t="s">
        <v>141</v>
      </c>
      <c r="H22" s="78"/>
      <c r="I22" s="305">
        <v>2781.9042322806963</v>
      </c>
      <c r="J22" s="304">
        <v>-0.3208778922932447</v>
      </c>
    </row>
    <row r="23" spans="1:10" ht="12.75" customHeight="1">
      <c r="A23" s="306" t="s">
        <v>82</v>
      </c>
      <c r="B23" s="307">
        <v>2186.881909149634</v>
      </c>
      <c r="C23" s="308">
        <v>1.8262827311154983</v>
      </c>
      <c r="D23" s="50">
        <v>2640.124366859624</v>
      </c>
      <c r="E23" s="309">
        <v>3.928878217590557</v>
      </c>
      <c r="F23" s="50" t="s">
        <v>141</v>
      </c>
      <c r="G23" s="310" t="s">
        <v>141</v>
      </c>
      <c r="H23" s="78"/>
      <c r="I23" s="311">
        <v>2351.022062203156</v>
      </c>
      <c r="J23" s="312">
        <v>3.7661168220780197</v>
      </c>
    </row>
    <row r="24" spans="1:10" ht="12.75" customHeight="1">
      <c r="A24" s="299" t="s">
        <v>83</v>
      </c>
      <c r="B24" s="42">
        <v>2059.75459833853</v>
      </c>
      <c r="C24" s="300">
        <v>1.769352848967359</v>
      </c>
      <c r="D24" s="38">
        <v>2472.2181946872283</v>
      </c>
      <c r="E24" s="301">
        <v>0.9764775325303926</v>
      </c>
      <c r="F24" s="38" t="s">
        <v>141</v>
      </c>
      <c r="G24" s="302" t="s">
        <v>141</v>
      </c>
      <c r="H24" s="78"/>
      <c r="I24" s="305">
        <v>2275.6680123435913</v>
      </c>
      <c r="J24" s="304">
        <v>3.1808252624636006</v>
      </c>
    </row>
    <row r="25" spans="1:10" ht="12.75" customHeight="1">
      <c r="A25" s="299" t="s">
        <v>84</v>
      </c>
      <c r="B25" s="42">
        <v>1998.6921778638105</v>
      </c>
      <c r="C25" s="300">
        <v>-1.6056694704639471</v>
      </c>
      <c r="D25" s="38">
        <v>2392.0003975413597</v>
      </c>
      <c r="E25" s="301">
        <v>-1.2267838493379364</v>
      </c>
      <c r="F25" s="38" t="s">
        <v>141</v>
      </c>
      <c r="G25" s="302" t="s">
        <v>141</v>
      </c>
      <c r="H25" s="78"/>
      <c r="I25" s="305">
        <v>2217.0320649250416</v>
      </c>
      <c r="J25" s="304">
        <v>-2.5206623758863254</v>
      </c>
    </row>
    <row r="26" spans="1:10" ht="12.75" customHeight="1">
      <c r="A26" s="299" t="s">
        <v>85</v>
      </c>
      <c r="B26" s="42">
        <v>2250.671056186639</v>
      </c>
      <c r="C26" s="300">
        <v>0.9401443453835036</v>
      </c>
      <c r="D26" s="38">
        <v>2841.707063802939</v>
      </c>
      <c r="E26" s="301">
        <v>1.8696471986378702</v>
      </c>
      <c r="F26" s="38" t="s">
        <v>141</v>
      </c>
      <c r="G26" s="302" t="s">
        <v>141</v>
      </c>
      <c r="H26" s="78"/>
      <c r="I26" s="305">
        <v>2828.5268908354524</v>
      </c>
      <c r="J26" s="304">
        <v>0.8035784863790415</v>
      </c>
    </row>
    <row r="27" spans="1:10" ht="12.75" customHeight="1">
      <c r="A27" s="313" t="s">
        <v>86</v>
      </c>
      <c r="B27" s="44">
        <v>2186.983333759362</v>
      </c>
      <c r="C27" s="314">
        <v>-0.7930861639011588</v>
      </c>
      <c r="D27" s="68">
        <v>2744.422642036451</v>
      </c>
      <c r="E27" s="315">
        <v>-1.0803956280595202</v>
      </c>
      <c r="F27" s="68" t="s">
        <v>141</v>
      </c>
      <c r="G27" s="316" t="s">
        <v>141</v>
      </c>
      <c r="H27" s="78"/>
      <c r="I27" s="317">
        <v>2737.761086695965</v>
      </c>
      <c r="J27" s="318">
        <v>4.087121142157125</v>
      </c>
    </row>
    <row r="28" spans="1:10" ht="12.75" customHeight="1">
      <c r="A28" s="299" t="s">
        <v>87</v>
      </c>
      <c r="B28" s="42">
        <v>2574.061114170014</v>
      </c>
      <c r="C28" s="300">
        <v>-0.5689178382916408</v>
      </c>
      <c r="D28" s="38">
        <v>3150.994976364393</v>
      </c>
      <c r="E28" s="301">
        <v>-1.0257432938684559</v>
      </c>
      <c r="F28" s="38" t="s">
        <v>141</v>
      </c>
      <c r="G28" s="302" t="s">
        <v>141</v>
      </c>
      <c r="H28" s="78"/>
      <c r="I28" s="305">
        <v>3358.2193182900123</v>
      </c>
      <c r="J28" s="304">
        <v>-0.25710508571839846</v>
      </c>
    </row>
    <row r="29" spans="1:10" ht="12.75" customHeight="1">
      <c r="A29" s="299" t="s">
        <v>88</v>
      </c>
      <c r="B29" s="42">
        <v>2145.4017608364484</v>
      </c>
      <c r="C29" s="300">
        <v>-1.2216210690478062</v>
      </c>
      <c r="D29" s="38">
        <v>2667.700988237838</v>
      </c>
      <c r="E29" s="301">
        <v>-1.1999153623946635</v>
      </c>
      <c r="F29" s="38" t="s">
        <v>141</v>
      </c>
      <c r="G29" s="302" t="s">
        <v>141</v>
      </c>
      <c r="H29" s="78"/>
      <c r="I29" s="305">
        <v>2629.776644181292</v>
      </c>
      <c r="J29" s="304">
        <v>-0.18955506784893866</v>
      </c>
    </row>
    <row r="30" spans="1:10" ht="12.75" customHeight="1">
      <c r="A30" s="299" t="s">
        <v>89</v>
      </c>
      <c r="B30" s="42">
        <v>2556.8206897579703</v>
      </c>
      <c r="C30" s="300">
        <v>-1.7978166775141728</v>
      </c>
      <c r="D30" s="38">
        <v>3237.0035611862218</v>
      </c>
      <c r="E30" s="301">
        <v>-2.079448847056625</v>
      </c>
      <c r="F30" s="38" t="s">
        <v>141</v>
      </c>
      <c r="G30" s="302" t="s">
        <v>141</v>
      </c>
      <c r="H30" s="78"/>
      <c r="I30" s="305">
        <v>3693.510447872108</v>
      </c>
      <c r="J30" s="304">
        <v>-1.5589231113240116</v>
      </c>
    </row>
    <row r="31" spans="1:10" ht="12.75" customHeight="1">
      <c r="A31" s="299" t="s">
        <v>90</v>
      </c>
      <c r="B31" s="42">
        <v>2350.913953177598</v>
      </c>
      <c r="C31" s="300">
        <v>-1.3620111917564524</v>
      </c>
      <c r="D31" s="38">
        <v>2934.816789621616</v>
      </c>
      <c r="E31" s="301">
        <v>-0.5229718139121975</v>
      </c>
      <c r="F31" s="38" t="s">
        <v>141</v>
      </c>
      <c r="G31" s="302" t="s">
        <v>141</v>
      </c>
      <c r="H31" s="78"/>
      <c r="I31" s="305">
        <v>2777.8150492192976</v>
      </c>
      <c r="J31" s="304">
        <v>-1.4857730997946703</v>
      </c>
    </row>
    <row r="32" spans="1:10" ht="12.75" customHeight="1">
      <c r="A32" s="299" t="s">
        <v>91</v>
      </c>
      <c r="B32" s="42">
        <v>2148.966286020597</v>
      </c>
      <c r="C32" s="300">
        <v>-2.6077143676954373</v>
      </c>
      <c r="D32" s="38">
        <v>2682.48925307821</v>
      </c>
      <c r="E32" s="301">
        <v>-1.9826372132567478</v>
      </c>
      <c r="F32" s="38" t="s">
        <v>141</v>
      </c>
      <c r="G32" s="302" t="s">
        <v>141</v>
      </c>
      <c r="H32" s="78"/>
      <c r="I32" s="305">
        <v>2672.0546377779524</v>
      </c>
      <c r="J32" s="304">
        <v>-1.4370035811087347</v>
      </c>
    </row>
    <row r="33" spans="1:10" ht="12.75" customHeight="1">
      <c r="A33" s="306" t="s">
        <v>92</v>
      </c>
      <c r="B33" s="307">
        <v>2369.290721787972</v>
      </c>
      <c r="C33" s="308">
        <v>-1.5355107791387967</v>
      </c>
      <c r="D33" s="50">
        <v>3082.6900239030133</v>
      </c>
      <c r="E33" s="309">
        <v>-1.6578375941917325</v>
      </c>
      <c r="F33" s="50" t="s">
        <v>141</v>
      </c>
      <c r="G33" s="310" t="s">
        <v>141</v>
      </c>
      <c r="H33" s="78"/>
      <c r="I33" s="311">
        <v>3348.2706919995057</v>
      </c>
      <c r="J33" s="312">
        <v>-0.973918544998179</v>
      </c>
    </row>
    <row r="34" spans="1:10" ht="12.75" customHeight="1">
      <c r="A34" s="299" t="s">
        <v>93</v>
      </c>
      <c r="B34" s="42">
        <v>2730.0295075533213</v>
      </c>
      <c r="C34" s="300">
        <v>-1.5063023204770056</v>
      </c>
      <c r="D34" s="38">
        <v>3630.4285197062172</v>
      </c>
      <c r="E34" s="301">
        <v>-1.548898044715679</v>
      </c>
      <c r="F34" s="38" t="s">
        <v>141</v>
      </c>
      <c r="G34" s="302" t="s">
        <v>141</v>
      </c>
      <c r="H34" s="78"/>
      <c r="I34" s="305">
        <v>4483.705329903134</v>
      </c>
      <c r="J34" s="304">
        <v>-0.42213590086150327</v>
      </c>
    </row>
    <row r="35" spans="1:10" ht="12.75" customHeight="1">
      <c r="A35" s="299" t="s">
        <v>94</v>
      </c>
      <c r="B35" s="42">
        <v>2619.26149381549</v>
      </c>
      <c r="C35" s="300">
        <v>-0.44148225427662013</v>
      </c>
      <c r="D35" s="38">
        <v>3313.682920874686</v>
      </c>
      <c r="E35" s="301">
        <v>-0.2632407122964185</v>
      </c>
      <c r="F35" s="38">
        <v>19860</v>
      </c>
      <c r="G35" s="302">
        <v>-47.46031746031746</v>
      </c>
      <c r="H35" s="78"/>
      <c r="I35" s="305">
        <v>3741.410621864432</v>
      </c>
      <c r="J35" s="304">
        <v>-0.26723784430866576</v>
      </c>
    </row>
    <row r="36" spans="1:10" ht="12.75" customHeight="1">
      <c r="A36" s="299" t="s">
        <v>95</v>
      </c>
      <c r="B36" s="42">
        <v>2359.6171685809504</v>
      </c>
      <c r="C36" s="300">
        <v>0.46350951687705405</v>
      </c>
      <c r="D36" s="38">
        <v>3006.21699348572</v>
      </c>
      <c r="E36" s="301">
        <v>1.1379876590772902</v>
      </c>
      <c r="F36" s="38" t="s">
        <v>141</v>
      </c>
      <c r="G36" s="302" t="s">
        <v>141</v>
      </c>
      <c r="H36" s="78"/>
      <c r="I36" s="305">
        <v>3290.139209564197</v>
      </c>
      <c r="J36" s="304">
        <v>-0.07840621539363668</v>
      </c>
    </row>
    <row r="37" spans="1:10" ht="12.75" customHeight="1">
      <c r="A37" s="313" t="s">
        <v>96</v>
      </c>
      <c r="B37" s="44">
        <v>2227.4554347980643</v>
      </c>
      <c r="C37" s="314">
        <v>-2.2097018415095198</v>
      </c>
      <c r="D37" s="68">
        <v>2808.3109864402372</v>
      </c>
      <c r="E37" s="315">
        <v>-0.49369515110634604</v>
      </c>
      <c r="F37" s="68" t="s">
        <v>141</v>
      </c>
      <c r="G37" s="316" t="s">
        <v>141</v>
      </c>
      <c r="H37" s="78"/>
      <c r="I37" s="317">
        <v>2651.482093245862</v>
      </c>
      <c r="J37" s="318">
        <v>0.6025295259369478</v>
      </c>
    </row>
    <row r="38" spans="1:10" ht="12.75" customHeight="1">
      <c r="A38" s="299" t="s">
        <v>97</v>
      </c>
      <c r="B38" s="42">
        <v>2266.279243743199</v>
      </c>
      <c r="C38" s="300">
        <v>-4.253327244459535</v>
      </c>
      <c r="D38" s="38">
        <v>2834.5832392139146</v>
      </c>
      <c r="E38" s="301">
        <v>-3.106336667222157</v>
      </c>
      <c r="F38" s="38" t="s">
        <v>141</v>
      </c>
      <c r="G38" s="302" t="s">
        <v>141</v>
      </c>
      <c r="H38" s="78"/>
      <c r="I38" s="305">
        <v>2633.39589879279</v>
      </c>
      <c r="J38" s="304">
        <v>-2.0314204011619488</v>
      </c>
    </row>
    <row r="39" spans="1:10" ht="12.75" customHeight="1">
      <c r="A39" s="299" t="s">
        <v>98</v>
      </c>
      <c r="B39" s="42">
        <v>2397.8443161991677</v>
      </c>
      <c r="C39" s="300">
        <v>1.3365716628409845</v>
      </c>
      <c r="D39" s="38">
        <v>2820.721598755536</v>
      </c>
      <c r="E39" s="301">
        <v>-0.4538152204281854</v>
      </c>
      <c r="F39" s="38" t="s">
        <v>141</v>
      </c>
      <c r="G39" s="302" t="s">
        <v>141</v>
      </c>
      <c r="H39" s="78"/>
      <c r="I39" s="305">
        <v>2537.233405875952</v>
      </c>
      <c r="J39" s="304">
        <v>-4.610896728672548</v>
      </c>
    </row>
    <row r="40" spans="1:10" ht="12.75" customHeight="1">
      <c r="A40" s="299" t="s">
        <v>99</v>
      </c>
      <c r="B40" s="42">
        <v>2648.79497397083</v>
      </c>
      <c r="C40" s="300">
        <v>-0.6093850817096317</v>
      </c>
      <c r="D40" s="38">
        <v>3307.4367284927516</v>
      </c>
      <c r="E40" s="301">
        <v>-1.1004445905520899</v>
      </c>
      <c r="F40" s="38" t="s">
        <v>141</v>
      </c>
      <c r="G40" s="302" t="s">
        <v>141</v>
      </c>
      <c r="H40" s="78"/>
      <c r="I40" s="305">
        <v>3385.345602965213</v>
      </c>
      <c r="J40" s="304">
        <v>-1.2444435499090492</v>
      </c>
    </row>
    <row r="41" spans="1:10" ht="12.75" customHeight="1">
      <c r="A41" s="299" t="s">
        <v>100</v>
      </c>
      <c r="B41" s="42">
        <v>2600.0656439362606</v>
      </c>
      <c r="C41" s="300">
        <v>-0.45810478895017936</v>
      </c>
      <c r="D41" s="38">
        <v>3304.4701800119774</v>
      </c>
      <c r="E41" s="301">
        <v>-0.3765548623538068</v>
      </c>
      <c r="F41" s="38" t="s">
        <v>141</v>
      </c>
      <c r="G41" s="302" t="s">
        <v>141</v>
      </c>
      <c r="H41" s="78"/>
      <c r="I41" s="305">
        <v>3966.677990137622</v>
      </c>
      <c r="J41" s="304">
        <v>1.7201144074489634</v>
      </c>
    </row>
    <row r="42" spans="1:10" ht="12.75" customHeight="1">
      <c r="A42" s="299" t="s">
        <v>101</v>
      </c>
      <c r="B42" s="42">
        <v>2526.4992838075395</v>
      </c>
      <c r="C42" s="300">
        <v>1.6924788232515635</v>
      </c>
      <c r="D42" s="38">
        <v>2949.1239837247736</v>
      </c>
      <c r="E42" s="301">
        <v>0.2835657723977148</v>
      </c>
      <c r="F42" s="38" t="s">
        <v>141</v>
      </c>
      <c r="G42" s="302" t="s">
        <v>141</v>
      </c>
      <c r="H42" s="78"/>
      <c r="I42" s="305">
        <v>2968.19123576896</v>
      </c>
      <c r="J42" s="304">
        <v>1.2104686351227576</v>
      </c>
    </row>
    <row r="43" spans="1:10" ht="12.75" customHeight="1">
      <c r="A43" s="306" t="s">
        <v>102</v>
      </c>
      <c r="B43" s="307">
        <v>2544.8188636262776</v>
      </c>
      <c r="C43" s="308">
        <v>-1.8434523284348445</v>
      </c>
      <c r="D43" s="50">
        <v>3021.4452923204085</v>
      </c>
      <c r="E43" s="309">
        <v>-4.359962910474601</v>
      </c>
      <c r="F43" s="50" t="s">
        <v>141</v>
      </c>
      <c r="G43" s="310" t="s">
        <v>141</v>
      </c>
      <c r="H43" s="78"/>
      <c r="I43" s="311">
        <v>3261.7945343520637</v>
      </c>
      <c r="J43" s="312">
        <v>1.136339921998444</v>
      </c>
    </row>
    <row r="44" spans="1:10" ht="12.75" customHeight="1">
      <c r="A44" s="299" t="s">
        <v>103</v>
      </c>
      <c r="B44" s="42">
        <v>2644.4893058646016</v>
      </c>
      <c r="C44" s="300">
        <v>-1.5280258893222556</v>
      </c>
      <c r="D44" s="38">
        <v>3196.1557436853627</v>
      </c>
      <c r="E44" s="301">
        <v>-2.4831051846258223</v>
      </c>
      <c r="F44" s="38" t="s">
        <v>141</v>
      </c>
      <c r="G44" s="302" t="s">
        <v>141</v>
      </c>
      <c r="H44" s="78"/>
      <c r="I44" s="305">
        <v>3473.4083986528776</v>
      </c>
      <c r="J44" s="304">
        <v>-0.1325160914638723</v>
      </c>
    </row>
    <row r="45" spans="1:10" ht="12.75" customHeight="1">
      <c r="A45" s="299" t="s">
        <v>104</v>
      </c>
      <c r="B45" s="42">
        <v>2260.970142245961</v>
      </c>
      <c r="C45" s="300">
        <v>1.4713259955417346</v>
      </c>
      <c r="D45" s="38">
        <v>2754.943488155423</v>
      </c>
      <c r="E45" s="301">
        <v>3.205671699311931</v>
      </c>
      <c r="F45" s="38" t="s">
        <v>141</v>
      </c>
      <c r="G45" s="302" t="s">
        <v>141</v>
      </c>
      <c r="H45" s="78"/>
      <c r="I45" s="305">
        <v>2753.248653633953</v>
      </c>
      <c r="J45" s="304">
        <v>3.6976170083593147</v>
      </c>
    </row>
    <row r="46" spans="1:10" ht="12.75" customHeight="1">
      <c r="A46" s="299" t="s">
        <v>105</v>
      </c>
      <c r="B46" s="42">
        <v>2164.4625979773746</v>
      </c>
      <c r="C46" s="300">
        <v>-1.7202422835373086</v>
      </c>
      <c r="D46" s="38">
        <v>2723.1060883849864</v>
      </c>
      <c r="E46" s="301">
        <v>-0.9268818896695736</v>
      </c>
      <c r="F46" s="38" t="s">
        <v>141</v>
      </c>
      <c r="G46" s="302" t="s">
        <v>141</v>
      </c>
      <c r="H46" s="78"/>
      <c r="I46" s="305">
        <v>2684.26484661894</v>
      </c>
      <c r="J46" s="304">
        <v>-3.4053810854326585</v>
      </c>
    </row>
    <row r="47" spans="1:10" ht="12.75" customHeight="1">
      <c r="A47" s="313" t="s">
        <v>106</v>
      </c>
      <c r="B47" s="44">
        <v>2526.677221749666</v>
      </c>
      <c r="C47" s="314">
        <v>-1.4397630012874585</v>
      </c>
      <c r="D47" s="68">
        <v>3267.8021206672042</v>
      </c>
      <c r="E47" s="315">
        <v>-0.5049270811294214</v>
      </c>
      <c r="F47" s="68" t="s">
        <v>141</v>
      </c>
      <c r="G47" s="316" t="s">
        <v>141</v>
      </c>
      <c r="H47" s="78"/>
      <c r="I47" s="317">
        <v>3994.412528570535</v>
      </c>
      <c r="J47" s="318">
        <v>0.9074048086168905</v>
      </c>
    </row>
    <row r="48" spans="1:10" ht="12.75" customHeight="1">
      <c r="A48" s="306" t="s">
        <v>107</v>
      </c>
      <c r="B48" s="307">
        <v>2390.8500598679043</v>
      </c>
      <c r="C48" s="308">
        <v>1.4952843667203253</v>
      </c>
      <c r="D48" s="50">
        <v>3017.90193426214</v>
      </c>
      <c r="E48" s="309">
        <v>0.8943290749856366</v>
      </c>
      <c r="F48" s="50" t="s">
        <v>141</v>
      </c>
      <c r="G48" s="310" t="s">
        <v>141</v>
      </c>
      <c r="H48" s="78"/>
      <c r="I48" s="311">
        <v>3065.1736715068387</v>
      </c>
      <c r="J48" s="312">
        <v>1.7354243302352885</v>
      </c>
    </row>
    <row r="49" spans="1:10" ht="12.75" customHeight="1">
      <c r="A49" s="299" t="s">
        <v>108</v>
      </c>
      <c r="B49" s="42">
        <v>2384.783549247105</v>
      </c>
      <c r="C49" s="300">
        <v>-3.1328019161621556</v>
      </c>
      <c r="D49" s="38">
        <v>3016.5472878998607</v>
      </c>
      <c r="E49" s="301">
        <v>-1.5892170967133634</v>
      </c>
      <c r="F49" s="38" t="s">
        <v>141</v>
      </c>
      <c r="G49" s="302" t="s">
        <v>141</v>
      </c>
      <c r="H49" s="78"/>
      <c r="I49" s="305">
        <v>3236.053202945116</v>
      </c>
      <c r="J49" s="304">
        <v>2.0202354995481873</v>
      </c>
    </row>
    <row r="50" spans="1:10" ht="12.75" customHeight="1">
      <c r="A50" s="299" t="s">
        <v>109</v>
      </c>
      <c r="B50" s="42">
        <v>2263.878451631479</v>
      </c>
      <c r="C50" s="300">
        <v>-1.4438091819601153</v>
      </c>
      <c r="D50" s="38">
        <v>2889.5781245338185</v>
      </c>
      <c r="E50" s="301">
        <v>-0.8758816685576797</v>
      </c>
      <c r="F50" s="38">
        <v>0</v>
      </c>
      <c r="G50" s="302">
        <v>-100</v>
      </c>
      <c r="H50" s="78"/>
      <c r="I50" s="305">
        <v>3105.5589811696627</v>
      </c>
      <c r="J50" s="304">
        <v>0.714171552415507</v>
      </c>
    </row>
    <row r="51" spans="1:10" ht="12.75" customHeight="1">
      <c r="A51" s="299" t="s">
        <v>110</v>
      </c>
      <c r="B51" s="42">
        <v>2041.5243828172577</v>
      </c>
      <c r="C51" s="300">
        <v>-0.9960230665655828</v>
      </c>
      <c r="D51" s="38">
        <v>2517.479194531134</v>
      </c>
      <c r="E51" s="301">
        <v>0.08339147326470077</v>
      </c>
      <c r="F51" s="38" t="s">
        <v>141</v>
      </c>
      <c r="G51" s="302" t="s">
        <v>141</v>
      </c>
      <c r="H51" s="78"/>
      <c r="I51" s="305">
        <v>2532.810306416317</v>
      </c>
      <c r="J51" s="304">
        <v>0.7105331214324678</v>
      </c>
    </row>
    <row r="52" spans="1:10" ht="12.75" customHeight="1">
      <c r="A52" s="313" t="s">
        <v>111</v>
      </c>
      <c r="B52" s="44">
        <v>2134.0723912172484</v>
      </c>
      <c r="C52" s="314">
        <v>-2.8847981631753594</v>
      </c>
      <c r="D52" s="68">
        <v>2606.4319174937045</v>
      </c>
      <c r="E52" s="315">
        <v>-2.6420658419856444</v>
      </c>
      <c r="F52" s="68" t="s">
        <v>141</v>
      </c>
      <c r="G52" s="316" t="s">
        <v>141</v>
      </c>
      <c r="H52" s="78"/>
      <c r="I52" s="317">
        <v>2658.519963039367</v>
      </c>
      <c r="J52" s="318">
        <v>3.5144299267355033</v>
      </c>
    </row>
    <row r="53" spans="1:10" ht="12.75" customHeight="1">
      <c r="A53" s="299" t="s">
        <v>112</v>
      </c>
      <c r="B53" s="42">
        <v>2156.324262443655</v>
      </c>
      <c r="C53" s="300">
        <v>-1.302210037160003</v>
      </c>
      <c r="D53" s="38">
        <v>2655.4787531324932</v>
      </c>
      <c r="E53" s="301">
        <v>-0.7603367396311517</v>
      </c>
      <c r="F53" s="38" t="s">
        <v>141</v>
      </c>
      <c r="G53" s="302" t="s">
        <v>141</v>
      </c>
      <c r="H53" s="78"/>
      <c r="I53" s="305">
        <v>2442.086316340795</v>
      </c>
      <c r="J53" s="304">
        <v>1.0974003111188455</v>
      </c>
    </row>
    <row r="54" spans="1:10" ht="12.75" customHeight="1" thickBot="1">
      <c r="A54" s="299" t="s">
        <v>113</v>
      </c>
      <c r="B54" s="42">
        <v>1672.1043206031445</v>
      </c>
      <c r="C54" s="300">
        <v>-3.270759665855807</v>
      </c>
      <c r="D54" s="38">
        <v>2184.2295547429553</v>
      </c>
      <c r="E54" s="301">
        <v>-1.754487359429066</v>
      </c>
      <c r="F54" s="38" t="s">
        <v>141</v>
      </c>
      <c r="G54" s="302" t="s">
        <v>141</v>
      </c>
      <c r="H54" s="78"/>
      <c r="I54" s="305">
        <v>2269.9073576886003</v>
      </c>
      <c r="J54" s="304">
        <v>4.512588083900593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2730.0295075533213</v>
      </c>
      <c r="C56" s="361" t="str">
        <f>INDEX(A8:A54,MATCH(B56,$B$8:$B$54,0))</f>
        <v>大阪府</v>
      </c>
      <c r="D56" s="366">
        <f>LARGE(D8:D54,1)</f>
        <v>3630.4285197062172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4483.705329903134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2648.79497397083</v>
      </c>
      <c r="C57" s="362" t="str">
        <f>INDEX(A8:A54,MATCH(B57,$B$8:$B$54,0))</f>
        <v>岡山県</v>
      </c>
      <c r="D57" s="367">
        <f>LARGE(D8:D54,2)</f>
        <v>3313.682920874686</v>
      </c>
      <c r="E57" s="326" t="str">
        <f>INDEX(A8:A54,MATCH(D57,$D$8:$D$54,0))</f>
        <v>兵庫県</v>
      </c>
      <c r="F57" s="373" t="s">
        <v>136</v>
      </c>
      <c r="G57" s="328" t="s">
        <v>136</v>
      </c>
      <c r="I57" s="327">
        <f>LARGE(I8:I54,2)</f>
        <v>3994.412528570535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2644.4893058646016</v>
      </c>
      <c r="C58" s="362" t="str">
        <f>INDEX(A8:A54,MATCH(B58,$B$8:$B$54,0))</f>
        <v>香川県</v>
      </c>
      <c r="D58" s="368">
        <f>LARGE(D8:D54,3)</f>
        <v>3307.4367284927516</v>
      </c>
      <c r="E58" s="326" t="str">
        <f>INDEX(A8:A54,MATCH(D58,$D$8:$D$54,0))</f>
        <v>岡山県</v>
      </c>
      <c r="F58" s="374" t="s">
        <v>136</v>
      </c>
      <c r="G58" s="328" t="s">
        <v>136</v>
      </c>
      <c r="I58" s="344">
        <f>LARGE(I8:I54,3)</f>
        <v>3966.677990137622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1998.6921778638105</v>
      </c>
      <c r="C59" s="363" t="str">
        <f>INDEX(A8:A54,MATCH(B59,$B$8:$B$54,0))</f>
        <v>福井県</v>
      </c>
      <c r="D59" s="369">
        <f>SMALL(D8:D54,3)</f>
        <v>2392.0003975413597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2269.9073576886003</v>
      </c>
      <c r="J59" s="332" t="str">
        <f>INDEX(A8:A54,MATCH(I59,$I$8:$I$54,0))</f>
        <v>沖縄県</v>
      </c>
    </row>
    <row r="60" spans="1:10" ht="12.75">
      <c r="A60" s="325" t="s">
        <v>118</v>
      </c>
      <c r="B60" s="344">
        <f>SMALL(B8:B54,2)</f>
        <v>1847.853982049211</v>
      </c>
      <c r="C60" s="362" t="str">
        <f>INDEX(A8:A54,MATCH(B60,$B$8:$B$54,0))</f>
        <v>青森県</v>
      </c>
      <c r="D60" s="368">
        <f>SMALL(D8:D54,2)</f>
        <v>2184.2295547429553</v>
      </c>
      <c r="E60" s="326" t="str">
        <f>INDEX(A8:A54,MATCH(D60,$D$8:$D$54,0))</f>
        <v>沖縄県</v>
      </c>
      <c r="F60" s="374" t="s">
        <v>136</v>
      </c>
      <c r="G60" s="328" t="s">
        <v>136</v>
      </c>
      <c r="I60" s="344">
        <f>SMALL(I8:I54,2)</f>
        <v>2217.0320649250416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1672.1043206031445</v>
      </c>
      <c r="C61" s="364" t="str">
        <f>INDEX(A8:A54,MATCH(B61,$B$8:$B$54,0))</f>
        <v>沖縄県</v>
      </c>
      <c r="D61" s="370">
        <f>SMALL(D8:D54,1)</f>
        <v>2177.8559121342532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1899.3454507297356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1.6326908996733964</v>
      </c>
      <c r="C62" s="365"/>
      <c r="D62" s="371">
        <f>IF(D61=0,0,D56/D61)</f>
        <v>1.666973696229735</v>
      </c>
      <c r="E62" s="339"/>
      <c r="F62" s="377" t="s">
        <v>136</v>
      </c>
      <c r="G62" s="378" t="s">
        <v>136</v>
      </c>
      <c r="H62" s="340"/>
      <c r="I62" s="338">
        <f>IF(I61=0,0,I56/I61)</f>
        <v>2.360658156303519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5956.368803138471</v>
      </c>
      <c r="C7" s="293">
        <v>1.3945802291022873</v>
      </c>
      <c r="D7" s="295">
        <v>8033.9197585692145</v>
      </c>
      <c r="E7" s="296">
        <v>-0.14821914036860587</v>
      </c>
      <c r="F7" s="295">
        <v>1938.3333333333333</v>
      </c>
      <c r="G7" s="297">
        <v>-87.13254693696913</v>
      </c>
      <c r="H7" s="78"/>
      <c r="I7" s="292">
        <v>11851.755516258052</v>
      </c>
      <c r="J7" s="298">
        <v>-2.0000028290605387</v>
      </c>
    </row>
    <row r="8" spans="1:10" ht="12.75" customHeight="1">
      <c r="A8" s="299" t="s">
        <v>67</v>
      </c>
      <c r="B8" s="42">
        <v>6828.757717662827</v>
      </c>
      <c r="C8" s="300">
        <v>0.5078944236960147</v>
      </c>
      <c r="D8" s="38">
        <v>8626.449175794405</v>
      </c>
      <c r="E8" s="301">
        <v>-0.8605334085265508</v>
      </c>
      <c r="F8" s="38">
        <v>-34080</v>
      </c>
      <c r="G8" s="302">
        <v>-635.0078492935636</v>
      </c>
      <c r="H8" s="78"/>
      <c r="I8" s="303">
        <v>13072.614056622897</v>
      </c>
      <c r="J8" s="304">
        <v>-3.9368442057197397</v>
      </c>
    </row>
    <row r="9" spans="1:10" ht="12.75" customHeight="1">
      <c r="A9" s="299" t="s">
        <v>68</v>
      </c>
      <c r="B9" s="42">
        <v>6936.794604904426</v>
      </c>
      <c r="C9" s="300">
        <v>2.3720532240548007</v>
      </c>
      <c r="D9" s="38">
        <v>8896.976074522237</v>
      </c>
      <c r="E9" s="301">
        <v>0.7942873499080799</v>
      </c>
      <c r="F9" s="38" t="s">
        <v>141</v>
      </c>
      <c r="G9" s="302" t="s">
        <v>141</v>
      </c>
      <c r="H9" s="78"/>
      <c r="I9" s="305">
        <v>13027.888671420555</v>
      </c>
      <c r="J9" s="304">
        <v>-2.8253442617022864</v>
      </c>
    </row>
    <row r="10" spans="1:10" ht="12.75" customHeight="1">
      <c r="A10" s="299" t="s">
        <v>69</v>
      </c>
      <c r="B10" s="42">
        <v>7012.176799470959</v>
      </c>
      <c r="C10" s="300">
        <v>-0.2001388871292153</v>
      </c>
      <c r="D10" s="38">
        <v>8749.726167156383</v>
      </c>
      <c r="E10" s="301">
        <v>-1.9210599605299903</v>
      </c>
      <c r="F10" s="38" t="s">
        <v>141</v>
      </c>
      <c r="G10" s="302" t="s">
        <v>141</v>
      </c>
      <c r="H10" s="78"/>
      <c r="I10" s="305">
        <v>12382.74367953729</v>
      </c>
      <c r="J10" s="304">
        <v>-3.8538208146066446</v>
      </c>
    </row>
    <row r="11" spans="1:10" ht="12.75" customHeight="1">
      <c r="A11" s="299" t="s">
        <v>70</v>
      </c>
      <c r="B11" s="42">
        <v>6662.072529495281</v>
      </c>
      <c r="C11" s="300">
        <v>1.1666090119796453</v>
      </c>
      <c r="D11" s="38">
        <v>8612.001351531324</v>
      </c>
      <c r="E11" s="301">
        <v>-6.715431653509722</v>
      </c>
      <c r="F11" s="38" t="s">
        <v>141</v>
      </c>
      <c r="G11" s="302" t="s">
        <v>141</v>
      </c>
      <c r="H11" s="78"/>
      <c r="I11" s="305">
        <v>12323.23964360892</v>
      </c>
      <c r="J11" s="304">
        <v>-3.878881668544222</v>
      </c>
    </row>
    <row r="12" spans="1:10" ht="12.75" customHeight="1">
      <c r="A12" s="299" t="s">
        <v>71</v>
      </c>
      <c r="B12" s="42">
        <v>7666.812680021126</v>
      </c>
      <c r="C12" s="300">
        <v>-0.5080853736355777</v>
      </c>
      <c r="D12" s="38">
        <v>9178.222249966388</v>
      </c>
      <c r="E12" s="301">
        <v>-2.253582603011773</v>
      </c>
      <c r="F12" s="38" t="s">
        <v>141</v>
      </c>
      <c r="G12" s="302" t="s">
        <v>141</v>
      </c>
      <c r="H12" s="78"/>
      <c r="I12" s="305">
        <v>13328.296601889046</v>
      </c>
      <c r="J12" s="304">
        <v>-3.988696476084395</v>
      </c>
    </row>
    <row r="13" spans="1:10" ht="12.75" customHeight="1">
      <c r="A13" s="306" t="s">
        <v>72</v>
      </c>
      <c r="B13" s="307">
        <v>6727.003244223296</v>
      </c>
      <c r="C13" s="308">
        <v>-0.6492665508698879</v>
      </c>
      <c r="D13" s="50">
        <v>8078.775744244851</v>
      </c>
      <c r="E13" s="309">
        <v>-3.3410052287147822</v>
      </c>
      <c r="F13" s="50" t="s">
        <v>141</v>
      </c>
      <c r="G13" s="310" t="s">
        <v>141</v>
      </c>
      <c r="H13" s="78"/>
      <c r="I13" s="311">
        <v>11766.468985406105</v>
      </c>
      <c r="J13" s="312">
        <v>-3.780534961311043</v>
      </c>
    </row>
    <row r="14" spans="1:10" ht="12.75" customHeight="1">
      <c r="A14" s="299" t="s">
        <v>73</v>
      </c>
      <c r="B14" s="42">
        <v>6399.210097201343</v>
      </c>
      <c r="C14" s="300">
        <v>1.7434268360473397</v>
      </c>
      <c r="D14" s="38">
        <v>7906.063882971786</v>
      </c>
      <c r="E14" s="301">
        <v>-0.4523251685411478</v>
      </c>
      <c r="F14" s="38" t="s">
        <v>141</v>
      </c>
      <c r="G14" s="302" t="s">
        <v>141</v>
      </c>
      <c r="H14" s="78"/>
      <c r="I14" s="305">
        <v>11855.26358422916</v>
      </c>
      <c r="J14" s="304">
        <v>-0.5569773574439777</v>
      </c>
    </row>
    <row r="15" spans="1:10" ht="12.75" customHeight="1">
      <c r="A15" s="299" t="s">
        <v>74</v>
      </c>
      <c r="B15" s="42">
        <v>5875.320437515741</v>
      </c>
      <c r="C15" s="300">
        <v>-0.5872956237990571</v>
      </c>
      <c r="D15" s="38">
        <v>7793.061562871279</v>
      </c>
      <c r="E15" s="301">
        <v>-0.7038251314007465</v>
      </c>
      <c r="F15" s="38" t="s">
        <v>141</v>
      </c>
      <c r="G15" s="302" t="s">
        <v>141</v>
      </c>
      <c r="H15" s="78"/>
      <c r="I15" s="305">
        <v>11901.266853725492</v>
      </c>
      <c r="J15" s="304">
        <v>-2.991147859691789</v>
      </c>
    </row>
    <row r="16" spans="1:10" ht="12.75" customHeight="1">
      <c r="A16" s="299" t="s">
        <v>75</v>
      </c>
      <c r="B16" s="42">
        <v>5476.837821538273</v>
      </c>
      <c r="C16" s="300">
        <v>1.7757952525427287</v>
      </c>
      <c r="D16" s="38">
        <v>7240.512634125701</v>
      </c>
      <c r="E16" s="301">
        <v>0.07652566943249973</v>
      </c>
      <c r="F16" s="38" t="s">
        <v>141</v>
      </c>
      <c r="G16" s="302" t="s">
        <v>141</v>
      </c>
      <c r="H16" s="78"/>
      <c r="I16" s="305">
        <v>10679.878189139292</v>
      </c>
      <c r="J16" s="304">
        <v>-2.5904051151918437</v>
      </c>
    </row>
    <row r="17" spans="1:10" ht="12.75" customHeight="1">
      <c r="A17" s="313" t="s">
        <v>76</v>
      </c>
      <c r="B17" s="44">
        <v>5164.9604708588095</v>
      </c>
      <c r="C17" s="314">
        <v>1.7569344939882883</v>
      </c>
      <c r="D17" s="68">
        <v>6798.233809025786</v>
      </c>
      <c r="E17" s="315">
        <v>0.026823385316443845</v>
      </c>
      <c r="F17" s="68">
        <v>2470</v>
      </c>
      <c r="G17" s="316">
        <v>17.061611374407583</v>
      </c>
      <c r="H17" s="78"/>
      <c r="I17" s="317">
        <v>9911.510503249207</v>
      </c>
      <c r="J17" s="318">
        <v>-1.2271091610080005</v>
      </c>
    </row>
    <row r="18" spans="1:10" ht="12.75" customHeight="1">
      <c r="A18" s="299" t="s">
        <v>77</v>
      </c>
      <c r="B18" s="42">
        <v>5715.6526254821465</v>
      </c>
      <c r="C18" s="300">
        <v>0.37051084065941126</v>
      </c>
      <c r="D18" s="38">
        <v>7841.345545555478</v>
      </c>
      <c r="E18" s="301">
        <v>-0.9056119248781982</v>
      </c>
      <c r="F18" s="38">
        <v>22645</v>
      </c>
      <c r="G18" s="302">
        <v>798.6111111111111</v>
      </c>
      <c r="H18" s="78"/>
      <c r="I18" s="305">
        <v>11441.13976430239</v>
      </c>
      <c r="J18" s="304">
        <v>-2.1394540169497773</v>
      </c>
    </row>
    <row r="19" spans="1:10" ht="12.75" customHeight="1">
      <c r="A19" s="299" t="s">
        <v>78</v>
      </c>
      <c r="B19" s="42">
        <v>5612.800910801586</v>
      </c>
      <c r="C19" s="300">
        <v>0.5065661399208315</v>
      </c>
      <c r="D19" s="38">
        <v>7646.427399274022</v>
      </c>
      <c r="E19" s="301">
        <v>-0.8137961742969795</v>
      </c>
      <c r="F19" s="38" t="s">
        <v>141</v>
      </c>
      <c r="G19" s="302" t="s">
        <v>141</v>
      </c>
      <c r="H19" s="78"/>
      <c r="I19" s="305">
        <v>11015.395529298487</v>
      </c>
      <c r="J19" s="304">
        <v>-2.720191486364729</v>
      </c>
    </row>
    <row r="20" spans="1:10" ht="12.75" customHeight="1">
      <c r="A20" s="299" t="s">
        <v>79</v>
      </c>
      <c r="B20" s="42">
        <v>5598.686451126124</v>
      </c>
      <c r="C20" s="300">
        <v>1.5396958549549626</v>
      </c>
      <c r="D20" s="38">
        <v>8696.734573578746</v>
      </c>
      <c r="E20" s="301">
        <v>-0.2978827062840255</v>
      </c>
      <c r="F20" s="38" t="s">
        <v>141</v>
      </c>
      <c r="G20" s="302" t="s">
        <v>141</v>
      </c>
      <c r="H20" s="78"/>
      <c r="I20" s="305">
        <v>12631.192201071566</v>
      </c>
      <c r="J20" s="304">
        <v>-2.1906658397860825</v>
      </c>
    </row>
    <row r="21" spans="1:10" ht="12.75" customHeight="1">
      <c r="A21" s="299" t="s">
        <v>80</v>
      </c>
      <c r="B21" s="42">
        <v>6318.5746316585055</v>
      </c>
      <c r="C21" s="300">
        <v>0.8287090396926495</v>
      </c>
      <c r="D21" s="38">
        <v>8818.452080380403</v>
      </c>
      <c r="E21" s="301">
        <v>-1.084668339843909</v>
      </c>
      <c r="F21" s="38" t="s">
        <v>141</v>
      </c>
      <c r="G21" s="302" t="s">
        <v>141</v>
      </c>
      <c r="H21" s="78"/>
      <c r="I21" s="305">
        <v>12646.27323180376</v>
      </c>
      <c r="J21" s="304">
        <v>-2.3482669285090387</v>
      </c>
    </row>
    <row r="22" spans="1:10" ht="12.75" customHeight="1">
      <c r="A22" s="299" t="s">
        <v>81</v>
      </c>
      <c r="B22" s="42">
        <v>6316.6829223085515</v>
      </c>
      <c r="C22" s="300">
        <v>1.1178159321423506</v>
      </c>
      <c r="D22" s="38">
        <v>7678.505863537003</v>
      </c>
      <c r="E22" s="301">
        <v>-2.0069052931776663</v>
      </c>
      <c r="F22" s="38" t="s">
        <v>141</v>
      </c>
      <c r="G22" s="302" t="s">
        <v>141</v>
      </c>
      <c r="H22" s="78"/>
      <c r="I22" s="305">
        <v>10879.602365556757</v>
      </c>
      <c r="J22" s="304">
        <v>-3.5880958979426847</v>
      </c>
    </row>
    <row r="23" spans="1:10" ht="12.75" customHeight="1">
      <c r="A23" s="306" t="s">
        <v>82</v>
      </c>
      <c r="B23" s="307">
        <v>6090.617633795264</v>
      </c>
      <c r="C23" s="308">
        <v>-0.0556883215407743</v>
      </c>
      <c r="D23" s="50">
        <v>7537.544885130246</v>
      </c>
      <c r="E23" s="309">
        <v>-0.5570068805066527</v>
      </c>
      <c r="F23" s="50" t="s">
        <v>141</v>
      </c>
      <c r="G23" s="310" t="s">
        <v>141</v>
      </c>
      <c r="H23" s="78"/>
      <c r="I23" s="311">
        <v>10949.715540575047</v>
      </c>
      <c r="J23" s="312">
        <v>-0.05239337277942693</v>
      </c>
    </row>
    <row r="24" spans="1:10" ht="12.75" customHeight="1">
      <c r="A24" s="299" t="s">
        <v>83</v>
      </c>
      <c r="B24" s="42">
        <v>6192.167705957438</v>
      </c>
      <c r="C24" s="300">
        <v>1.2147526116881868</v>
      </c>
      <c r="D24" s="38">
        <v>7774.754469312686</v>
      </c>
      <c r="E24" s="301">
        <v>0.4581630853076068</v>
      </c>
      <c r="F24" s="38" t="s">
        <v>141</v>
      </c>
      <c r="G24" s="302" t="s">
        <v>141</v>
      </c>
      <c r="H24" s="78"/>
      <c r="I24" s="305">
        <v>11649.653893304025</v>
      </c>
      <c r="J24" s="304">
        <v>0.13628137771002238</v>
      </c>
    </row>
    <row r="25" spans="1:10" ht="12.75" customHeight="1">
      <c r="A25" s="299" t="s">
        <v>84</v>
      </c>
      <c r="B25" s="42">
        <v>5689.494388763128</v>
      </c>
      <c r="C25" s="300">
        <v>1.6524996502373464</v>
      </c>
      <c r="D25" s="38">
        <v>6970.670010091435</v>
      </c>
      <c r="E25" s="301">
        <v>1.7308118190058486</v>
      </c>
      <c r="F25" s="38" t="s">
        <v>141</v>
      </c>
      <c r="G25" s="302" t="s">
        <v>141</v>
      </c>
      <c r="H25" s="78"/>
      <c r="I25" s="305">
        <v>9749.512048709374</v>
      </c>
      <c r="J25" s="304">
        <v>0.84393799230349</v>
      </c>
    </row>
    <row r="26" spans="1:10" ht="12.75" customHeight="1">
      <c r="A26" s="299" t="s">
        <v>85</v>
      </c>
      <c r="B26" s="42">
        <v>5846.25083698474</v>
      </c>
      <c r="C26" s="300">
        <v>2.2764315476939596</v>
      </c>
      <c r="D26" s="38">
        <v>7837.862719840164</v>
      </c>
      <c r="E26" s="301">
        <v>-1.0158685503112135</v>
      </c>
      <c r="F26" s="38" t="s">
        <v>141</v>
      </c>
      <c r="G26" s="302" t="s">
        <v>141</v>
      </c>
      <c r="H26" s="78"/>
      <c r="I26" s="305">
        <v>11648.402924192695</v>
      </c>
      <c r="J26" s="304">
        <v>-2.41948541390673</v>
      </c>
    </row>
    <row r="27" spans="1:10" ht="12.75" customHeight="1">
      <c r="A27" s="313" t="s">
        <v>86</v>
      </c>
      <c r="B27" s="44">
        <v>6336.425244753457</v>
      </c>
      <c r="C27" s="314">
        <v>-0.058077266681062646</v>
      </c>
      <c r="D27" s="68">
        <v>8173.416018950727</v>
      </c>
      <c r="E27" s="315">
        <v>-1.8997466398268754</v>
      </c>
      <c r="F27" s="68" t="s">
        <v>141</v>
      </c>
      <c r="G27" s="316" t="s">
        <v>141</v>
      </c>
      <c r="H27" s="78"/>
      <c r="I27" s="317">
        <v>11961.37496337728</v>
      </c>
      <c r="J27" s="318">
        <v>-0.2105473402934721</v>
      </c>
    </row>
    <row r="28" spans="1:10" ht="12.75" customHeight="1">
      <c r="A28" s="299" t="s">
        <v>87</v>
      </c>
      <c r="B28" s="42">
        <v>5930.48311982793</v>
      </c>
      <c r="C28" s="300">
        <v>1.9540027920923726</v>
      </c>
      <c r="D28" s="38">
        <v>7587.669112909204</v>
      </c>
      <c r="E28" s="301">
        <v>-0.8087148614940949</v>
      </c>
      <c r="F28" s="38" t="s">
        <v>141</v>
      </c>
      <c r="G28" s="302" t="s">
        <v>141</v>
      </c>
      <c r="H28" s="78"/>
      <c r="I28" s="305">
        <v>11260.407562125107</v>
      </c>
      <c r="J28" s="304">
        <v>-0.7760745710968006</v>
      </c>
    </row>
    <row r="29" spans="1:10" ht="12.75" customHeight="1">
      <c r="A29" s="299" t="s">
        <v>88</v>
      </c>
      <c r="B29" s="42">
        <v>5781.733846268007</v>
      </c>
      <c r="C29" s="300">
        <v>1.3474978843687684</v>
      </c>
      <c r="D29" s="38">
        <v>7528.518814354823</v>
      </c>
      <c r="E29" s="301">
        <v>-0.08382426347449455</v>
      </c>
      <c r="F29" s="38" t="s">
        <v>141</v>
      </c>
      <c r="G29" s="302" t="s">
        <v>141</v>
      </c>
      <c r="H29" s="78"/>
      <c r="I29" s="305">
        <v>11061.490981159033</v>
      </c>
      <c r="J29" s="304">
        <v>-1.0098269506275448</v>
      </c>
    </row>
    <row r="30" spans="1:10" ht="12.75" customHeight="1">
      <c r="A30" s="299" t="s">
        <v>89</v>
      </c>
      <c r="B30" s="42">
        <v>5386.002264099432</v>
      </c>
      <c r="C30" s="300">
        <v>2.5063000766748673</v>
      </c>
      <c r="D30" s="38">
        <v>6813.075355886895</v>
      </c>
      <c r="E30" s="301">
        <v>-0.06179096516798669</v>
      </c>
      <c r="F30" s="38" t="s">
        <v>141</v>
      </c>
      <c r="G30" s="302" t="s">
        <v>141</v>
      </c>
      <c r="H30" s="78"/>
      <c r="I30" s="305">
        <v>11032.859247493114</v>
      </c>
      <c r="J30" s="304">
        <v>-2.3758308899496567</v>
      </c>
    </row>
    <row r="31" spans="1:10" ht="12.75" customHeight="1">
      <c r="A31" s="299" t="s">
        <v>90</v>
      </c>
      <c r="B31" s="42">
        <v>6084.83929060052</v>
      </c>
      <c r="C31" s="300">
        <v>0.7029415652943314</v>
      </c>
      <c r="D31" s="38">
        <v>7780.911195868199</v>
      </c>
      <c r="E31" s="301">
        <v>-1.4075168919430834</v>
      </c>
      <c r="F31" s="38" t="s">
        <v>141</v>
      </c>
      <c r="G31" s="302" t="s">
        <v>141</v>
      </c>
      <c r="H31" s="78"/>
      <c r="I31" s="305">
        <v>11065.241558898924</v>
      </c>
      <c r="J31" s="304">
        <v>-2.134171018012937</v>
      </c>
    </row>
    <row r="32" spans="1:10" ht="12.75" customHeight="1">
      <c r="A32" s="299" t="s">
        <v>91</v>
      </c>
      <c r="B32" s="42">
        <v>6445.280367759332</v>
      </c>
      <c r="C32" s="300">
        <v>3.8628157469262</v>
      </c>
      <c r="D32" s="38">
        <v>8516.248830923678</v>
      </c>
      <c r="E32" s="301">
        <v>4.135376900203606</v>
      </c>
      <c r="F32" s="38" t="s">
        <v>141</v>
      </c>
      <c r="G32" s="302" t="s">
        <v>141</v>
      </c>
      <c r="H32" s="78"/>
      <c r="I32" s="305">
        <v>12162.854315628192</v>
      </c>
      <c r="J32" s="304">
        <v>-3.105535548034848</v>
      </c>
    </row>
    <row r="33" spans="1:10" ht="12.75" customHeight="1">
      <c r="A33" s="306" t="s">
        <v>92</v>
      </c>
      <c r="B33" s="307">
        <v>5841.283173952832</v>
      </c>
      <c r="C33" s="308">
        <v>3.935599439385347</v>
      </c>
      <c r="D33" s="50">
        <v>8157.671957671958</v>
      </c>
      <c r="E33" s="309">
        <v>3.098779647151945</v>
      </c>
      <c r="F33" s="50" t="s">
        <v>141</v>
      </c>
      <c r="G33" s="310" t="s">
        <v>141</v>
      </c>
      <c r="H33" s="78"/>
      <c r="I33" s="311">
        <v>11481.348951857426</v>
      </c>
      <c r="J33" s="312">
        <v>-1.7072318126066794</v>
      </c>
    </row>
    <row r="34" spans="1:10" ht="12.75" customHeight="1">
      <c r="A34" s="299" t="s">
        <v>93</v>
      </c>
      <c r="B34" s="42">
        <v>5595.238673918431</v>
      </c>
      <c r="C34" s="300">
        <v>1.3449837349944125</v>
      </c>
      <c r="D34" s="38">
        <v>8181.043207561808</v>
      </c>
      <c r="E34" s="301">
        <v>1.0451780537412474</v>
      </c>
      <c r="F34" s="38" t="s">
        <v>141</v>
      </c>
      <c r="G34" s="302" t="s">
        <v>141</v>
      </c>
      <c r="H34" s="78"/>
      <c r="I34" s="305">
        <v>12106.02597801836</v>
      </c>
      <c r="J34" s="304">
        <v>-1.467846894997511</v>
      </c>
    </row>
    <row r="35" spans="1:10" ht="12.75" customHeight="1">
      <c r="A35" s="299" t="s">
        <v>94</v>
      </c>
      <c r="B35" s="42">
        <v>6284.578830470728</v>
      </c>
      <c r="C35" s="300">
        <v>1.1905723568408193</v>
      </c>
      <c r="D35" s="38">
        <v>8460.27634617409</v>
      </c>
      <c r="E35" s="301">
        <v>0.27676473206570823</v>
      </c>
      <c r="F35" s="38">
        <v>-3840</v>
      </c>
      <c r="G35" s="302">
        <v>-121.45251396648045</v>
      </c>
      <c r="H35" s="78"/>
      <c r="I35" s="305">
        <v>12431.492481535866</v>
      </c>
      <c r="J35" s="304">
        <v>-1.508550918400289</v>
      </c>
    </row>
    <row r="36" spans="1:10" ht="12.75" customHeight="1">
      <c r="A36" s="299" t="s">
        <v>95</v>
      </c>
      <c r="B36" s="42">
        <v>4711.393087323217</v>
      </c>
      <c r="C36" s="300">
        <v>2.9305010958576028</v>
      </c>
      <c r="D36" s="38">
        <v>6295.566725786935</v>
      </c>
      <c r="E36" s="301">
        <v>2.005881674737712</v>
      </c>
      <c r="F36" s="38" t="s">
        <v>141</v>
      </c>
      <c r="G36" s="302" t="s">
        <v>141</v>
      </c>
      <c r="H36" s="78"/>
      <c r="I36" s="305">
        <v>10042.085813418515</v>
      </c>
      <c r="J36" s="304">
        <v>-1.7308579873381804</v>
      </c>
    </row>
    <row r="37" spans="1:10" ht="12.75" customHeight="1">
      <c r="A37" s="313" t="s">
        <v>96</v>
      </c>
      <c r="B37" s="44">
        <v>5475.781792845869</v>
      </c>
      <c r="C37" s="314">
        <v>2.5998040813198537</v>
      </c>
      <c r="D37" s="68">
        <v>7189.319954078759</v>
      </c>
      <c r="E37" s="315">
        <v>-0.14338352533594864</v>
      </c>
      <c r="F37" s="68" t="s">
        <v>141</v>
      </c>
      <c r="G37" s="316" t="s">
        <v>141</v>
      </c>
      <c r="H37" s="78"/>
      <c r="I37" s="317">
        <v>10974.812060794247</v>
      </c>
      <c r="J37" s="318">
        <v>0.23954746582861386</v>
      </c>
    </row>
    <row r="38" spans="1:10" ht="12.75" customHeight="1">
      <c r="A38" s="299" t="s">
        <v>97</v>
      </c>
      <c r="B38" s="42">
        <v>6431.821564588839</v>
      </c>
      <c r="C38" s="300">
        <v>2.078317285973811</v>
      </c>
      <c r="D38" s="38">
        <v>8080.233416158422</v>
      </c>
      <c r="E38" s="301">
        <v>1.0255246084352296</v>
      </c>
      <c r="F38" s="38" t="s">
        <v>141</v>
      </c>
      <c r="G38" s="302" t="s">
        <v>141</v>
      </c>
      <c r="H38" s="78"/>
      <c r="I38" s="305">
        <v>11484.154746155118</v>
      </c>
      <c r="J38" s="304">
        <v>-1.2568718368046028</v>
      </c>
    </row>
    <row r="39" spans="1:10" ht="12.75" customHeight="1">
      <c r="A39" s="299" t="s">
        <v>98</v>
      </c>
      <c r="B39" s="42">
        <v>7631.5536169641655</v>
      </c>
      <c r="C39" s="300">
        <v>1.5557930934265214</v>
      </c>
      <c r="D39" s="38">
        <v>9189.264432768774</v>
      </c>
      <c r="E39" s="301">
        <v>1.0949771612239023</v>
      </c>
      <c r="F39" s="38" t="s">
        <v>141</v>
      </c>
      <c r="G39" s="302" t="s">
        <v>141</v>
      </c>
      <c r="H39" s="78"/>
      <c r="I39" s="305">
        <v>12589.00069951811</v>
      </c>
      <c r="J39" s="304">
        <v>-0.01595353896556779</v>
      </c>
    </row>
    <row r="40" spans="1:10" ht="12.75" customHeight="1">
      <c r="A40" s="299" t="s">
        <v>99</v>
      </c>
      <c r="B40" s="42">
        <v>5309.355405988228</v>
      </c>
      <c r="C40" s="300">
        <v>0.5189114517075464</v>
      </c>
      <c r="D40" s="38">
        <v>6898.2710008229415</v>
      </c>
      <c r="E40" s="301">
        <v>-0.5548141094226418</v>
      </c>
      <c r="F40" s="38" t="s">
        <v>141</v>
      </c>
      <c r="G40" s="302" t="s">
        <v>141</v>
      </c>
      <c r="H40" s="78"/>
      <c r="I40" s="305">
        <v>10075.290192732602</v>
      </c>
      <c r="J40" s="304">
        <v>-3.8034323955869422</v>
      </c>
    </row>
    <row r="41" spans="1:10" ht="12.75" customHeight="1">
      <c r="A41" s="299" t="s">
        <v>100</v>
      </c>
      <c r="B41" s="42">
        <v>6374.996150444449</v>
      </c>
      <c r="C41" s="300">
        <v>2.1680672119895568</v>
      </c>
      <c r="D41" s="38">
        <v>8043.049195054074</v>
      </c>
      <c r="E41" s="301">
        <v>1.5724102233171906</v>
      </c>
      <c r="F41" s="38" t="s">
        <v>141</v>
      </c>
      <c r="G41" s="302" t="s">
        <v>141</v>
      </c>
      <c r="H41" s="78"/>
      <c r="I41" s="305">
        <v>12717.258817588981</v>
      </c>
      <c r="J41" s="304">
        <v>-0.7459609963869288</v>
      </c>
    </row>
    <row r="42" spans="1:10" ht="12.75" customHeight="1">
      <c r="A42" s="299" t="s">
        <v>101</v>
      </c>
      <c r="B42" s="42">
        <v>7071.112580571652</v>
      </c>
      <c r="C42" s="300">
        <v>0.6464706333561175</v>
      </c>
      <c r="D42" s="38">
        <v>8766.41507755931</v>
      </c>
      <c r="E42" s="301">
        <v>0.27120513952705544</v>
      </c>
      <c r="F42" s="38" t="s">
        <v>141</v>
      </c>
      <c r="G42" s="302" t="s">
        <v>141</v>
      </c>
      <c r="H42" s="78"/>
      <c r="I42" s="305">
        <v>12415.326607691533</v>
      </c>
      <c r="J42" s="304">
        <v>-0.906337835487964</v>
      </c>
    </row>
    <row r="43" spans="1:10" ht="12.75" customHeight="1">
      <c r="A43" s="306" t="s">
        <v>102</v>
      </c>
      <c r="B43" s="307">
        <v>5815.36774603926</v>
      </c>
      <c r="C43" s="308">
        <v>3.820573570058378</v>
      </c>
      <c r="D43" s="50">
        <v>6893.956103968945</v>
      </c>
      <c r="E43" s="309">
        <v>1.1734231725627335</v>
      </c>
      <c r="F43" s="50" t="s">
        <v>141</v>
      </c>
      <c r="G43" s="310" t="s">
        <v>141</v>
      </c>
      <c r="H43" s="78"/>
      <c r="I43" s="311">
        <v>10474.78815726146</v>
      </c>
      <c r="J43" s="312">
        <v>0.6628872107146189</v>
      </c>
    </row>
    <row r="44" spans="1:10" ht="12.75" customHeight="1">
      <c r="A44" s="299" t="s">
        <v>103</v>
      </c>
      <c r="B44" s="42">
        <v>6939.424401298678</v>
      </c>
      <c r="C44" s="300">
        <v>1.3845705426088455</v>
      </c>
      <c r="D44" s="38">
        <v>8982.020568172606</v>
      </c>
      <c r="E44" s="301">
        <v>2.4483356277796045</v>
      </c>
      <c r="F44" s="38" t="s">
        <v>141</v>
      </c>
      <c r="G44" s="302" t="s">
        <v>141</v>
      </c>
      <c r="H44" s="78"/>
      <c r="I44" s="305">
        <v>12846.982982147647</v>
      </c>
      <c r="J44" s="304">
        <v>-4.076292359134366</v>
      </c>
    </row>
    <row r="45" spans="1:10" ht="12.75" customHeight="1">
      <c r="A45" s="299" t="s">
        <v>104</v>
      </c>
      <c r="B45" s="42">
        <v>5774.978420833192</v>
      </c>
      <c r="C45" s="300">
        <v>1.2743218556462352</v>
      </c>
      <c r="D45" s="38">
        <v>7343.406442350281</v>
      </c>
      <c r="E45" s="301">
        <v>-0.2128884737190135</v>
      </c>
      <c r="F45" s="38" t="s">
        <v>141</v>
      </c>
      <c r="G45" s="302" t="s">
        <v>141</v>
      </c>
      <c r="H45" s="78"/>
      <c r="I45" s="305">
        <v>10922.174813485071</v>
      </c>
      <c r="J45" s="304">
        <v>-1.224899787481606</v>
      </c>
    </row>
    <row r="46" spans="1:10" ht="12.75" customHeight="1">
      <c r="A46" s="299" t="s">
        <v>105</v>
      </c>
      <c r="B46" s="42">
        <v>6469.941954652934</v>
      </c>
      <c r="C46" s="300">
        <v>1.56596830656257</v>
      </c>
      <c r="D46" s="38">
        <v>8610.121298346998</v>
      </c>
      <c r="E46" s="301">
        <v>2.3538215679852708</v>
      </c>
      <c r="F46" s="38" t="s">
        <v>141</v>
      </c>
      <c r="G46" s="302" t="s">
        <v>141</v>
      </c>
      <c r="H46" s="78"/>
      <c r="I46" s="305">
        <v>11840.867687970622</v>
      </c>
      <c r="J46" s="304">
        <v>-4.774475701922858</v>
      </c>
    </row>
    <row r="47" spans="1:10" ht="12.75" customHeight="1">
      <c r="A47" s="313" t="s">
        <v>106</v>
      </c>
      <c r="B47" s="44">
        <v>5833.10309228873</v>
      </c>
      <c r="C47" s="314">
        <v>2.802066180261064</v>
      </c>
      <c r="D47" s="68">
        <v>8084.844025547219</v>
      </c>
      <c r="E47" s="315">
        <v>-0.5874740642583544</v>
      </c>
      <c r="F47" s="68" t="s">
        <v>141</v>
      </c>
      <c r="G47" s="316" t="s">
        <v>141</v>
      </c>
      <c r="H47" s="78"/>
      <c r="I47" s="317">
        <v>12529.516420819184</v>
      </c>
      <c r="J47" s="318">
        <v>-1.2866272741498934</v>
      </c>
    </row>
    <row r="48" spans="1:10" ht="12.75" customHeight="1">
      <c r="A48" s="306" t="s">
        <v>107</v>
      </c>
      <c r="B48" s="307">
        <v>6702.0349293816225</v>
      </c>
      <c r="C48" s="308">
        <v>1.4062866705769324</v>
      </c>
      <c r="D48" s="50">
        <v>8893.876775328014</v>
      </c>
      <c r="E48" s="309">
        <v>-0.039965821317183</v>
      </c>
      <c r="F48" s="50" t="s">
        <v>141</v>
      </c>
      <c r="G48" s="310" t="s">
        <v>141</v>
      </c>
      <c r="H48" s="78"/>
      <c r="I48" s="311">
        <v>12777.613041645915</v>
      </c>
      <c r="J48" s="312">
        <v>-2.2209735770511423</v>
      </c>
    </row>
    <row r="49" spans="1:10" ht="12.75" customHeight="1">
      <c r="A49" s="299" t="s">
        <v>108</v>
      </c>
      <c r="B49" s="42">
        <v>6640.972266970681</v>
      </c>
      <c r="C49" s="300">
        <v>1.2318956960315177</v>
      </c>
      <c r="D49" s="38">
        <v>8908.506389082058</v>
      </c>
      <c r="E49" s="301">
        <v>2.687607213051057</v>
      </c>
      <c r="F49" s="38" t="s">
        <v>141</v>
      </c>
      <c r="G49" s="302" t="s">
        <v>141</v>
      </c>
      <c r="H49" s="78"/>
      <c r="I49" s="305">
        <v>13122.224639520937</v>
      </c>
      <c r="J49" s="304">
        <v>-2.0138204309753083</v>
      </c>
    </row>
    <row r="50" spans="1:10" ht="12.75" customHeight="1">
      <c r="A50" s="299" t="s">
        <v>109</v>
      </c>
      <c r="B50" s="42">
        <v>5706.528933627902</v>
      </c>
      <c r="C50" s="300">
        <v>0.474115318616435</v>
      </c>
      <c r="D50" s="38">
        <v>7689.615240027449</v>
      </c>
      <c r="E50" s="301">
        <v>0.7657984510577273</v>
      </c>
      <c r="F50" s="38">
        <v>6890</v>
      </c>
      <c r="G50" s="302">
        <v>-28.822314049586776</v>
      </c>
      <c r="H50" s="78"/>
      <c r="I50" s="305">
        <v>10961.36880763784</v>
      </c>
      <c r="J50" s="304">
        <v>-0.4223984300566094</v>
      </c>
    </row>
    <row r="51" spans="1:10" ht="12.75" customHeight="1">
      <c r="A51" s="299" t="s">
        <v>110</v>
      </c>
      <c r="B51" s="42">
        <v>6570.484470885839</v>
      </c>
      <c r="C51" s="300">
        <v>1.115539215723347</v>
      </c>
      <c r="D51" s="38">
        <v>8824.483950066875</v>
      </c>
      <c r="E51" s="301">
        <v>2.4446312508491426</v>
      </c>
      <c r="F51" s="38" t="s">
        <v>141</v>
      </c>
      <c r="G51" s="302" t="s">
        <v>141</v>
      </c>
      <c r="H51" s="78"/>
      <c r="I51" s="305">
        <v>12663.709549143685</v>
      </c>
      <c r="J51" s="304">
        <v>-0.6118431516791921</v>
      </c>
    </row>
    <row r="52" spans="1:10" ht="12.75" customHeight="1">
      <c r="A52" s="313" t="s">
        <v>111</v>
      </c>
      <c r="B52" s="44">
        <v>6030.402065804594</v>
      </c>
      <c r="C52" s="314">
        <v>3.870511912729913</v>
      </c>
      <c r="D52" s="68">
        <v>7882.450192564064</v>
      </c>
      <c r="E52" s="315">
        <v>2.389776722572225</v>
      </c>
      <c r="F52" s="68" t="s">
        <v>141</v>
      </c>
      <c r="G52" s="316" t="s">
        <v>141</v>
      </c>
      <c r="H52" s="78"/>
      <c r="I52" s="317">
        <v>11934.234195031804</v>
      </c>
      <c r="J52" s="318">
        <v>0.833048854765887</v>
      </c>
    </row>
    <row r="53" spans="1:10" ht="12.75" customHeight="1">
      <c r="A53" s="299" t="s">
        <v>112</v>
      </c>
      <c r="B53" s="42">
        <v>6108.928814185886</v>
      </c>
      <c r="C53" s="300">
        <v>5.870298948565688</v>
      </c>
      <c r="D53" s="38">
        <v>7983.526000444709</v>
      </c>
      <c r="E53" s="301">
        <v>4.561541883137726</v>
      </c>
      <c r="F53" s="38" t="s">
        <v>141</v>
      </c>
      <c r="G53" s="302" t="s">
        <v>141</v>
      </c>
      <c r="H53" s="78"/>
      <c r="I53" s="305">
        <v>11597.13716117277</v>
      </c>
      <c r="J53" s="304">
        <v>-0.4583797205743328</v>
      </c>
    </row>
    <row r="54" spans="1:10" ht="12.75" customHeight="1" thickBot="1">
      <c r="A54" s="299" t="s">
        <v>113</v>
      </c>
      <c r="B54" s="42">
        <v>4669.455843500301</v>
      </c>
      <c r="C54" s="300">
        <v>2.61253948244365</v>
      </c>
      <c r="D54" s="38">
        <v>7254.148935254893</v>
      </c>
      <c r="E54" s="301">
        <v>-1.3016881379206366</v>
      </c>
      <c r="F54" s="38" t="s">
        <v>141</v>
      </c>
      <c r="G54" s="302" t="s">
        <v>141</v>
      </c>
      <c r="H54" s="78"/>
      <c r="I54" s="305">
        <v>10855.60414820182</v>
      </c>
      <c r="J54" s="304">
        <v>-0.218384809741862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7666.812680021126</v>
      </c>
      <c r="C56" s="361" t="str">
        <f>INDEX(A8:A54,MATCH(B56,$B$8:$B$54,0))</f>
        <v>秋田県</v>
      </c>
      <c r="D56" s="366">
        <f>LARGE(D8:D54,1)</f>
        <v>9189.264432768774</v>
      </c>
      <c r="E56" s="323" t="str">
        <f>INDEX(A8:A54,MATCH(D56,$D$8:$D$54,0))</f>
        <v>島根県</v>
      </c>
      <c r="F56" s="372" t="s">
        <v>135</v>
      </c>
      <c r="G56" s="324" t="s">
        <v>135</v>
      </c>
      <c r="I56" s="343">
        <f>LARGE(I8:I54,1)</f>
        <v>13328.296601889046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7631.5536169641655</v>
      </c>
      <c r="C57" s="362" t="str">
        <f>INDEX(A8:A54,MATCH(B57,$B$8:$B$54,0))</f>
        <v>島根県</v>
      </c>
      <c r="D57" s="367">
        <f>LARGE(D8:D54,2)</f>
        <v>9178.222249966388</v>
      </c>
      <c r="E57" s="326" t="str">
        <f>INDEX(A8:A54,MATCH(D57,$D$8:$D$54,0))</f>
        <v>秋田県</v>
      </c>
      <c r="F57" s="373" t="s">
        <v>136</v>
      </c>
      <c r="G57" s="328" t="s">
        <v>136</v>
      </c>
      <c r="I57" s="327">
        <f>LARGE(I8:I54,2)</f>
        <v>13122.224639520937</v>
      </c>
      <c r="J57" s="328" t="str">
        <f>INDEX(A8:A54,MATCH(I57,$I$8:$I$54,0))</f>
        <v>長崎県</v>
      </c>
    </row>
    <row r="58" spans="1:10" ht="12.75">
      <c r="A58" s="325" t="s">
        <v>116</v>
      </c>
      <c r="B58" s="344">
        <f>LARGE(B8:B54,3)</f>
        <v>7071.112580571652</v>
      </c>
      <c r="C58" s="362" t="str">
        <f>INDEX(A8:A54,MATCH(B58,$B$8:$B$54,0))</f>
        <v>山口県</v>
      </c>
      <c r="D58" s="368">
        <f>LARGE(D8:D54,3)</f>
        <v>8982.020568172606</v>
      </c>
      <c r="E58" s="326" t="str">
        <f>INDEX(A8:A54,MATCH(D58,$D$8:$D$54,0))</f>
        <v>香川県</v>
      </c>
      <c r="F58" s="374" t="s">
        <v>136</v>
      </c>
      <c r="G58" s="328" t="s">
        <v>136</v>
      </c>
      <c r="I58" s="344">
        <f>LARGE(I8:I54,3)</f>
        <v>13072.614056622897</v>
      </c>
      <c r="J58" s="328" t="str">
        <f>INDEX(A8:A54,MATCH(I58,$I$8:$I$54,0))</f>
        <v>北海道</v>
      </c>
    </row>
    <row r="59" spans="1:10" ht="12.75">
      <c r="A59" s="329" t="s">
        <v>117</v>
      </c>
      <c r="B59" s="345">
        <f>SMALL(B8:B54,3)</f>
        <v>5164.9604708588095</v>
      </c>
      <c r="C59" s="363" t="str">
        <f>INDEX(A8:A54,MATCH(B59,$B$8:$B$54,0))</f>
        <v>群馬県</v>
      </c>
      <c r="D59" s="369">
        <f>SMALL(D8:D54,3)</f>
        <v>6813.075355886895</v>
      </c>
      <c r="E59" s="331" t="str">
        <f>INDEX(A8:A54,MATCH(D59,$D$8:$D$54,0))</f>
        <v>愛知県</v>
      </c>
      <c r="F59" s="375" t="s">
        <v>136</v>
      </c>
      <c r="G59" s="332" t="s">
        <v>136</v>
      </c>
      <c r="I59" s="345">
        <f>SMALL(I8:I54,3)</f>
        <v>10042.085813418515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4711.393087323217</v>
      </c>
      <c r="C60" s="362" t="str">
        <f>INDEX(A8:A54,MATCH(B60,$B$8:$B$54,0))</f>
        <v>奈良県</v>
      </c>
      <c r="D60" s="368">
        <f>SMALL(D8:D54,2)</f>
        <v>6798.233809025786</v>
      </c>
      <c r="E60" s="326" t="str">
        <f>INDEX(A8:A54,MATCH(D60,$D$8:$D$54,0))</f>
        <v>群馬県</v>
      </c>
      <c r="F60" s="374" t="s">
        <v>136</v>
      </c>
      <c r="G60" s="328" t="s">
        <v>136</v>
      </c>
      <c r="I60" s="344">
        <f>SMALL(I8:I54,2)</f>
        <v>9911.510503249207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4669.455843500301</v>
      </c>
      <c r="C61" s="364" t="str">
        <f>INDEX(A8:A54,MATCH(B61,$B$8:$B$54,0))</f>
        <v>沖縄県</v>
      </c>
      <c r="D61" s="370">
        <f>SMALL(D8:D54,1)</f>
        <v>6295.566725786935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9749.512048709374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1.6419070951689216</v>
      </c>
      <c r="C62" s="365"/>
      <c r="D62" s="371">
        <f>IF(D61=0,0,D56/D61)</f>
        <v>1.4596405427853092</v>
      </c>
      <c r="E62" s="339"/>
      <c r="F62" s="377" t="s">
        <v>136</v>
      </c>
      <c r="G62" s="378" t="s">
        <v>136</v>
      </c>
      <c r="H62" s="340"/>
      <c r="I62" s="338">
        <f>IF(I61=0,0,I56/I61)</f>
        <v>1.3670731966174068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2024-02-19T04:53:49Z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