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<sst xmlns="http://schemas.openxmlformats.org/spreadsheetml/2006/main" count="1319" uniqueCount="142">
  <si>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</si>
  <si>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</si>
  <si>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</si>
  <si>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</si>
  <si>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</si>
  <si>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</si>
  <si>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</si>
  <si>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</si>
  <si>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</si>
  <si>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</si>
  <si>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</si>
  <si>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</si>
  <si>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</si>
  <si>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</si>
  <si>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</si>
  <si>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</si>
  <si>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</si>
  <si>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</si>
  <si>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</si>
  <si>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</si>
  <si>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</si>
  <si>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</si>
  <si>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</si>
  <si>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</si>
  <si>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</si>
  <si>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</si>
  <si>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</si>
  <si>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</si>
  <si>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</si>
  <si>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</si>
  <si>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</si>
  <si>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</si>
  <si>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</si>
  <si>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</si>
  <si>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</si>
  <si>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</si>
  <si>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</si>
  <si>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</si>
  <si>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</si>
  <si>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</si>
  <si>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</si>
  <si>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</si>
  <si>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</si>
  <si>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</si>
  <si>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</si>
  <si>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</si>
  <si>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</si>
  <si>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</si>
  <si>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</si>
  <si>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</si>
  <si>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</si>
  <si>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</si>
  <si>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</si>
  <si>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</si>
  <si>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</si>
  <si>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</si>
  <si>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</si>
  <si>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</si>
  <si>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</si>
  <si>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</si>
  <si>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</si>
  <si>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</si>
  <si>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</si>
  <si>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</si>
  <si>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</si>
  <si>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</si>
  <si>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</si>
  <si>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</si>
  <si>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</si>
  <si>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</si>
  <si>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</si>
  <si>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</si>
  <si>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</si>
  <si>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</si>
  <si>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</si>
  <si>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</si>
  <si>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</si>
  <si>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</si>
  <si>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</si>
  <si>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</si>
  <si>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</si>
  <si>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</si>
  <si>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</si>
  <si>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</si>
  <si>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</si>
  <si>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</si>
  <si>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</si>
  <si>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</si>
  <si>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</si>
  <si>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</si>
  <si>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</si>
  <si>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</si>
  <si>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</si>
  <si>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</si>
  <si>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</si>
  <si>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</si>
  <si>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</si>
  <si>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</si>
  <si>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</si>
  <si>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</si>
  <si>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</si>
  <si>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</si>
  <si>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</si>
  <si>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</si>
  <si>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</si>
  <si>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</si>
  <si>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</si>
  <si>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</si>
  <si>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</si>
  <si>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</si>
  <si>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</si>
  <si>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</si>
  <si>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</si>
  <si>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</si>
  <si>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</si>
  <si>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</si>
  <si>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</si>
  <si>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</si>
  <si>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</si>
  <si>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</si>
  <si>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</si>
  <si>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</si>
  <si>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</si>
  <si>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</si>
  <si>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</si>
  <si>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</si>
  <si>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</si>
  <si>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</si>
  <si>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</si>
  <si>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</si>
  <si>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</si>
  <si>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</si>
  <si>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</si>
  <si>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対前年比</t>
  </si>
  <si>
    <t>対前年同期</t>
  </si>
  <si>
    <t>-</t>
  </si>
  <si>
    <t>-</t>
  </si>
  <si>
    <t>令和5年4月～令和5年9月(上半期) 国民健康保険・後期高齢者医療 医療費速報</t>
  </si>
  <si>
    <t>124日</t>
  </si>
  <si>
    <t>25日</t>
  </si>
  <si>
    <t>34日</t>
  </si>
  <si>
    <t>---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</si>
</sst>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29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133</v>
      </c>
      <c r="D7" s="20"/>
      <c r="E7" s="19" t="s">
        <v>133</v>
      </c>
      <c r="F7" s="21"/>
      <c r="G7" s="22" t="s">
        <v>133</v>
      </c>
      <c r="H7" s="23"/>
      <c r="I7" s="24"/>
      <c r="J7" s="22" t="s">
        <v>133</v>
      </c>
    </row>
    <row r="8" spans="1:10" ht="18.75" customHeight="1">
      <c r="A8" s="25" t="s">
        <v>6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7</v>
      </c>
      <c r="B9" s="35">
        <v>52329.08200967</v>
      </c>
      <c r="C9" s="36">
        <v>-1.4150999099175585</v>
      </c>
      <c r="D9" s="38">
        <v>30381.80892756001</v>
      </c>
      <c r="E9" s="39">
        <v>-2.725132627674713</v>
      </c>
      <c r="F9" s="37">
        <v>0.05814304</v>
      </c>
      <c r="G9" s="40">
        <v>-52.94766190673069</v>
      </c>
      <c r="H9" s="41"/>
      <c r="I9" s="42">
        <v>92087.56483811002</v>
      </c>
      <c r="J9" s="43">
        <v>5.970773099006671</v>
      </c>
    </row>
    <row r="10" spans="1:10" ht="18.75" customHeight="1">
      <c r="A10" s="34" t="s">
        <v>8</v>
      </c>
      <c r="B10" s="35">
        <v>22375.892</v>
      </c>
      <c r="C10" s="36">
        <v>-2.836472220532808</v>
      </c>
      <c r="D10" s="38">
        <v>12499.967999999999</v>
      </c>
      <c r="E10" s="39">
        <v>-5.51124391107229</v>
      </c>
      <c r="F10" s="37">
        <v>0.015899999999999997</v>
      </c>
      <c r="G10" s="40">
        <v>-48.70967741935483</v>
      </c>
      <c r="H10" s="41"/>
      <c r="I10" s="42">
        <v>28510.4188</v>
      </c>
      <c r="J10" s="43">
        <v>3.560605785701119</v>
      </c>
    </row>
    <row r="11" spans="1:10" ht="18.75" customHeight="1">
      <c r="A11" s="34" t="s">
        <v>9</v>
      </c>
      <c r="B11" s="35">
        <v>26830.179700000004</v>
      </c>
      <c r="C11" s="36">
        <v>-3.797440273203961</v>
      </c>
      <c r="D11" s="38">
        <v>14692.173400000003</v>
      </c>
      <c r="E11" s="39">
        <v>-5.913109412591982</v>
      </c>
      <c r="F11" s="37">
        <v>0.046099999999999995</v>
      </c>
      <c r="G11" s="40">
        <v>-34.51704545454547</v>
      </c>
      <c r="H11" s="41"/>
      <c r="I11" s="44">
        <v>41853.0663</v>
      </c>
      <c r="J11" s="45">
        <v>2.7487862759007378</v>
      </c>
    </row>
    <row r="12" spans="1:10" ht="18.75" customHeight="1" thickBot="1">
      <c r="A12" s="46" t="s">
        <v>10</v>
      </c>
      <c r="B12" s="47">
        <v>2668.1980666666664</v>
      </c>
      <c r="C12" s="48">
        <v>-4.864188824624229</v>
      </c>
      <c r="D12" s="50">
        <v>1090.2793166666668</v>
      </c>
      <c r="E12" s="51">
        <v>-6.877344881494276</v>
      </c>
      <c r="F12" s="49">
        <v>0.0009000000000000001</v>
      </c>
      <c r="G12" s="52">
        <v>-53.44827586206897</v>
      </c>
      <c r="H12" s="41"/>
      <c r="I12" s="53">
        <v>1931.5909666666666</v>
      </c>
      <c r="J12" s="54">
        <v>3.67565070918087</v>
      </c>
    </row>
    <row r="13" spans="1:9" ht="18.75" customHeight="1">
      <c r="A13" s="55" t="s">
        <v>11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12</v>
      </c>
      <c r="B14" s="35">
        <v>49454.171598990026</v>
      </c>
      <c r="C14" s="36">
        <v>-1.5616192037826662</v>
      </c>
      <c r="D14" s="38">
        <v>29581.661210750008</v>
      </c>
      <c r="E14" s="39">
        <v>-2.75342707159409</v>
      </c>
      <c r="F14" s="37">
        <v>0.05814304</v>
      </c>
      <c r="G14" s="40">
        <v>-52.94766190673069</v>
      </c>
      <c r="H14" s="41"/>
      <c r="I14" s="63"/>
      <c r="J14" s="41"/>
    </row>
    <row r="15" spans="1:10" ht="18.75" customHeight="1">
      <c r="A15" s="34" t="s">
        <v>8</v>
      </c>
      <c r="B15" s="35">
        <v>20695.734099999994</v>
      </c>
      <c r="C15" s="36">
        <v>-3.278224253243593</v>
      </c>
      <c r="D15" s="38">
        <v>12170.811100000003</v>
      </c>
      <c r="E15" s="39">
        <v>-5.540849005289598</v>
      </c>
      <c r="F15" s="37">
        <v>0.015899999999999997</v>
      </c>
      <c r="G15" s="40">
        <v>-48.70967741935483</v>
      </c>
      <c r="H15" s="41"/>
      <c r="I15" s="63"/>
      <c r="J15" s="41"/>
    </row>
    <row r="16" spans="1:10" ht="18.75" customHeight="1">
      <c r="A16" s="64" t="s">
        <v>13</v>
      </c>
      <c r="B16" s="65">
        <v>25156.3011</v>
      </c>
      <c r="C16" s="66">
        <v>-4.038735676266645</v>
      </c>
      <c r="D16" s="68">
        <v>14333.7529</v>
      </c>
      <c r="E16" s="69">
        <v>-5.932398695817593</v>
      </c>
      <c r="F16" s="67">
        <v>0.046099999999999995</v>
      </c>
      <c r="G16" s="70">
        <v>-34.51704545454547</v>
      </c>
      <c r="H16" s="41"/>
      <c r="I16" s="41"/>
      <c r="J16" s="41"/>
    </row>
    <row r="17" spans="1:9" ht="18.75" customHeight="1" thickBot="1">
      <c r="A17" s="71" t="s">
        <v>14</v>
      </c>
      <c r="B17" s="72">
        <v>2407.0342333333333</v>
      </c>
      <c r="C17" s="73">
        <v>-5.136167009678879</v>
      </c>
      <c r="D17" s="74">
        <v>1058.8601166666665</v>
      </c>
      <c r="E17" s="75">
        <v>-6.911572758575509</v>
      </c>
      <c r="F17" s="76">
        <v>0.0009000000000000001</v>
      </c>
      <c r="G17" s="77">
        <v>-53.44827586206897</v>
      </c>
      <c r="H17" s="41"/>
      <c r="I17" s="78"/>
    </row>
    <row r="18" spans="1:9" ht="18.75" customHeight="1">
      <c r="A18" s="79" t="s">
        <v>15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12</v>
      </c>
      <c r="B19" s="35">
        <v>2874.91041068</v>
      </c>
      <c r="C19" s="36">
        <v>1.1754019587841702</v>
      </c>
      <c r="D19" s="38">
        <v>800.14771681</v>
      </c>
      <c r="E19" s="83">
        <v>-1.667397863932163</v>
      </c>
      <c r="F19" s="84"/>
      <c r="G19" s="82"/>
      <c r="H19" s="41"/>
      <c r="I19" s="78"/>
    </row>
    <row r="20" spans="1:9" ht="18.75" customHeight="1">
      <c r="A20" s="34" t="s">
        <v>8</v>
      </c>
      <c r="B20" s="35">
        <v>1680.1579000000002</v>
      </c>
      <c r="C20" s="36">
        <v>2.9556146745759566</v>
      </c>
      <c r="D20" s="38">
        <v>329.15689999999995</v>
      </c>
      <c r="E20" s="83">
        <v>-4.403392671787102</v>
      </c>
      <c r="F20" s="84"/>
      <c r="G20" s="82"/>
      <c r="H20" s="41"/>
      <c r="I20" s="78"/>
    </row>
    <row r="21" spans="1:9" ht="18.75" customHeight="1">
      <c r="A21" s="64" t="s">
        <v>16</v>
      </c>
      <c r="B21" s="65">
        <v>1673.8785999999998</v>
      </c>
      <c r="C21" s="66">
        <v>-0.019173341099838995</v>
      </c>
      <c r="D21" s="68">
        <v>358.4205</v>
      </c>
      <c r="E21" s="85">
        <v>-5.1351653938902055</v>
      </c>
      <c r="F21" s="84"/>
      <c r="G21" s="82"/>
      <c r="H21" s="41"/>
      <c r="I21" s="78"/>
    </row>
    <row r="22" spans="1:10" ht="18.75" customHeight="1" thickBot="1">
      <c r="A22" s="86" t="s">
        <v>14</v>
      </c>
      <c r="B22" s="87">
        <v>261.16383333333334</v>
      </c>
      <c r="C22" s="88">
        <v>-2.2820659080005976</v>
      </c>
      <c r="D22" s="89">
        <v>31.419200000000004</v>
      </c>
      <c r="E22" s="90">
        <v>-5.708926668967473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17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18</v>
      </c>
      <c r="G25" s="98" t="s">
        <v>19</v>
      </c>
      <c r="H25" s="99"/>
      <c r="I25" s="99" t="s">
        <v>134</v>
      </c>
      <c r="K25" s="100"/>
    </row>
    <row r="26" spans="1:9" s="91" customFormat="1" ht="18.75" customHeight="1">
      <c r="A26" s="101"/>
      <c r="B26" s="102"/>
      <c r="C26" s="103"/>
      <c r="E26" s="104" t="s">
        <v>20</v>
      </c>
      <c r="F26" s="105" t="s">
        <v>138</v>
      </c>
      <c r="G26" s="106">
        <v>124</v>
      </c>
      <c r="H26" s="41"/>
      <c r="I26" s="41"/>
    </row>
    <row r="27" spans="1:9" ht="18.75" customHeight="1">
      <c r="A27" s="101"/>
      <c r="B27" s="102"/>
      <c r="C27" s="107"/>
      <c r="E27" s="104" t="s">
        <v>21</v>
      </c>
      <c r="F27" s="105" t="s">
        <v>139</v>
      </c>
      <c r="G27" s="108">
        <v>12.5</v>
      </c>
      <c r="H27" s="78"/>
      <c r="I27" s="78"/>
    </row>
    <row r="28" spans="1:9" ht="18.75" customHeight="1">
      <c r="A28" s="101"/>
      <c r="B28" s="102"/>
      <c r="C28" s="107"/>
      <c r="E28" s="98" t="s">
        <v>22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23</v>
      </c>
      <c r="F29" s="110">
        <v>183</v>
      </c>
      <c r="G29" s="111">
        <v>136.5</v>
      </c>
      <c r="H29" s="112"/>
      <c r="I29" s="112">
        <v>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44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133</v>
      </c>
      <c r="D33" s="20"/>
      <c r="E33" s="19" t="s">
        <v>133</v>
      </c>
      <c r="F33" s="21"/>
      <c r="G33" s="22" t="s">
        <v>133</v>
      </c>
      <c r="H33" s="23"/>
      <c r="I33" s="24"/>
      <c r="J33" s="22" t="s">
        <v>133</v>
      </c>
    </row>
    <row r="34" spans="1:10" ht="18.75" customHeight="1">
      <c r="A34" s="25" t="s">
        <v>6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24</v>
      </c>
      <c r="B35" s="35">
        <v>196121.42990210548</v>
      </c>
      <c r="C35" s="36">
        <v>3.625437016927873</v>
      </c>
      <c r="D35" s="38">
        <v>278660.7841048194</v>
      </c>
      <c r="E35" s="39">
        <v>4.458863687397598</v>
      </c>
      <c r="F35" s="37">
        <v>646033.7777777776</v>
      </c>
      <c r="G35" s="40">
        <v>1.0753929410970224</v>
      </c>
      <c r="H35" s="41"/>
      <c r="I35" s="42">
        <v>476744.64432304166</v>
      </c>
      <c r="J35" s="43">
        <v>2.2137525775110074</v>
      </c>
    </row>
    <row r="36" spans="1:10" ht="18.75" customHeight="1">
      <c r="A36" s="124" t="s">
        <v>25</v>
      </c>
      <c r="B36" s="125">
        <v>10.05554274069259</v>
      </c>
      <c r="C36" s="36">
        <v>1.1212902252483954</v>
      </c>
      <c r="D36" s="127">
        <v>13.475604989846717</v>
      </c>
      <c r="E36" s="39">
        <v>1.0354467102288174</v>
      </c>
      <c r="F36" s="126">
        <v>51.222222222222214</v>
      </c>
      <c r="G36" s="40">
        <v>40.66708754208754</v>
      </c>
      <c r="H36" s="41"/>
      <c r="I36" s="128">
        <v>21.667665164237928</v>
      </c>
      <c r="J36" s="43">
        <v>-0.8940039700161224</v>
      </c>
    </row>
    <row r="37" spans="1:10" ht="18.75" customHeight="1" thickBot="1">
      <c r="A37" s="129" t="s">
        <v>26</v>
      </c>
      <c r="B37" s="130">
        <v>19503.813464831168</v>
      </c>
      <c r="C37" s="131">
        <v>2.4763793916211436</v>
      </c>
      <c r="D37" s="133">
        <v>20678.907129941716</v>
      </c>
      <c r="E37" s="134">
        <v>3.3883325987434993</v>
      </c>
      <c r="F37" s="132">
        <v>12612.373101952278</v>
      </c>
      <c r="G37" s="135">
        <v>-28.145670243684176</v>
      </c>
      <c r="H37" s="41"/>
      <c r="I37" s="42">
        <v>22002.584990555406</v>
      </c>
      <c r="J37" s="43">
        <v>3.1357906403431977</v>
      </c>
    </row>
    <row r="38" spans="1:10" ht="18.75" customHeight="1">
      <c r="A38" s="55" t="s">
        <v>11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24</v>
      </c>
      <c r="B39" s="35">
        <v>205456.86851534471</v>
      </c>
      <c r="C39" s="36">
        <v>3.7680828332763294</v>
      </c>
      <c r="D39" s="38">
        <v>279372.7022590505</v>
      </c>
      <c r="E39" s="39">
        <v>4.466877151331911</v>
      </c>
      <c r="F39" s="37">
        <v>646033.7777777776</v>
      </c>
      <c r="G39" s="40">
        <v>1.0753929410970224</v>
      </c>
      <c r="H39" s="41"/>
      <c r="I39" s="78"/>
    </row>
    <row r="40" spans="1:9" ht="18.75" customHeight="1">
      <c r="A40" s="124" t="s">
        <v>25</v>
      </c>
      <c r="B40" s="125">
        <v>10.451160499351436</v>
      </c>
      <c r="C40" s="36">
        <v>1.156849031731851</v>
      </c>
      <c r="D40" s="127">
        <v>13.53696552961426</v>
      </c>
      <c r="E40" s="39">
        <v>1.0518751812386111</v>
      </c>
      <c r="F40" s="126">
        <v>51.222222222222214</v>
      </c>
      <c r="G40" s="40">
        <v>40.66708754208754</v>
      </c>
      <c r="H40" s="41"/>
      <c r="I40" s="78"/>
    </row>
    <row r="41" spans="1:9" ht="18.75" customHeight="1" thickBot="1">
      <c r="A41" s="129" t="s">
        <v>26</v>
      </c>
      <c r="B41" s="130">
        <v>19658.761199590674</v>
      </c>
      <c r="C41" s="131">
        <v>2.5813712334251933</v>
      </c>
      <c r="D41" s="133">
        <v>20637.764176017023</v>
      </c>
      <c r="E41" s="134">
        <v>3.3794543287479035</v>
      </c>
      <c r="F41" s="138">
        <v>12612.373101952278</v>
      </c>
      <c r="G41" s="139">
        <v>-28.145670243684176</v>
      </c>
      <c r="H41" s="41"/>
      <c r="I41" s="78"/>
    </row>
    <row r="42" spans="1:9" ht="18.75" customHeight="1">
      <c r="A42" s="55" t="s">
        <v>27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24</v>
      </c>
      <c r="B43" s="35">
        <v>110080.7249605133</v>
      </c>
      <c r="C43" s="36">
        <v>3.5382122011806545</v>
      </c>
      <c r="D43" s="38">
        <v>254668.39283304475</v>
      </c>
      <c r="E43" s="142">
        <v>4.286226322662079</v>
      </c>
      <c r="F43" s="143"/>
      <c r="G43" s="82"/>
      <c r="H43" s="41"/>
      <c r="I43" s="41"/>
      <c r="J43" s="41"/>
    </row>
    <row r="44" spans="1:10" ht="18.75" customHeight="1">
      <c r="A44" s="124" t="s">
        <v>25</v>
      </c>
      <c r="B44" s="125">
        <v>6.409304759528341</v>
      </c>
      <c r="C44" s="36">
        <v>2.3157392631431395</v>
      </c>
      <c r="D44" s="127">
        <v>11.407690202169373</v>
      </c>
      <c r="E44" s="142">
        <v>0.6085000995406346</v>
      </c>
      <c r="F44" s="143"/>
      <c r="G44" s="82"/>
      <c r="H44" s="41"/>
      <c r="I44" s="41"/>
      <c r="J44" s="41"/>
    </row>
    <row r="45" spans="1:10" ht="18.75" customHeight="1" thickBot="1">
      <c r="A45" s="144" t="s">
        <v>26</v>
      </c>
      <c r="B45" s="145">
        <v>17175.142872846336</v>
      </c>
      <c r="C45" s="146">
        <v>1.1948043838039932</v>
      </c>
      <c r="D45" s="147">
        <v>22324.273215678233</v>
      </c>
      <c r="E45" s="148">
        <v>3.6554826078141964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120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121</v>
      </c>
      <c r="K4" s="78"/>
    </row>
    <row r="5" spans="1:11" ht="18.75" customHeight="1">
      <c r="A5" s="286"/>
      <c r="B5" s="15" t="s">
        <v>61</v>
      </c>
      <c r="C5" s="11"/>
      <c r="D5" s="12" t="s">
        <v>62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122</v>
      </c>
      <c r="B7" s="349">
        <v>4945417.159899</v>
      </c>
      <c r="C7" s="293">
        <v>-1.5616192037827437</v>
      </c>
      <c r="D7" s="350">
        <v>2958166.121075</v>
      </c>
      <c r="E7" s="296">
        <v>-2.7534270715941283</v>
      </c>
      <c r="F7" s="350">
        <v>5.814304</v>
      </c>
      <c r="G7" s="297">
        <v>-52.9476619067307</v>
      </c>
      <c r="H7" s="78"/>
      <c r="I7" s="349">
        <v>9208756.483811</v>
      </c>
      <c r="J7" s="298">
        <v>5.970773099006645</v>
      </c>
      <c r="K7" s="78"/>
    </row>
    <row r="8" spans="1:11" ht="12.75" customHeight="1">
      <c r="A8" s="299" t="s">
        <v>65</v>
      </c>
      <c r="B8" s="84">
        <v>219962.84299</v>
      </c>
      <c r="C8" s="300">
        <v>-1.279652968806945</v>
      </c>
      <c r="D8" s="81">
        <v>132630.199429</v>
      </c>
      <c r="E8" s="301">
        <v>-2.2121193224869096</v>
      </c>
      <c r="F8" s="81">
        <v>0.79399</v>
      </c>
      <c r="G8" s="302">
        <v>-12.52726671807866</v>
      </c>
      <c r="H8" s="78"/>
      <c r="I8" s="351">
        <v>473946.46717</v>
      </c>
      <c r="J8" s="304">
        <v>4.2558832096573544</v>
      </c>
      <c r="K8" s="78"/>
    </row>
    <row r="9" spans="1:11" ht="12.75" customHeight="1">
      <c r="A9" s="299" t="s">
        <v>66</v>
      </c>
      <c r="B9" s="84">
        <v>53540.246585</v>
      </c>
      <c r="C9" s="300">
        <v>0.6781011583013621</v>
      </c>
      <c r="D9" s="81">
        <v>31246.794883</v>
      </c>
      <c r="E9" s="301">
        <v>1.3244218495560018</v>
      </c>
      <c r="F9" s="81">
        <v>0</v>
      </c>
      <c r="G9" s="302">
        <v>-100</v>
      </c>
      <c r="H9" s="78"/>
      <c r="I9" s="352">
        <v>89990.823684</v>
      </c>
      <c r="J9" s="304">
        <v>6.929851295072543</v>
      </c>
      <c r="K9" s="78"/>
    </row>
    <row r="10" spans="1:11" ht="12.75" customHeight="1">
      <c r="A10" s="299" t="s">
        <v>67</v>
      </c>
      <c r="B10" s="84">
        <v>50158.365441</v>
      </c>
      <c r="C10" s="300">
        <v>-1.4885666935797262</v>
      </c>
      <c r="D10" s="81">
        <v>30963.397533</v>
      </c>
      <c r="E10" s="301">
        <v>-1.229006976527252</v>
      </c>
      <c r="F10" s="81">
        <v>0.07714</v>
      </c>
      <c r="G10" s="302">
        <v>-59.776827614975495</v>
      </c>
      <c r="H10" s="78"/>
      <c r="I10" s="352">
        <v>85503.338172</v>
      </c>
      <c r="J10" s="304">
        <v>3.0140006471759144</v>
      </c>
      <c r="K10" s="78"/>
    </row>
    <row r="11" spans="1:11" ht="12.75" customHeight="1">
      <c r="A11" s="299" t="s">
        <v>68</v>
      </c>
      <c r="B11" s="84">
        <v>91278.191763</v>
      </c>
      <c r="C11" s="300">
        <v>0.32315197260046125</v>
      </c>
      <c r="D11" s="81">
        <v>58227.501713</v>
      </c>
      <c r="E11" s="301">
        <v>0.14644485878397592</v>
      </c>
      <c r="F11" s="81">
        <v>-0.32145</v>
      </c>
      <c r="G11" s="302">
        <v>4853.004622496148</v>
      </c>
      <c r="H11" s="78"/>
      <c r="I11" s="352">
        <v>141919.017511</v>
      </c>
      <c r="J11" s="304">
        <v>6.186708561544249</v>
      </c>
      <c r="K11" s="78"/>
    </row>
    <row r="12" spans="1:11" ht="12.75" customHeight="1">
      <c r="A12" s="299" t="s">
        <v>69</v>
      </c>
      <c r="B12" s="84">
        <v>42577.979279</v>
      </c>
      <c r="C12" s="300">
        <v>-0.8151737597254292</v>
      </c>
      <c r="D12" s="81">
        <v>28324.948418</v>
      </c>
      <c r="E12" s="301">
        <v>0.36902575574859087</v>
      </c>
      <c r="F12" s="81">
        <v>0.00185</v>
      </c>
      <c r="G12" s="302">
        <v>-105.46690307328605</v>
      </c>
      <c r="H12" s="78"/>
      <c r="I12" s="352">
        <v>78589.47256</v>
      </c>
      <c r="J12" s="304">
        <v>2.325795194493161</v>
      </c>
      <c r="K12" s="78"/>
    </row>
    <row r="13" spans="1:11" ht="12.75" customHeight="1">
      <c r="A13" s="306" t="s">
        <v>70</v>
      </c>
      <c r="B13" s="330">
        <v>43902.486231</v>
      </c>
      <c r="C13" s="308">
        <v>0.1674359479448228</v>
      </c>
      <c r="D13" s="353">
        <v>27966.02286</v>
      </c>
      <c r="E13" s="309">
        <v>0.8367618653181814</v>
      </c>
      <c r="F13" s="353">
        <v>-0.01013</v>
      </c>
      <c r="G13" s="310">
        <v>86.90036900369003</v>
      </c>
      <c r="H13" s="78"/>
      <c r="I13" s="354">
        <v>82217.610838</v>
      </c>
      <c r="J13" s="312">
        <v>3.8396999386865134</v>
      </c>
      <c r="K13" s="78"/>
    </row>
    <row r="14" spans="1:11" ht="12.75" customHeight="1">
      <c r="A14" s="299" t="s">
        <v>71</v>
      </c>
      <c r="B14" s="84">
        <v>74108.654588</v>
      </c>
      <c r="C14" s="300">
        <v>-1.1228661416431038</v>
      </c>
      <c r="D14" s="81">
        <v>45856.746937</v>
      </c>
      <c r="E14" s="301">
        <v>-0.38310488396769576</v>
      </c>
      <c r="F14" s="81">
        <v>0.05003</v>
      </c>
      <c r="G14" s="302">
        <v>-97.39964760365287</v>
      </c>
      <c r="H14" s="78"/>
      <c r="I14" s="352">
        <v>126493.138948</v>
      </c>
      <c r="J14" s="304">
        <v>4.495994243512871</v>
      </c>
      <c r="K14" s="78"/>
    </row>
    <row r="15" spans="1:11" ht="12.75" customHeight="1">
      <c r="A15" s="299" t="s">
        <v>72</v>
      </c>
      <c r="B15" s="84">
        <v>108266.099294</v>
      </c>
      <c r="C15" s="300">
        <v>-1.7330922038563787</v>
      </c>
      <c r="D15" s="81">
        <v>63624.855842</v>
      </c>
      <c r="E15" s="301">
        <v>-2.1567608920055106</v>
      </c>
      <c r="F15" s="81">
        <v>-0.23815</v>
      </c>
      <c r="G15" s="302">
        <v>1019.125939849624</v>
      </c>
      <c r="H15" s="78"/>
      <c r="I15" s="352">
        <v>194156.921709</v>
      </c>
      <c r="J15" s="304">
        <v>6.6787869024294695</v>
      </c>
      <c r="K15" s="78"/>
    </row>
    <row r="16" spans="1:11" ht="12.75" customHeight="1">
      <c r="A16" s="299" t="s">
        <v>73</v>
      </c>
      <c r="B16" s="84">
        <v>78067.787316</v>
      </c>
      <c r="C16" s="300">
        <v>-0.828060612356715</v>
      </c>
      <c r="D16" s="81">
        <v>47430.965563</v>
      </c>
      <c r="E16" s="301">
        <v>-1.1918662140226974</v>
      </c>
      <c r="F16" s="81">
        <v>-0.01085</v>
      </c>
      <c r="G16" s="302">
        <v>-115.72691694448471</v>
      </c>
      <c r="H16" s="78"/>
      <c r="I16" s="352">
        <v>122291.898299</v>
      </c>
      <c r="J16" s="304">
        <v>5.378932526702449</v>
      </c>
      <c r="K16" s="78"/>
    </row>
    <row r="17" spans="1:11" ht="12.75" customHeight="1">
      <c r="A17" s="313" t="s">
        <v>74</v>
      </c>
      <c r="B17" s="334">
        <v>77037.406175</v>
      </c>
      <c r="C17" s="314">
        <v>-3.3138652410257565</v>
      </c>
      <c r="D17" s="355">
        <v>45143.180312</v>
      </c>
      <c r="E17" s="315">
        <v>-5.094287147452691</v>
      </c>
      <c r="F17" s="355">
        <v>4.24265</v>
      </c>
      <c r="G17" s="316">
        <v>940.6814167974883</v>
      </c>
      <c r="H17" s="78"/>
      <c r="I17" s="356">
        <v>135130.072011</v>
      </c>
      <c r="J17" s="318">
        <v>3.326332329401429</v>
      </c>
      <c r="K17" s="78"/>
    </row>
    <row r="18" spans="1:11" ht="12.75" customHeight="1">
      <c r="A18" s="299" t="s">
        <v>75</v>
      </c>
      <c r="B18" s="84">
        <v>261643.912135</v>
      </c>
      <c r="C18" s="300">
        <v>-2.3550529697564757</v>
      </c>
      <c r="D18" s="81">
        <v>156002.749474</v>
      </c>
      <c r="E18" s="301">
        <v>-4.0568820830117085</v>
      </c>
      <c r="F18" s="81">
        <v>4.092134</v>
      </c>
      <c r="G18" s="302">
        <v>80.56931304716181</v>
      </c>
      <c r="H18" s="78"/>
      <c r="I18" s="352">
        <v>447510.460477</v>
      </c>
      <c r="J18" s="304">
        <v>6.5735939913018075</v>
      </c>
      <c r="K18" s="78"/>
    </row>
    <row r="19" spans="1:11" ht="12.75" customHeight="1">
      <c r="A19" s="299" t="s">
        <v>76</v>
      </c>
      <c r="B19" s="84">
        <v>226999.374496</v>
      </c>
      <c r="C19" s="300">
        <v>-2.4827745808053767</v>
      </c>
      <c r="D19" s="81">
        <v>138876.18308</v>
      </c>
      <c r="E19" s="301">
        <v>-4.121560961723632</v>
      </c>
      <c r="F19" s="81">
        <v>0.46906</v>
      </c>
      <c r="G19" s="302">
        <v>-89.98138570255357</v>
      </c>
      <c r="H19" s="78"/>
      <c r="I19" s="352">
        <v>391973.691078</v>
      </c>
      <c r="J19" s="304">
        <v>7.326254373580978</v>
      </c>
      <c r="K19" s="78"/>
    </row>
    <row r="20" spans="1:11" ht="12.75" customHeight="1">
      <c r="A20" s="299" t="s">
        <v>77</v>
      </c>
      <c r="B20" s="84">
        <v>473315.516559</v>
      </c>
      <c r="C20" s="300">
        <v>-1.6713885514994034</v>
      </c>
      <c r="D20" s="81">
        <v>252150.839543</v>
      </c>
      <c r="E20" s="301">
        <v>-3.836740688649656</v>
      </c>
      <c r="F20" s="81">
        <v>-0.04915</v>
      </c>
      <c r="G20" s="302">
        <v>-65.12205506670452</v>
      </c>
      <c r="H20" s="78"/>
      <c r="I20" s="352">
        <v>808992.867554</v>
      </c>
      <c r="J20" s="304">
        <v>5.825977296855466</v>
      </c>
      <c r="K20" s="78"/>
    </row>
    <row r="21" spans="1:11" ht="12.75" customHeight="1">
      <c r="A21" s="299" t="s">
        <v>78</v>
      </c>
      <c r="B21" s="84">
        <v>317436.760561</v>
      </c>
      <c r="C21" s="300">
        <v>-1.7858177273928197</v>
      </c>
      <c r="D21" s="81">
        <v>188248.880545</v>
      </c>
      <c r="E21" s="301">
        <v>-3.69563342162257</v>
      </c>
      <c r="F21" s="81">
        <v>-0.22744</v>
      </c>
      <c r="G21" s="302">
        <v>-107.20397472907493</v>
      </c>
      <c r="H21" s="78"/>
      <c r="I21" s="352">
        <v>564904.684298</v>
      </c>
      <c r="J21" s="304">
        <v>7.043495189854815</v>
      </c>
      <c r="K21" s="78"/>
    </row>
    <row r="22" spans="1:11" ht="12.75" customHeight="1">
      <c r="A22" s="299" t="s">
        <v>79</v>
      </c>
      <c r="B22" s="84">
        <v>85399.794117</v>
      </c>
      <c r="C22" s="300">
        <v>-0.827746594840579</v>
      </c>
      <c r="D22" s="81">
        <v>56408.824659</v>
      </c>
      <c r="E22" s="301">
        <v>-0.8834952812219512</v>
      </c>
      <c r="F22" s="81">
        <v>0.00165</v>
      </c>
      <c r="G22" s="302">
        <v>-100.10487643648938</v>
      </c>
      <c r="H22" s="78"/>
      <c r="I22" s="352">
        <v>148708.335852</v>
      </c>
      <c r="J22" s="304">
        <v>5.018895827492268</v>
      </c>
      <c r="K22" s="78"/>
    </row>
    <row r="23" spans="1:11" ht="12.75" customHeight="1">
      <c r="A23" s="306" t="s">
        <v>80</v>
      </c>
      <c r="B23" s="330">
        <v>36206.672263</v>
      </c>
      <c r="C23" s="308">
        <v>-1.5033870340586433</v>
      </c>
      <c r="D23" s="353">
        <v>22679.972206</v>
      </c>
      <c r="E23" s="309">
        <v>-2.6754921985362516</v>
      </c>
      <c r="F23" s="353">
        <v>0</v>
      </c>
      <c r="G23" s="310">
        <v>-100</v>
      </c>
      <c r="H23" s="78"/>
      <c r="I23" s="354">
        <v>90712.33983</v>
      </c>
      <c r="J23" s="312">
        <v>5.7289702811013035</v>
      </c>
      <c r="K23" s="78"/>
    </row>
    <row r="24" spans="1:11" ht="12.75" customHeight="1">
      <c r="A24" s="299" t="s">
        <v>81</v>
      </c>
      <c r="B24" s="84">
        <v>45051.261272</v>
      </c>
      <c r="C24" s="300">
        <v>-2.5111220585817504</v>
      </c>
      <c r="D24" s="81">
        <v>27572.96751</v>
      </c>
      <c r="E24" s="301">
        <v>-4.74050385735662</v>
      </c>
      <c r="F24" s="81">
        <v>0</v>
      </c>
      <c r="G24" s="302">
        <v>-100</v>
      </c>
      <c r="H24" s="78"/>
      <c r="I24" s="352">
        <v>92483.53362</v>
      </c>
      <c r="J24" s="304">
        <v>7.10409890970042</v>
      </c>
      <c r="K24" s="78"/>
    </row>
    <row r="25" spans="1:11" ht="12.75" customHeight="1">
      <c r="A25" s="299" t="s">
        <v>82</v>
      </c>
      <c r="B25" s="84">
        <v>28978.807049</v>
      </c>
      <c r="C25" s="300">
        <v>-1.8787556783574557</v>
      </c>
      <c r="D25" s="81">
        <v>19067.169282</v>
      </c>
      <c r="E25" s="301">
        <v>-2.7152360648019296</v>
      </c>
      <c r="F25" s="81">
        <v>-0.00362</v>
      </c>
      <c r="G25" s="302">
        <v>25.694444444444443</v>
      </c>
      <c r="H25" s="78"/>
      <c r="I25" s="352">
        <v>58281.248457</v>
      </c>
      <c r="J25" s="304">
        <v>6.299664737789424</v>
      </c>
      <c r="K25" s="78"/>
    </row>
    <row r="26" spans="1:11" ht="12.75" customHeight="1">
      <c r="A26" s="299" t="s">
        <v>83</v>
      </c>
      <c r="B26" s="84">
        <v>33677.312661</v>
      </c>
      <c r="C26" s="300">
        <v>-2.6921846970298446</v>
      </c>
      <c r="D26" s="81">
        <v>20225.655118</v>
      </c>
      <c r="E26" s="301">
        <v>-3.272788732608693</v>
      </c>
      <c r="F26" s="81">
        <v>0</v>
      </c>
      <c r="G26" s="302" t="s">
        <v>141</v>
      </c>
      <c r="H26" s="78"/>
      <c r="I26" s="352">
        <v>58918.72943</v>
      </c>
      <c r="J26" s="304">
        <v>3.373180451964448</v>
      </c>
      <c r="K26" s="78"/>
    </row>
    <row r="27" spans="1:11" ht="12.75" customHeight="1">
      <c r="A27" s="313" t="s">
        <v>84</v>
      </c>
      <c r="B27" s="334">
        <v>80356.341172</v>
      </c>
      <c r="C27" s="314">
        <v>-1.4685325825311766</v>
      </c>
      <c r="D27" s="355">
        <v>50029.573842</v>
      </c>
      <c r="E27" s="315">
        <v>-1.6883586737708256</v>
      </c>
      <c r="F27" s="355">
        <v>0</v>
      </c>
      <c r="G27" s="316">
        <v>-100</v>
      </c>
      <c r="H27" s="78"/>
      <c r="I27" s="356">
        <v>158594.345745</v>
      </c>
      <c r="J27" s="318">
        <v>4.403050566719274</v>
      </c>
      <c r="K27" s="78"/>
    </row>
    <row r="28" spans="1:11" ht="12.75" customHeight="1">
      <c r="A28" s="299" t="s">
        <v>85</v>
      </c>
      <c r="B28" s="84">
        <v>80288.389593</v>
      </c>
      <c r="C28" s="300">
        <v>-2.071416480877634</v>
      </c>
      <c r="D28" s="81">
        <v>49959.571708</v>
      </c>
      <c r="E28" s="301">
        <v>-4.461653659709686</v>
      </c>
      <c r="F28" s="81">
        <v>0</v>
      </c>
      <c r="G28" s="302">
        <v>-100</v>
      </c>
      <c r="H28" s="78"/>
      <c r="I28" s="352">
        <v>145706.633284</v>
      </c>
      <c r="J28" s="304">
        <v>6.446025689732176</v>
      </c>
      <c r="K28" s="78"/>
    </row>
    <row r="29" spans="1:11" ht="12.75" customHeight="1">
      <c r="A29" s="299" t="s">
        <v>86</v>
      </c>
      <c r="B29" s="84">
        <v>142721.815351</v>
      </c>
      <c r="C29" s="300">
        <v>-1.6088484152982059</v>
      </c>
      <c r="D29" s="81">
        <v>90545.585107</v>
      </c>
      <c r="E29" s="301">
        <v>-2.419954607024202</v>
      </c>
      <c r="F29" s="81">
        <v>0</v>
      </c>
      <c r="G29" s="302">
        <v>-100</v>
      </c>
      <c r="H29" s="78"/>
      <c r="I29" s="352">
        <v>251074.625105</v>
      </c>
      <c r="J29" s="304">
        <v>7.161043919825223</v>
      </c>
      <c r="K29" s="78"/>
    </row>
    <row r="30" spans="1:11" ht="12.75" customHeight="1">
      <c r="A30" s="299" t="s">
        <v>87</v>
      </c>
      <c r="B30" s="84">
        <v>251189.288833</v>
      </c>
      <c r="C30" s="300">
        <v>-1.0022505671348139</v>
      </c>
      <c r="D30" s="81">
        <v>137933.66721</v>
      </c>
      <c r="E30" s="301">
        <v>-3.0941395176161404</v>
      </c>
      <c r="F30" s="81">
        <v>0.03427</v>
      </c>
      <c r="G30" s="302">
        <v>-86.73299523827959</v>
      </c>
      <c r="H30" s="78"/>
      <c r="I30" s="352">
        <v>515232.907808</v>
      </c>
      <c r="J30" s="304">
        <v>7.677649450399093</v>
      </c>
      <c r="K30" s="78"/>
    </row>
    <row r="31" spans="1:11" ht="12.75" customHeight="1">
      <c r="A31" s="299" t="s">
        <v>88</v>
      </c>
      <c r="B31" s="84">
        <v>70286.663941</v>
      </c>
      <c r="C31" s="300">
        <v>-1.176712095800335</v>
      </c>
      <c r="D31" s="81">
        <v>44579.978244</v>
      </c>
      <c r="E31" s="301">
        <v>-2.1484325782244693</v>
      </c>
      <c r="F31" s="81">
        <v>-0.002</v>
      </c>
      <c r="G31" s="302" t="s">
        <v>141</v>
      </c>
      <c r="H31" s="78"/>
      <c r="I31" s="352">
        <v>126503.990046</v>
      </c>
      <c r="J31" s="304">
        <v>7.4349060764158725</v>
      </c>
      <c r="K31" s="78"/>
    </row>
    <row r="32" spans="1:11" ht="12.75" customHeight="1">
      <c r="A32" s="299" t="s">
        <v>89</v>
      </c>
      <c r="B32" s="84">
        <v>52368.003315</v>
      </c>
      <c r="C32" s="300">
        <v>-0.9284596424368774</v>
      </c>
      <c r="D32" s="81">
        <v>33226.94662</v>
      </c>
      <c r="E32" s="301">
        <v>-1.375655489810891</v>
      </c>
      <c r="F32" s="81">
        <v>0</v>
      </c>
      <c r="G32" s="302">
        <v>-100</v>
      </c>
      <c r="H32" s="78"/>
      <c r="I32" s="352">
        <v>93568.733881</v>
      </c>
      <c r="J32" s="304">
        <v>6.586113589699746</v>
      </c>
      <c r="K32" s="78"/>
    </row>
    <row r="33" spans="1:11" ht="12.75" customHeight="1">
      <c r="A33" s="306" t="s">
        <v>90</v>
      </c>
      <c r="B33" s="330">
        <v>101459.807743</v>
      </c>
      <c r="C33" s="308">
        <v>-2.978991955228635</v>
      </c>
      <c r="D33" s="353">
        <v>62193.400533</v>
      </c>
      <c r="E33" s="309">
        <v>-5.186546242197929</v>
      </c>
      <c r="F33" s="353">
        <v>-0.02781</v>
      </c>
      <c r="G33" s="310">
        <v>-187.7840909090909</v>
      </c>
      <c r="H33" s="78"/>
      <c r="I33" s="354">
        <v>208779.604918</v>
      </c>
      <c r="J33" s="312">
        <v>5.470757556372551</v>
      </c>
      <c r="K33" s="78"/>
    </row>
    <row r="34" spans="1:11" ht="12.75" customHeight="1">
      <c r="A34" s="299" t="s">
        <v>91</v>
      </c>
      <c r="B34" s="84">
        <v>355922.63821</v>
      </c>
      <c r="C34" s="300">
        <v>-3.304203394372511</v>
      </c>
      <c r="D34" s="81">
        <v>203690.828739</v>
      </c>
      <c r="E34" s="301">
        <v>-5.281028145528869</v>
      </c>
      <c r="F34" s="81">
        <v>-0.32066</v>
      </c>
      <c r="G34" s="302">
        <v>-826.1322463768116</v>
      </c>
      <c r="H34" s="78"/>
      <c r="I34" s="352">
        <v>685425.294473</v>
      </c>
      <c r="J34" s="304">
        <v>6.94929281540171</v>
      </c>
      <c r="K34" s="78"/>
    </row>
    <row r="35" spans="1:11" ht="12.75" customHeight="1">
      <c r="A35" s="299" t="s">
        <v>92</v>
      </c>
      <c r="B35" s="84">
        <v>221071.791302</v>
      </c>
      <c r="C35" s="300">
        <v>-2.074306348827398</v>
      </c>
      <c r="D35" s="81">
        <v>135536.998006</v>
      </c>
      <c r="E35" s="301">
        <v>-3.9211659474983604</v>
      </c>
      <c r="F35" s="81">
        <v>-1.06093</v>
      </c>
      <c r="G35" s="302">
        <v>-646.1110825140269</v>
      </c>
      <c r="H35" s="78"/>
      <c r="I35" s="352">
        <v>438055.86604</v>
      </c>
      <c r="J35" s="304">
        <v>4.9439917704216985</v>
      </c>
      <c r="K35" s="78"/>
    </row>
    <row r="36" spans="1:11" ht="12.75" customHeight="1">
      <c r="A36" s="299" t="s">
        <v>93</v>
      </c>
      <c r="B36" s="84">
        <v>56316.821295</v>
      </c>
      <c r="C36" s="300">
        <v>-1.6856981388604235</v>
      </c>
      <c r="D36" s="81">
        <v>34921.242352</v>
      </c>
      <c r="E36" s="301">
        <v>-3.2097261374635493</v>
      </c>
      <c r="F36" s="81">
        <v>-0.03072</v>
      </c>
      <c r="G36" s="302">
        <v>-94.83966336866507</v>
      </c>
      <c r="H36" s="78"/>
      <c r="I36" s="352">
        <v>109303.24574</v>
      </c>
      <c r="J36" s="304">
        <v>5.022354034089243</v>
      </c>
      <c r="K36" s="78"/>
    </row>
    <row r="37" spans="1:11" ht="12.75" customHeight="1">
      <c r="A37" s="313" t="s">
        <v>94</v>
      </c>
      <c r="B37" s="334">
        <v>44200.140019</v>
      </c>
      <c r="C37" s="314">
        <v>-3.4053272901848493</v>
      </c>
      <c r="D37" s="355">
        <v>25676.735375</v>
      </c>
      <c r="E37" s="315">
        <v>-5.435010227707352</v>
      </c>
      <c r="F37" s="355">
        <v>0</v>
      </c>
      <c r="G37" s="316">
        <v>-100</v>
      </c>
      <c r="H37" s="78"/>
      <c r="I37" s="356">
        <v>80926.232175</v>
      </c>
      <c r="J37" s="318">
        <v>3.7891026084251873</v>
      </c>
      <c r="K37" s="78"/>
    </row>
    <row r="38" spans="1:11" ht="12.75" customHeight="1">
      <c r="A38" s="299" t="s">
        <v>95</v>
      </c>
      <c r="B38" s="84">
        <v>23559.808461</v>
      </c>
      <c r="C38" s="300">
        <v>0.9902153500419415</v>
      </c>
      <c r="D38" s="81">
        <v>15220.126551</v>
      </c>
      <c r="E38" s="301">
        <v>-0.34510236842816316</v>
      </c>
      <c r="F38" s="81">
        <v>0</v>
      </c>
      <c r="G38" s="302">
        <v>-100</v>
      </c>
      <c r="H38" s="78"/>
      <c r="I38" s="352">
        <v>45187.241423</v>
      </c>
      <c r="J38" s="304">
        <v>4.778914796270531</v>
      </c>
      <c r="K38" s="78"/>
    </row>
    <row r="39" spans="1:11" ht="12.75" customHeight="1">
      <c r="A39" s="299" t="s">
        <v>96</v>
      </c>
      <c r="B39" s="84">
        <v>29532.961708</v>
      </c>
      <c r="C39" s="300">
        <v>-0.2011958597783107</v>
      </c>
      <c r="D39" s="81">
        <v>19820.50717</v>
      </c>
      <c r="E39" s="301">
        <v>-0.5463484883709792</v>
      </c>
      <c r="F39" s="81">
        <v>0.00288</v>
      </c>
      <c r="G39" s="302">
        <v>-99.57734076900499</v>
      </c>
      <c r="H39" s="78"/>
      <c r="I39" s="352">
        <v>60176.048324</v>
      </c>
      <c r="J39" s="304">
        <v>4.000198498916615</v>
      </c>
      <c r="K39" s="78"/>
    </row>
    <row r="40" spans="1:11" ht="12.75" customHeight="1">
      <c r="A40" s="299" t="s">
        <v>97</v>
      </c>
      <c r="B40" s="84">
        <v>77748.004159</v>
      </c>
      <c r="C40" s="300">
        <v>-2.447583167878527</v>
      </c>
      <c r="D40" s="81">
        <v>49365.132598</v>
      </c>
      <c r="E40" s="301">
        <v>-3.230021988452291</v>
      </c>
      <c r="F40" s="81">
        <v>0</v>
      </c>
      <c r="G40" s="302">
        <v>-100</v>
      </c>
      <c r="H40" s="78"/>
      <c r="I40" s="352">
        <v>156881.826953</v>
      </c>
      <c r="J40" s="304">
        <v>6.3797839166050325</v>
      </c>
      <c r="K40" s="78"/>
    </row>
    <row r="41" spans="1:11" ht="12.75" customHeight="1">
      <c r="A41" s="299" t="s">
        <v>98</v>
      </c>
      <c r="B41" s="84">
        <v>106601.648533</v>
      </c>
      <c r="C41" s="300">
        <v>-1.8926819661301102</v>
      </c>
      <c r="D41" s="81">
        <v>65575.501603</v>
      </c>
      <c r="E41" s="301">
        <v>-3.4508128725080556</v>
      </c>
      <c r="F41" s="81">
        <v>0.19694</v>
      </c>
      <c r="G41" s="302">
        <v>7.259953161592506</v>
      </c>
      <c r="H41" s="78"/>
      <c r="I41" s="352">
        <v>243570.899813</v>
      </c>
      <c r="J41" s="304">
        <v>6.416253367544719</v>
      </c>
      <c r="K41" s="78"/>
    </row>
    <row r="42" spans="1:11" ht="12.75" customHeight="1">
      <c r="A42" s="299" t="s">
        <v>99</v>
      </c>
      <c r="B42" s="84">
        <v>64398.284693</v>
      </c>
      <c r="C42" s="300">
        <v>-2.008645991870642</v>
      </c>
      <c r="D42" s="81">
        <v>43132.836693</v>
      </c>
      <c r="E42" s="301">
        <v>-2.266654419398486</v>
      </c>
      <c r="F42" s="81">
        <v>0.01296</v>
      </c>
      <c r="G42" s="302">
        <v>-305.7142857142857</v>
      </c>
      <c r="H42" s="78"/>
      <c r="I42" s="352">
        <v>132662.903549</v>
      </c>
      <c r="J42" s="304">
        <v>5.390039047844748</v>
      </c>
      <c r="K42" s="78"/>
    </row>
    <row r="43" spans="1:11" ht="12.75" customHeight="1">
      <c r="A43" s="306" t="s">
        <v>100</v>
      </c>
      <c r="B43" s="330">
        <v>32843.363815</v>
      </c>
      <c r="C43" s="308">
        <v>-0.5899013900253657</v>
      </c>
      <c r="D43" s="353">
        <v>19240.700073</v>
      </c>
      <c r="E43" s="309">
        <v>-1.7845690144421251</v>
      </c>
      <c r="F43" s="353">
        <v>0</v>
      </c>
      <c r="G43" s="310">
        <v>-100</v>
      </c>
      <c r="H43" s="78"/>
      <c r="I43" s="354">
        <v>70335.601226</v>
      </c>
      <c r="J43" s="312">
        <v>5.236200389515652</v>
      </c>
      <c r="K43" s="78"/>
    </row>
    <row r="44" spans="1:11" ht="12.75" customHeight="1">
      <c r="A44" s="299" t="s">
        <v>101</v>
      </c>
      <c r="B44" s="84">
        <v>43154.929468</v>
      </c>
      <c r="C44" s="300">
        <v>-2.0985193334902292</v>
      </c>
      <c r="D44" s="81">
        <v>27704.657103</v>
      </c>
      <c r="E44" s="301">
        <v>-3.7220862934201784</v>
      </c>
      <c r="F44" s="81">
        <v>0</v>
      </c>
      <c r="G44" s="302" t="s">
        <v>141</v>
      </c>
      <c r="H44" s="78"/>
      <c r="I44" s="352">
        <v>81321.682856</v>
      </c>
      <c r="J44" s="304">
        <v>5.406210602558138</v>
      </c>
      <c r="K44" s="78"/>
    </row>
    <row r="45" spans="1:11" ht="12.75" customHeight="1">
      <c r="A45" s="299" t="s">
        <v>102</v>
      </c>
      <c r="B45" s="84">
        <v>60618.857106</v>
      </c>
      <c r="C45" s="300">
        <v>-2.0724714143087284</v>
      </c>
      <c r="D45" s="81">
        <v>37508.459714</v>
      </c>
      <c r="E45" s="301">
        <v>-3.815415569049434</v>
      </c>
      <c r="F45" s="81">
        <v>0</v>
      </c>
      <c r="G45" s="302">
        <v>-100</v>
      </c>
      <c r="H45" s="78"/>
      <c r="I45" s="352">
        <v>115898.751006</v>
      </c>
      <c r="J45" s="304">
        <v>4.793771820357414</v>
      </c>
      <c r="K45" s="78"/>
    </row>
    <row r="46" spans="1:11" ht="12.75" customHeight="1">
      <c r="A46" s="299" t="s">
        <v>103</v>
      </c>
      <c r="B46" s="84">
        <v>34947.206973</v>
      </c>
      <c r="C46" s="300">
        <v>-0.9623297789242062</v>
      </c>
      <c r="D46" s="81">
        <v>21888.558305</v>
      </c>
      <c r="E46" s="301">
        <v>-1.6806849930819536</v>
      </c>
      <c r="F46" s="81">
        <v>-0.05207</v>
      </c>
      <c r="G46" s="302">
        <v>-0.5728470498376933</v>
      </c>
      <c r="H46" s="78"/>
      <c r="I46" s="352">
        <v>77364.777981</v>
      </c>
      <c r="J46" s="304">
        <v>5.380507925029475</v>
      </c>
      <c r="K46" s="78"/>
    </row>
    <row r="47" spans="1:11" ht="12.75" customHeight="1">
      <c r="A47" s="313" t="s">
        <v>104</v>
      </c>
      <c r="B47" s="334">
        <v>210981.351157</v>
      </c>
      <c r="C47" s="314">
        <v>-0.19895962486119423</v>
      </c>
      <c r="D47" s="355">
        <v>119041.787557</v>
      </c>
      <c r="E47" s="315">
        <v>-0.8092799057165407</v>
      </c>
      <c r="F47" s="355">
        <v>-1.8909</v>
      </c>
      <c r="G47" s="316">
        <v>344.4763082304159</v>
      </c>
      <c r="H47" s="78"/>
      <c r="I47" s="356">
        <v>438976.494595</v>
      </c>
      <c r="J47" s="318">
        <v>6.089751801862212</v>
      </c>
      <c r="K47" s="78"/>
    </row>
    <row r="48" spans="1:11" ht="12.75" customHeight="1">
      <c r="A48" s="306" t="s">
        <v>105</v>
      </c>
      <c r="B48" s="330">
        <v>40291.172159</v>
      </c>
      <c r="C48" s="308">
        <v>-1.1288721640103558</v>
      </c>
      <c r="D48" s="353">
        <v>24434.702232</v>
      </c>
      <c r="E48" s="309">
        <v>-1.6026978469786366</v>
      </c>
      <c r="F48" s="353">
        <v>-0.0007</v>
      </c>
      <c r="G48" s="310">
        <v>-99.02452619843925</v>
      </c>
      <c r="H48" s="78"/>
      <c r="I48" s="354">
        <v>71707.267607</v>
      </c>
      <c r="J48" s="312">
        <v>4.2323657070357</v>
      </c>
      <c r="K48" s="78"/>
    </row>
    <row r="49" spans="1:11" ht="12.75" customHeight="1">
      <c r="A49" s="299" t="s">
        <v>106</v>
      </c>
      <c r="B49" s="84">
        <v>70517.835822</v>
      </c>
      <c r="C49" s="300">
        <v>1.2296280887966295</v>
      </c>
      <c r="D49" s="81">
        <v>44837.654072</v>
      </c>
      <c r="E49" s="301">
        <v>0.9652978256521443</v>
      </c>
      <c r="F49" s="81">
        <v>-0.00377</v>
      </c>
      <c r="G49" s="302">
        <v>-104.02562733582488</v>
      </c>
      <c r="H49" s="78"/>
      <c r="I49" s="352">
        <v>124021.168337</v>
      </c>
      <c r="J49" s="304">
        <v>6.385029898271711</v>
      </c>
      <c r="K49" s="78"/>
    </row>
    <row r="50" spans="1:11" ht="12.75" customHeight="1">
      <c r="A50" s="299" t="s">
        <v>107</v>
      </c>
      <c r="B50" s="84">
        <v>85847.019803</v>
      </c>
      <c r="C50" s="300">
        <v>-1.2491060614974803</v>
      </c>
      <c r="D50" s="81">
        <v>52575.367005</v>
      </c>
      <c r="E50" s="301">
        <v>-0.690585629309319</v>
      </c>
      <c r="F50" s="81">
        <v>0.22744</v>
      </c>
      <c r="G50" s="302">
        <v>-34.29627917725907</v>
      </c>
      <c r="H50" s="78"/>
      <c r="I50" s="352">
        <v>159884.818765</v>
      </c>
      <c r="J50" s="304">
        <v>5.182185483384122</v>
      </c>
      <c r="K50" s="78"/>
    </row>
    <row r="51" spans="1:11" ht="12.75" customHeight="1">
      <c r="A51" s="299" t="s">
        <v>108</v>
      </c>
      <c r="B51" s="84">
        <v>53777.258851</v>
      </c>
      <c r="C51" s="300">
        <v>-0.7621948486032885</v>
      </c>
      <c r="D51" s="81">
        <v>34799.417516</v>
      </c>
      <c r="E51" s="301">
        <v>-2.5206601512018785</v>
      </c>
      <c r="F51" s="81">
        <v>0.02292</v>
      </c>
      <c r="G51" s="302">
        <v>-208.88361045130642</v>
      </c>
      <c r="H51" s="78"/>
      <c r="I51" s="352">
        <v>106677.139133</v>
      </c>
      <c r="J51" s="304">
        <v>5.8431377102138935</v>
      </c>
      <c r="K51" s="78"/>
    </row>
    <row r="52" spans="1:11" ht="12.75" customHeight="1">
      <c r="A52" s="313" t="s">
        <v>109</v>
      </c>
      <c r="B52" s="334">
        <v>51340.34489</v>
      </c>
      <c r="C52" s="314">
        <v>0.06812026034512246</v>
      </c>
      <c r="D52" s="355">
        <v>31563.096062</v>
      </c>
      <c r="E52" s="315">
        <v>-0.17667021210584075</v>
      </c>
      <c r="F52" s="355">
        <v>0.00097</v>
      </c>
      <c r="G52" s="316" t="s">
        <v>141</v>
      </c>
      <c r="H52" s="78"/>
      <c r="I52" s="356">
        <v>85578.532125</v>
      </c>
      <c r="J52" s="318">
        <v>6.7666016087218654</v>
      </c>
      <c r="K52" s="78"/>
    </row>
    <row r="53" spans="1:11" ht="12.75" customHeight="1">
      <c r="A53" s="299" t="s">
        <v>110</v>
      </c>
      <c r="B53" s="84">
        <v>86181.275853</v>
      </c>
      <c r="C53" s="300">
        <v>0.43087724926252835</v>
      </c>
      <c r="D53" s="81">
        <v>54924.620487</v>
      </c>
      <c r="E53" s="301">
        <v>1.1703853272169547</v>
      </c>
      <c r="F53" s="81">
        <v>0</v>
      </c>
      <c r="G53" s="302">
        <v>-100</v>
      </c>
      <c r="H53" s="78"/>
      <c r="I53" s="352">
        <v>151458.242554</v>
      </c>
      <c r="J53" s="304">
        <v>4.7959049266297935</v>
      </c>
      <c r="K53" s="78"/>
    </row>
    <row r="54" spans="1:11" ht="12.75" customHeight="1" thickBot="1">
      <c r="A54" s="299" t="s">
        <v>111</v>
      </c>
      <c r="B54" s="84">
        <v>69284.664899</v>
      </c>
      <c r="C54" s="300">
        <v>1.8244429628989411</v>
      </c>
      <c r="D54" s="81">
        <v>35590.613691</v>
      </c>
      <c r="E54" s="301">
        <v>3.517746337238756</v>
      </c>
      <c r="F54" s="81">
        <v>-0.16223</v>
      </c>
      <c r="G54" s="302" t="s">
        <v>141</v>
      </c>
      <c r="H54" s="78"/>
      <c r="I54" s="352">
        <v>81156.956851</v>
      </c>
      <c r="J54" s="304">
        <v>11.986213909888487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112</v>
      </c>
      <c r="B56" s="343">
        <f>LARGE(B8:B54,1)</f>
        <v>473315.516559</v>
      </c>
      <c r="C56" s="361" t="str">
        <f>INDEX(A8:A54,MATCH(B56,$B$8:$B$54,0))</f>
        <v>東京都</v>
      </c>
      <c r="D56" s="366">
        <f>LARGE(D8:D54,1)</f>
        <v>252150.839543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808992.867554</v>
      </c>
      <c r="J56" s="324" t="str">
        <f>INDEX(A8:A54,MATCH(I56,$I$8:$I$54,0))</f>
        <v>東京都</v>
      </c>
    </row>
    <row r="57" spans="1:10" ht="12.75">
      <c r="A57" s="325" t="s">
        <v>113</v>
      </c>
      <c r="B57" s="327">
        <f>LARGE(B8:B54,2)</f>
        <v>355922.63821</v>
      </c>
      <c r="C57" s="362" t="str">
        <f>INDEX(A8:A54,MATCH(B57,$B$8:$B$54,0))</f>
        <v>大阪府</v>
      </c>
      <c r="D57" s="367">
        <f>LARGE(D8:D54,2)</f>
        <v>203690.828739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685425.294473</v>
      </c>
      <c r="J57" s="328" t="str">
        <f>INDEX(A8:A54,MATCH(I57,$I$8:$I$54,0))</f>
        <v>大阪府</v>
      </c>
    </row>
    <row r="58" spans="1:10" ht="12.75">
      <c r="A58" s="325" t="s">
        <v>114</v>
      </c>
      <c r="B58" s="344">
        <f>LARGE(B8:B54,3)</f>
        <v>317436.760561</v>
      </c>
      <c r="C58" s="362" t="str">
        <f>INDEX(A8:A54,MATCH(B58,$B$8:$B$54,0))</f>
        <v>神奈川県</v>
      </c>
      <c r="D58" s="368">
        <f>LARGE(D8:D54,3)</f>
        <v>188248.880545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564904.684298</v>
      </c>
      <c r="J58" s="328" t="str">
        <f>INDEX(A8:A54,MATCH(I58,$I$8:$I$54,0))</f>
        <v>神奈川県</v>
      </c>
    </row>
    <row r="59" spans="1:10" ht="12.75">
      <c r="A59" s="329" t="s">
        <v>115</v>
      </c>
      <c r="B59" s="345">
        <f>SMALL(B8:B54,3)</f>
        <v>29532.961708</v>
      </c>
      <c r="C59" s="363" t="str">
        <f>INDEX(A8:A54,MATCH(B59,$B$8:$B$54,0))</f>
        <v>島根県</v>
      </c>
      <c r="D59" s="369">
        <f>SMALL(D8:D54,3)</f>
        <v>19240.700073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58918.72943</v>
      </c>
      <c r="J59" s="332" t="str">
        <f>INDEX(A8:A54,MATCH(I59,$I$8:$I$54,0))</f>
        <v>山梨県</v>
      </c>
    </row>
    <row r="60" spans="1:10" ht="12.75">
      <c r="A60" s="325" t="s">
        <v>116</v>
      </c>
      <c r="B60" s="344">
        <f>SMALL(B8:B54,2)</f>
        <v>28978.807049</v>
      </c>
      <c r="C60" s="362" t="str">
        <f>INDEX(A8:A54,MATCH(B60,$B$8:$B$54,0))</f>
        <v>福井県</v>
      </c>
      <c r="D60" s="368">
        <f>SMALL(D8:D54,2)</f>
        <v>19067.169282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58281.248457</v>
      </c>
      <c r="J60" s="328" t="str">
        <f>INDEX(A8:A54,MATCH(I60,$I$8:$I$54,0))</f>
        <v>福井県</v>
      </c>
    </row>
    <row r="61" spans="1:10" ht="12.75">
      <c r="A61" s="346" t="s">
        <v>117</v>
      </c>
      <c r="B61" s="347">
        <f>SMALL(B8:B54,1)</f>
        <v>23559.808461</v>
      </c>
      <c r="C61" s="364" t="str">
        <f>INDEX(A8:A54,MATCH(B61,$B$8:$B$54,0))</f>
        <v>鳥取県</v>
      </c>
      <c r="D61" s="370">
        <f>SMALL(D8:D54,1)</f>
        <v>15220.126551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45187.241423</v>
      </c>
      <c r="J61" s="336" t="str">
        <f>INDEX(A8:A54,MATCH(I61,$I$8:$I$54,0))</f>
        <v>鳥取県</v>
      </c>
    </row>
    <row r="62" spans="1:11" ht="13.5" thickBot="1">
      <c r="A62" s="337" t="s">
        <v>118</v>
      </c>
      <c r="B62" s="338">
        <f>IF(B61=0,0,B56/B61)</f>
        <v>20.0899560513197</v>
      </c>
      <c r="C62" s="365"/>
      <c r="D62" s="371">
        <f>IF(D61=0,0,D56/D61)</f>
        <v>16.56693449283003</v>
      </c>
      <c r="E62" s="339"/>
      <c r="F62" s="377" t="s">
        <v>136</v>
      </c>
      <c r="G62" s="378" t="s">
        <v>136</v>
      </c>
      <c r="H62" s="340"/>
      <c r="I62" s="338">
        <f>IF(I61=0,0,I56/I61)</f>
        <v>17.90312579564169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124</v>
      </c>
      <c r="K4" s="78"/>
    </row>
    <row r="5" spans="1:11" ht="18.75" customHeight="1">
      <c r="A5" s="9"/>
      <c r="B5" s="10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358"/>
      <c r="B6" s="161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125</v>
      </c>
      <c r="B7" s="292">
        <v>24070342.333333332</v>
      </c>
      <c r="C7" s="293">
        <v>-5.136167009678863</v>
      </c>
      <c r="D7" s="295">
        <v>10588601.166666666</v>
      </c>
      <c r="E7" s="296">
        <v>-6.911572758575505</v>
      </c>
      <c r="F7" s="294">
        <v>9</v>
      </c>
      <c r="G7" s="298">
        <v>-53.44827586206897</v>
      </c>
      <c r="H7" s="78"/>
      <c r="I7" s="292">
        <v>19315909.666666668</v>
      </c>
      <c r="J7" s="298">
        <v>3.675650709180872</v>
      </c>
      <c r="K7" s="78"/>
    </row>
    <row r="8" spans="1:11" ht="12.75" customHeight="1">
      <c r="A8" s="299" t="s">
        <v>65</v>
      </c>
      <c r="B8" s="42">
        <v>1000768</v>
      </c>
      <c r="C8" s="300">
        <v>-4.788356306657005</v>
      </c>
      <c r="D8" s="38">
        <v>473374.3333333333</v>
      </c>
      <c r="E8" s="301">
        <v>-5.996039598717288</v>
      </c>
      <c r="F8" s="38">
        <v>1.3333333333333333</v>
      </c>
      <c r="G8" s="302">
        <v>-11.11111111111111</v>
      </c>
      <c r="H8" s="78"/>
      <c r="I8" s="303">
        <v>881208.1666666666</v>
      </c>
      <c r="J8" s="304">
        <v>2.725866775468967</v>
      </c>
      <c r="K8" s="78"/>
    </row>
    <row r="9" spans="1:11" ht="12.75" customHeight="1">
      <c r="A9" s="299" t="s">
        <v>66</v>
      </c>
      <c r="B9" s="42">
        <v>269561.3333333333</v>
      </c>
      <c r="C9" s="300">
        <v>-4.924574197803593</v>
      </c>
      <c r="D9" s="38">
        <v>129658.33333333333</v>
      </c>
      <c r="E9" s="301">
        <v>-4.714136284690325</v>
      </c>
      <c r="F9" s="38">
        <v>0</v>
      </c>
      <c r="G9" s="302" t="s">
        <v>141</v>
      </c>
      <c r="H9" s="78"/>
      <c r="I9" s="305">
        <v>218047.66666666666</v>
      </c>
      <c r="J9" s="304">
        <v>2.088852508394348</v>
      </c>
      <c r="K9" s="78"/>
    </row>
    <row r="10" spans="1:11" ht="12.75" customHeight="1">
      <c r="A10" s="299" t="s">
        <v>67</v>
      </c>
      <c r="B10" s="42">
        <v>237613.33333333334</v>
      </c>
      <c r="C10" s="300">
        <v>-4.529760453859979</v>
      </c>
      <c r="D10" s="38">
        <v>124812.5</v>
      </c>
      <c r="E10" s="301">
        <v>-4.492046264684089</v>
      </c>
      <c r="F10" s="38">
        <v>0.5</v>
      </c>
      <c r="G10" s="302">
        <v>-50</v>
      </c>
      <c r="H10" s="78"/>
      <c r="I10" s="305">
        <v>220381.16666666666</v>
      </c>
      <c r="J10" s="304">
        <v>1.6465160185353165</v>
      </c>
      <c r="K10" s="78"/>
    </row>
    <row r="11" spans="1:11" ht="12.75" customHeight="1">
      <c r="A11" s="299" t="s">
        <v>68</v>
      </c>
      <c r="B11" s="42">
        <v>428205.5</v>
      </c>
      <c r="C11" s="300">
        <v>-4.373839442269778</v>
      </c>
      <c r="D11" s="38">
        <v>206922.16666666666</v>
      </c>
      <c r="E11" s="301">
        <v>-4.699644907189209</v>
      </c>
      <c r="F11" s="38">
        <v>0</v>
      </c>
      <c r="G11" s="302" t="s">
        <v>141</v>
      </c>
      <c r="H11" s="78"/>
      <c r="I11" s="305">
        <v>333050.8333333333</v>
      </c>
      <c r="J11" s="304">
        <v>3.6614719342311806</v>
      </c>
      <c r="K11" s="78"/>
    </row>
    <row r="12" spans="1:11" ht="12.75" customHeight="1">
      <c r="A12" s="299" t="s">
        <v>69</v>
      </c>
      <c r="B12" s="42">
        <v>187667.66666666666</v>
      </c>
      <c r="C12" s="300">
        <v>-5.158874883660208</v>
      </c>
      <c r="D12" s="38">
        <v>106293.33333333333</v>
      </c>
      <c r="E12" s="301">
        <v>-4.997266526343386</v>
      </c>
      <c r="F12" s="38">
        <v>0</v>
      </c>
      <c r="G12" s="302" t="s">
        <v>141</v>
      </c>
      <c r="H12" s="78"/>
      <c r="I12" s="305">
        <v>193142.66666666666</v>
      </c>
      <c r="J12" s="304">
        <v>1.249835088169946</v>
      </c>
      <c r="K12" s="78"/>
    </row>
    <row r="13" spans="1:11" ht="12.75" customHeight="1">
      <c r="A13" s="306" t="s">
        <v>70</v>
      </c>
      <c r="B13" s="307">
        <v>200771.83333333334</v>
      </c>
      <c r="C13" s="308">
        <v>-4.423948143035092</v>
      </c>
      <c r="D13" s="50">
        <v>108449.66666666667</v>
      </c>
      <c r="E13" s="309">
        <v>-4.227852162791074</v>
      </c>
      <c r="F13" s="50">
        <v>0</v>
      </c>
      <c r="G13" s="310" t="s">
        <v>141</v>
      </c>
      <c r="H13" s="78"/>
      <c r="I13" s="311">
        <v>194099</v>
      </c>
      <c r="J13" s="312">
        <v>1.5617178547571</v>
      </c>
      <c r="K13" s="78"/>
    </row>
    <row r="14" spans="1:11" ht="12.75" customHeight="1">
      <c r="A14" s="299" t="s">
        <v>71</v>
      </c>
      <c r="B14" s="42">
        <v>369287.5</v>
      </c>
      <c r="C14" s="300">
        <v>-5.135194843783315</v>
      </c>
      <c r="D14" s="38">
        <v>187555.5</v>
      </c>
      <c r="E14" s="301">
        <v>-4.855981900085224</v>
      </c>
      <c r="F14" s="38">
        <v>0</v>
      </c>
      <c r="G14" s="302" t="s">
        <v>141</v>
      </c>
      <c r="H14" s="78"/>
      <c r="I14" s="305">
        <v>307678.5</v>
      </c>
      <c r="J14" s="304">
        <v>2.763085089683228</v>
      </c>
      <c r="K14" s="78"/>
    </row>
    <row r="15" spans="1:11" ht="12.75" customHeight="1">
      <c r="A15" s="299" t="s">
        <v>72</v>
      </c>
      <c r="B15" s="42">
        <v>602602.6666666666</v>
      </c>
      <c r="C15" s="300">
        <v>-5.379941452854788</v>
      </c>
      <c r="D15" s="38">
        <v>272570.3333333333</v>
      </c>
      <c r="E15" s="301">
        <v>-6.290281916112766</v>
      </c>
      <c r="F15" s="38">
        <v>0</v>
      </c>
      <c r="G15" s="302" t="s">
        <v>141</v>
      </c>
      <c r="H15" s="78"/>
      <c r="I15" s="305">
        <v>455842.3333333333</v>
      </c>
      <c r="J15" s="304">
        <v>4.027199437693692</v>
      </c>
      <c r="K15" s="78"/>
    </row>
    <row r="16" spans="1:11" ht="12.75" customHeight="1">
      <c r="A16" s="299" t="s">
        <v>73</v>
      </c>
      <c r="B16" s="42">
        <v>398992</v>
      </c>
      <c r="C16" s="300">
        <v>-5.428527183720423</v>
      </c>
      <c r="D16" s="38">
        <v>188639.66666666666</v>
      </c>
      <c r="E16" s="301">
        <v>-6.017329497095836</v>
      </c>
      <c r="F16" s="38">
        <v>0</v>
      </c>
      <c r="G16" s="302" t="s">
        <v>141</v>
      </c>
      <c r="H16" s="78"/>
      <c r="I16" s="305">
        <v>292652.5</v>
      </c>
      <c r="J16" s="304">
        <v>4.201864686498025</v>
      </c>
      <c r="K16" s="78"/>
    </row>
    <row r="17" spans="1:11" ht="12.75" customHeight="1">
      <c r="A17" s="313" t="s">
        <v>74</v>
      </c>
      <c r="B17" s="44">
        <v>397373.3333333333</v>
      </c>
      <c r="C17" s="314">
        <v>-5.573157594575756</v>
      </c>
      <c r="D17" s="68">
        <v>182272.16666666666</v>
      </c>
      <c r="E17" s="315">
        <v>-6.5599976760320295</v>
      </c>
      <c r="F17" s="68">
        <v>3</v>
      </c>
      <c r="G17" s="316">
        <v>0</v>
      </c>
      <c r="H17" s="78"/>
      <c r="I17" s="317">
        <v>314580.6666666667</v>
      </c>
      <c r="J17" s="318">
        <v>3.4258776753282123</v>
      </c>
      <c r="K17" s="78"/>
    </row>
    <row r="18" spans="1:11" ht="12.75" customHeight="1">
      <c r="A18" s="299" t="s">
        <v>75</v>
      </c>
      <c r="B18" s="42">
        <v>1399321.8333333333</v>
      </c>
      <c r="C18" s="300">
        <v>-5.870601508168057</v>
      </c>
      <c r="D18" s="38">
        <v>601581.3333333334</v>
      </c>
      <c r="E18" s="301">
        <v>-7.815824113182471</v>
      </c>
      <c r="F18" s="38">
        <v>2.1666666666666665</v>
      </c>
      <c r="G18" s="302">
        <v>-27.77777777777778</v>
      </c>
      <c r="H18" s="78"/>
      <c r="I18" s="305">
        <v>1057319</v>
      </c>
      <c r="J18" s="304">
        <v>4.951011995249347</v>
      </c>
      <c r="K18" s="78"/>
    </row>
    <row r="19" spans="1:11" ht="12.75" customHeight="1">
      <c r="A19" s="299" t="s">
        <v>76</v>
      </c>
      <c r="B19" s="42">
        <v>1200305</v>
      </c>
      <c r="C19" s="300">
        <v>-5.591273187183811</v>
      </c>
      <c r="D19" s="38">
        <v>524160.8333333333</v>
      </c>
      <c r="E19" s="301">
        <v>-7.756976671201143</v>
      </c>
      <c r="F19" s="38">
        <v>0</v>
      </c>
      <c r="G19" s="302">
        <v>-100</v>
      </c>
      <c r="H19" s="78"/>
      <c r="I19" s="305">
        <v>936304.6666666666</v>
      </c>
      <c r="J19" s="304">
        <v>4.796185884055084</v>
      </c>
      <c r="K19" s="78"/>
    </row>
    <row r="20" spans="1:11" ht="12.75" customHeight="1">
      <c r="A20" s="299" t="s">
        <v>77</v>
      </c>
      <c r="B20" s="42">
        <v>2611674.1666666665</v>
      </c>
      <c r="C20" s="300">
        <v>-4.217955298214125</v>
      </c>
      <c r="D20" s="38">
        <v>851219.1666666666</v>
      </c>
      <c r="E20" s="301">
        <v>-7.782416760572815</v>
      </c>
      <c r="F20" s="38">
        <v>0</v>
      </c>
      <c r="G20" s="302" t="s">
        <v>141</v>
      </c>
      <c r="H20" s="78"/>
      <c r="I20" s="305">
        <v>1693815</v>
      </c>
      <c r="J20" s="304">
        <v>3.7070333885565914</v>
      </c>
      <c r="K20" s="78"/>
    </row>
    <row r="21" spans="1:11" ht="12.75" customHeight="1">
      <c r="A21" s="299" t="s">
        <v>78</v>
      </c>
      <c r="B21" s="42">
        <v>1619035.5</v>
      </c>
      <c r="C21" s="300">
        <v>-5.29584844392324</v>
      </c>
      <c r="D21" s="38">
        <v>667152.6666666666</v>
      </c>
      <c r="E21" s="301">
        <v>-7.6516259237914985</v>
      </c>
      <c r="F21" s="38">
        <v>0</v>
      </c>
      <c r="G21" s="302" t="s">
        <v>141</v>
      </c>
      <c r="H21" s="78"/>
      <c r="I21" s="305">
        <v>1270509.8333333333</v>
      </c>
      <c r="J21" s="304">
        <v>4.541377796148223</v>
      </c>
      <c r="K21" s="78"/>
    </row>
    <row r="22" spans="1:11" ht="12.75" customHeight="1">
      <c r="A22" s="299" t="s">
        <v>79</v>
      </c>
      <c r="B22" s="42">
        <v>410084.6666666667</v>
      </c>
      <c r="C22" s="300">
        <v>-4.951763321582234</v>
      </c>
      <c r="D22" s="38">
        <v>224725.66666666666</v>
      </c>
      <c r="E22" s="301">
        <v>-5.3062342423327316</v>
      </c>
      <c r="F22" s="38">
        <v>0</v>
      </c>
      <c r="G22" s="302" t="s">
        <v>141</v>
      </c>
      <c r="H22" s="78"/>
      <c r="I22" s="305">
        <v>387907</v>
      </c>
      <c r="J22" s="304">
        <v>2.6168726183143605</v>
      </c>
      <c r="K22" s="78"/>
    </row>
    <row r="23" spans="1:11" ht="12.75" customHeight="1">
      <c r="A23" s="306" t="s">
        <v>80</v>
      </c>
      <c r="B23" s="307">
        <v>168344.33333333334</v>
      </c>
      <c r="C23" s="308">
        <v>-6.220167659956122</v>
      </c>
      <c r="D23" s="50">
        <v>91415</v>
      </c>
      <c r="E23" s="309">
        <v>-8.20711930781718</v>
      </c>
      <c r="F23" s="50">
        <v>0</v>
      </c>
      <c r="G23" s="310" t="s">
        <v>141</v>
      </c>
      <c r="H23" s="78"/>
      <c r="I23" s="311">
        <v>193672.83333333334</v>
      </c>
      <c r="J23" s="312">
        <v>3.27473582239444</v>
      </c>
      <c r="K23" s="78"/>
    </row>
    <row r="24" spans="1:11" ht="12.75" customHeight="1">
      <c r="A24" s="299" t="s">
        <v>81</v>
      </c>
      <c r="B24" s="42">
        <v>195320</v>
      </c>
      <c r="C24" s="300">
        <v>-5.83917325649971</v>
      </c>
      <c r="D24" s="38">
        <v>96121.16666666667</v>
      </c>
      <c r="E24" s="301">
        <v>-8.3563875006952</v>
      </c>
      <c r="F24" s="38">
        <v>0</v>
      </c>
      <c r="G24" s="302" t="s">
        <v>141</v>
      </c>
      <c r="H24" s="78"/>
      <c r="I24" s="305">
        <v>186932</v>
      </c>
      <c r="J24" s="304">
        <v>4.554628225289983</v>
      </c>
      <c r="K24" s="78"/>
    </row>
    <row r="25" spans="1:11" ht="12.75" customHeight="1">
      <c r="A25" s="299" t="s">
        <v>82</v>
      </c>
      <c r="B25" s="42">
        <v>128081.83333333333</v>
      </c>
      <c r="C25" s="300">
        <v>-5.69482315578146</v>
      </c>
      <c r="D25" s="38">
        <v>67191</v>
      </c>
      <c r="E25" s="301">
        <v>-6.880924663229669</v>
      </c>
      <c r="F25" s="38">
        <v>0</v>
      </c>
      <c r="G25" s="302" t="s">
        <v>141</v>
      </c>
      <c r="H25" s="78"/>
      <c r="I25" s="305">
        <v>126917.16666666667</v>
      </c>
      <c r="J25" s="304">
        <v>3.2353268134233866</v>
      </c>
      <c r="K25" s="78"/>
    </row>
    <row r="26" spans="1:11" ht="12.75" customHeight="1">
      <c r="A26" s="299" t="s">
        <v>83</v>
      </c>
      <c r="B26" s="42">
        <v>173353.16666666666</v>
      </c>
      <c r="C26" s="300">
        <v>-4.606431909166365</v>
      </c>
      <c r="D26" s="38">
        <v>77869.5</v>
      </c>
      <c r="E26" s="301">
        <v>-6.142500713146402</v>
      </c>
      <c r="F26" s="38">
        <v>0</v>
      </c>
      <c r="G26" s="302" t="s">
        <v>141</v>
      </c>
      <c r="H26" s="78"/>
      <c r="I26" s="305">
        <v>136765.33333333334</v>
      </c>
      <c r="J26" s="304">
        <v>3.1309068972451235</v>
      </c>
      <c r="K26" s="78"/>
    </row>
    <row r="27" spans="1:11" ht="12.75" customHeight="1">
      <c r="A27" s="313" t="s">
        <v>84</v>
      </c>
      <c r="B27" s="44">
        <v>400388.8333333333</v>
      </c>
      <c r="C27" s="314">
        <v>-4.8260225525513745</v>
      </c>
      <c r="D27" s="68">
        <v>191108</v>
      </c>
      <c r="E27" s="315">
        <v>-6.3653541815354915</v>
      </c>
      <c r="F27" s="68">
        <v>0</v>
      </c>
      <c r="G27" s="316" t="s">
        <v>141</v>
      </c>
      <c r="H27" s="78"/>
      <c r="I27" s="317">
        <v>372248.6666666667</v>
      </c>
      <c r="J27" s="318">
        <v>2.7265522987419346</v>
      </c>
      <c r="K27" s="78"/>
    </row>
    <row r="28" spans="1:11" ht="12.75" customHeight="1">
      <c r="A28" s="299" t="s">
        <v>85</v>
      </c>
      <c r="B28" s="42">
        <v>377088.8333333333</v>
      </c>
      <c r="C28" s="300">
        <v>-6.04102739159992</v>
      </c>
      <c r="D28" s="38">
        <v>180854.16666666666</v>
      </c>
      <c r="E28" s="301">
        <v>-8.084731879742938</v>
      </c>
      <c r="F28" s="38">
        <v>0</v>
      </c>
      <c r="G28" s="302" t="s">
        <v>141</v>
      </c>
      <c r="H28" s="78"/>
      <c r="I28" s="305">
        <v>331873.8333333333</v>
      </c>
      <c r="J28" s="304">
        <v>4.143582405386563</v>
      </c>
      <c r="K28" s="78"/>
    </row>
    <row r="29" spans="1:11" ht="12.75" customHeight="1">
      <c r="A29" s="299" t="s">
        <v>86</v>
      </c>
      <c r="B29" s="42">
        <v>702066.3333333334</v>
      </c>
      <c r="C29" s="300">
        <v>-5.8194797979289845</v>
      </c>
      <c r="D29" s="38">
        <v>341888.1666666667</v>
      </c>
      <c r="E29" s="301">
        <v>-6.9826211004490055</v>
      </c>
      <c r="F29" s="38">
        <v>0</v>
      </c>
      <c r="G29" s="302">
        <v>-100</v>
      </c>
      <c r="H29" s="78"/>
      <c r="I29" s="305">
        <v>600048</v>
      </c>
      <c r="J29" s="304">
        <v>3.9558384724796047</v>
      </c>
      <c r="K29" s="78"/>
    </row>
    <row r="30" spans="1:11" ht="12.75" customHeight="1">
      <c r="A30" s="299" t="s">
        <v>87</v>
      </c>
      <c r="B30" s="42">
        <v>1304995.5</v>
      </c>
      <c r="C30" s="300">
        <v>-5.7356049164529255</v>
      </c>
      <c r="D30" s="38">
        <v>556416.6666666666</v>
      </c>
      <c r="E30" s="301">
        <v>-7.903194215708181</v>
      </c>
      <c r="F30" s="38">
        <v>0</v>
      </c>
      <c r="G30" s="302" t="s">
        <v>141</v>
      </c>
      <c r="H30" s="78"/>
      <c r="I30" s="305">
        <v>1061562.6666666667</v>
      </c>
      <c r="J30" s="304">
        <v>4.2239886582718595</v>
      </c>
      <c r="K30" s="78"/>
    </row>
    <row r="31" spans="1:11" ht="12.75" customHeight="1">
      <c r="A31" s="299" t="s">
        <v>88</v>
      </c>
      <c r="B31" s="42">
        <v>321799.1666666667</v>
      </c>
      <c r="C31" s="300">
        <v>-6.006716048805755</v>
      </c>
      <c r="D31" s="38">
        <v>160371.16666666666</v>
      </c>
      <c r="E31" s="301">
        <v>-7.698719885657828</v>
      </c>
      <c r="F31" s="38">
        <v>0</v>
      </c>
      <c r="G31" s="302">
        <v>-100</v>
      </c>
      <c r="H31" s="78"/>
      <c r="I31" s="305">
        <v>291498.1666666667</v>
      </c>
      <c r="J31" s="304">
        <v>3.6672597885862164</v>
      </c>
      <c r="K31" s="78"/>
    </row>
    <row r="32" spans="1:11" ht="12.75" customHeight="1">
      <c r="A32" s="299" t="s">
        <v>89</v>
      </c>
      <c r="B32" s="42">
        <v>251500.66666666666</v>
      </c>
      <c r="C32" s="300">
        <v>-4.783226243667218</v>
      </c>
      <c r="D32" s="38">
        <v>119552.83333333333</v>
      </c>
      <c r="E32" s="301">
        <v>-6.1846312802035035</v>
      </c>
      <c r="F32" s="38">
        <v>0</v>
      </c>
      <c r="G32" s="302" t="s">
        <v>141</v>
      </c>
      <c r="H32" s="78"/>
      <c r="I32" s="305">
        <v>200446.5</v>
      </c>
      <c r="J32" s="304">
        <v>4.56650700730422</v>
      </c>
      <c r="K32" s="78"/>
    </row>
    <row r="33" spans="1:11" ht="12.75" customHeight="1">
      <c r="A33" s="306" t="s">
        <v>90</v>
      </c>
      <c r="B33" s="307">
        <v>486608.6666666667</v>
      </c>
      <c r="C33" s="308">
        <v>-4.921299971928901</v>
      </c>
      <c r="D33" s="50">
        <v>204778.83333333334</v>
      </c>
      <c r="E33" s="309">
        <v>-8.503337277648246</v>
      </c>
      <c r="F33" s="50">
        <v>0</v>
      </c>
      <c r="G33" s="310" t="s">
        <v>141</v>
      </c>
      <c r="H33" s="78"/>
      <c r="I33" s="311">
        <v>406855.3333333333</v>
      </c>
      <c r="J33" s="312">
        <v>4.374424389714138</v>
      </c>
      <c r="K33" s="78"/>
    </row>
    <row r="34" spans="1:11" ht="12.75" customHeight="1">
      <c r="A34" s="299" t="s">
        <v>91</v>
      </c>
      <c r="B34" s="42">
        <v>1706203.5</v>
      </c>
      <c r="C34" s="300">
        <v>-5.435044367530031</v>
      </c>
      <c r="D34" s="38">
        <v>641560.8333333334</v>
      </c>
      <c r="E34" s="301">
        <v>-8.81976734545954</v>
      </c>
      <c r="F34" s="38">
        <v>0</v>
      </c>
      <c r="G34" s="302" t="s">
        <v>141</v>
      </c>
      <c r="H34" s="78"/>
      <c r="I34" s="305">
        <v>1270748.3333333333</v>
      </c>
      <c r="J34" s="304">
        <v>4.147463549364419</v>
      </c>
      <c r="K34" s="78"/>
    </row>
    <row r="35" spans="1:11" ht="12.75" customHeight="1">
      <c r="A35" s="299" t="s">
        <v>92</v>
      </c>
      <c r="B35" s="42">
        <v>1021337.5</v>
      </c>
      <c r="C35" s="300">
        <v>-5.220330898479139</v>
      </c>
      <c r="D35" s="38">
        <v>460478</v>
      </c>
      <c r="E35" s="301">
        <v>-7.323348285970272</v>
      </c>
      <c r="F35" s="38">
        <v>1</v>
      </c>
      <c r="G35" s="302">
        <v>0</v>
      </c>
      <c r="H35" s="78"/>
      <c r="I35" s="305">
        <v>857647.5</v>
      </c>
      <c r="J35" s="304">
        <v>4.025383084156718</v>
      </c>
      <c r="K35" s="78"/>
    </row>
    <row r="36" spans="1:11" ht="12.75" customHeight="1">
      <c r="A36" s="299" t="s">
        <v>93</v>
      </c>
      <c r="B36" s="42">
        <v>269800.8333333333</v>
      </c>
      <c r="C36" s="300">
        <v>-5.5608546634580325</v>
      </c>
      <c r="D36" s="38">
        <v>124506.5</v>
      </c>
      <c r="E36" s="301">
        <v>-7.357558831699671</v>
      </c>
      <c r="F36" s="38">
        <v>0</v>
      </c>
      <c r="G36" s="302">
        <v>-100</v>
      </c>
      <c r="H36" s="78"/>
      <c r="I36" s="305">
        <v>232398.33333333334</v>
      </c>
      <c r="J36" s="304">
        <v>4.451975268135777</v>
      </c>
      <c r="K36" s="78"/>
    </row>
    <row r="37" spans="1:11" ht="12.75" customHeight="1">
      <c r="A37" s="313" t="s">
        <v>94</v>
      </c>
      <c r="B37" s="44">
        <v>216003.33333333334</v>
      </c>
      <c r="C37" s="314">
        <v>-5.79072779901169</v>
      </c>
      <c r="D37" s="68">
        <v>94950.5</v>
      </c>
      <c r="E37" s="315">
        <v>-7.23474030097666</v>
      </c>
      <c r="F37" s="68">
        <v>0</v>
      </c>
      <c r="G37" s="316" t="s">
        <v>141</v>
      </c>
      <c r="H37" s="78"/>
      <c r="I37" s="317">
        <v>169725.83333333334</v>
      </c>
      <c r="J37" s="318">
        <v>2.9617991205800247</v>
      </c>
      <c r="K37" s="78"/>
    </row>
    <row r="38" spans="1:11" ht="12.75" customHeight="1">
      <c r="A38" s="299" t="s">
        <v>95</v>
      </c>
      <c r="B38" s="42">
        <v>105003.33333333333</v>
      </c>
      <c r="C38" s="300">
        <v>-5.113897360593396</v>
      </c>
      <c r="D38" s="38">
        <v>54455.333333333336</v>
      </c>
      <c r="E38" s="301">
        <v>-6.259378164906512</v>
      </c>
      <c r="F38" s="38">
        <v>0</v>
      </c>
      <c r="G38" s="302" t="s">
        <v>141</v>
      </c>
      <c r="H38" s="78"/>
      <c r="I38" s="305">
        <v>95837.33333333333</v>
      </c>
      <c r="J38" s="304">
        <v>2.996444532012646</v>
      </c>
      <c r="K38" s="78"/>
    </row>
    <row r="39" spans="1:11" ht="12.75" customHeight="1">
      <c r="A39" s="299" t="s">
        <v>96</v>
      </c>
      <c r="B39" s="42">
        <v>114602.83333333333</v>
      </c>
      <c r="C39" s="300">
        <v>-5.577984120575966</v>
      </c>
      <c r="D39" s="38">
        <v>64755.666666666664</v>
      </c>
      <c r="E39" s="301">
        <v>-7.001002912995502</v>
      </c>
      <c r="F39" s="38">
        <v>0</v>
      </c>
      <c r="G39" s="302">
        <v>-100</v>
      </c>
      <c r="H39" s="78"/>
      <c r="I39" s="305">
        <v>127762.83333333333</v>
      </c>
      <c r="J39" s="304">
        <v>2.514803977683037</v>
      </c>
      <c r="K39" s="78"/>
    </row>
    <row r="40" spans="1:11" ht="12.75" customHeight="1">
      <c r="A40" s="299" t="s">
        <v>97</v>
      </c>
      <c r="B40" s="42">
        <v>336663</v>
      </c>
      <c r="C40" s="300">
        <v>-5.494347143629104</v>
      </c>
      <c r="D40" s="38">
        <v>162768.5</v>
      </c>
      <c r="E40" s="301">
        <v>-7.557115920518568</v>
      </c>
      <c r="F40" s="38">
        <v>0</v>
      </c>
      <c r="G40" s="302" t="s">
        <v>141</v>
      </c>
      <c r="H40" s="78"/>
      <c r="I40" s="305">
        <v>316386.5</v>
      </c>
      <c r="J40" s="304">
        <v>3.3795849282863384</v>
      </c>
      <c r="K40" s="78"/>
    </row>
    <row r="41" spans="1:11" ht="12.75" customHeight="1">
      <c r="A41" s="299" t="s">
        <v>98</v>
      </c>
      <c r="B41" s="42">
        <v>482149.5</v>
      </c>
      <c r="C41" s="300">
        <v>-5.343396804268828</v>
      </c>
      <c r="D41" s="38">
        <v>233857.5</v>
      </c>
      <c r="E41" s="301">
        <v>-7.1548243402586165</v>
      </c>
      <c r="F41" s="38">
        <v>0</v>
      </c>
      <c r="G41" s="302" t="s">
        <v>141</v>
      </c>
      <c r="H41" s="78"/>
      <c r="I41" s="305">
        <v>460183.8333333333</v>
      </c>
      <c r="J41" s="304">
        <v>3.484420197786168</v>
      </c>
      <c r="K41" s="78"/>
    </row>
    <row r="42" spans="1:11" ht="12.75" customHeight="1">
      <c r="A42" s="299" t="s">
        <v>99</v>
      </c>
      <c r="B42" s="42">
        <v>252033.5</v>
      </c>
      <c r="C42" s="300">
        <v>-5.632645267095257</v>
      </c>
      <c r="D42" s="38">
        <v>139199.33333333334</v>
      </c>
      <c r="E42" s="301">
        <v>-6.706298807126189</v>
      </c>
      <c r="F42" s="38">
        <v>0</v>
      </c>
      <c r="G42" s="302" t="s">
        <v>141</v>
      </c>
      <c r="H42" s="78"/>
      <c r="I42" s="305">
        <v>255879.5</v>
      </c>
      <c r="J42" s="304">
        <v>2.6066749806519396</v>
      </c>
      <c r="K42" s="78"/>
    </row>
    <row r="43" spans="1:11" ht="12.75" customHeight="1">
      <c r="A43" s="306" t="s">
        <v>100</v>
      </c>
      <c r="B43" s="307">
        <v>138585.83333333334</v>
      </c>
      <c r="C43" s="308">
        <v>-5.684036446252213</v>
      </c>
      <c r="D43" s="50">
        <v>69676.16666666667</v>
      </c>
      <c r="E43" s="309">
        <v>-6.786074222059702</v>
      </c>
      <c r="F43" s="50">
        <v>0</v>
      </c>
      <c r="G43" s="310" t="s">
        <v>141</v>
      </c>
      <c r="H43" s="78"/>
      <c r="I43" s="311">
        <v>131422.33333333334</v>
      </c>
      <c r="J43" s="312">
        <v>3.592133905944763</v>
      </c>
      <c r="K43" s="78"/>
    </row>
    <row r="44" spans="1:11" ht="12.75" customHeight="1">
      <c r="A44" s="299" t="s">
        <v>101</v>
      </c>
      <c r="B44" s="42">
        <v>175579.16666666666</v>
      </c>
      <c r="C44" s="300">
        <v>-5.829333852990157</v>
      </c>
      <c r="D44" s="38">
        <v>89245.16666666667</v>
      </c>
      <c r="E44" s="301">
        <v>-7.742312304447905</v>
      </c>
      <c r="F44" s="38">
        <v>0</v>
      </c>
      <c r="G44" s="302" t="s">
        <v>141</v>
      </c>
      <c r="H44" s="78"/>
      <c r="I44" s="305">
        <v>165316.33333333334</v>
      </c>
      <c r="J44" s="304">
        <v>3.99030442308277</v>
      </c>
      <c r="K44" s="78"/>
    </row>
    <row r="45" spans="1:11" ht="12.75" customHeight="1">
      <c r="A45" s="299" t="s">
        <v>102</v>
      </c>
      <c r="B45" s="42">
        <v>272987.1666666667</v>
      </c>
      <c r="C45" s="300">
        <v>-5.385154822118039</v>
      </c>
      <c r="D45" s="38">
        <v>134789.66666666666</v>
      </c>
      <c r="E45" s="301">
        <v>-6.651261251070569</v>
      </c>
      <c r="F45" s="38">
        <v>0</v>
      </c>
      <c r="G45" s="302" t="s">
        <v>141</v>
      </c>
      <c r="H45" s="78"/>
      <c r="I45" s="305">
        <v>240153.5</v>
      </c>
      <c r="J45" s="304">
        <v>2.8867712203996883</v>
      </c>
      <c r="K45" s="78"/>
    </row>
    <row r="46" spans="1:11" ht="12.75" customHeight="1">
      <c r="A46" s="299" t="s">
        <v>103</v>
      </c>
      <c r="B46" s="42">
        <v>148976.16666666666</v>
      </c>
      <c r="C46" s="300">
        <v>-5.4020474102577944</v>
      </c>
      <c r="D46" s="38">
        <v>70286.66666666667</v>
      </c>
      <c r="E46" s="301">
        <v>-6.836387093353599</v>
      </c>
      <c r="F46" s="38">
        <v>0</v>
      </c>
      <c r="G46" s="302" t="s">
        <v>141</v>
      </c>
      <c r="H46" s="78"/>
      <c r="I46" s="305">
        <v>133437.83333333334</v>
      </c>
      <c r="J46" s="304">
        <v>2.6268564118471955</v>
      </c>
      <c r="K46" s="78"/>
    </row>
    <row r="47" spans="1:11" ht="12.75" customHeight="1">
      <c r="A47" s="313" t="s">
        <v>104</v>
      </c>
      <c r="B47" s="44">
        <v>998755.6666666666</v>
      </c>
      <c r="C47" s="314">
        <v>-4.185820733127406</v>
      </c>
      <c r="D47" s="68">
        <v>414179.3333333333</v>
      </c>
      <c r="E47" s="315">
        <v>-5.824027819148251</v>
      </c>
      <c r="F47" s="68">
        <v>0</v>
      </c>
      <c r="G47" s="316" t="s">
        <v>141</v>
      </c>
      <c r="H47" s="78"/>
      <c r="I47" s="317">
        <v>740771.5</v>
      </c>
      <c r="J47" s="318">
        <v>3.552195012165195</v>
      </c>
      <c r="K47" s="78"/>
    </row>
    <row r="48" spans="1:11" ht="12.75" customHeight="1">
      <c r="A48" s="306" t="s">
        <v>105</v>
      </c>
      <c r="B48" s="307">
        <v>158376.33333333334</v>
      </c>
      <c r="C48" s="308">
        <v>-4.1888358877720675</v>
      </c>
      <c r="D48" s="50">
        <v>75527.33333333333</v>
      </c>
      <c r="E48" s="309">
        <v>-4.790678325762765</v>
      </c>
      <c r="F48" s="50">
        <v>0</v>
      </c>
      <c r="G48" s="310" t="s">
        <v>141</v>
      </c>
      <c r="H48" s="78"/>
      <c r="I48" s="311">
        <v>129175</v>
      </c>
      <c r="J48" s="312">
        <v>2.447748409849154</v>
      </c>
      <c r="K48" s="78"/>
    </row>
    <row r="49" spans="1:11" ht="12.75" customHeight="1">
      <c r="A49" s="299" t="s">
        <v>106</v>
      </c>
      <c r="B49" s="42">
        <v>288960.3333333333</v>
      </c>
      <c r="C49" s="300">
        <v>-4.788573060363764</v>
      </c>
      <c r="D49" s="38">
        <v>141289.5</v>
      </c>
      <c r="E49" s="301">
        <v>-4.852245139842127</v>
      </c>
      <c r="F49" s="38">
        <v>0</v>
      </c>
      <c r="G49" s="302" t="s">
        <v>141</v>
      </c>
      <c r="H49" s="78"/>
      <c r="I49" s="305">
        <v>225943.66666666666</v>
      </c>
      <c r="J49" s="304">
        <v>2.5999993945393505</v>
      </c>
      <c r="K49" s="78"/>
    </row>
    <row r="50" spans="1:11" ht="12.75" customHeight="1">
      <c r="A50" s="299" t="s">
        <v>107</v>
      </c>
      <c r="B50" s="42">
        <v>368950.3333333333</v>
      </c>
      <c r="C50" s="300">
        <v>-4.648843851585372</v>
      </c>
      <c r="D50" s="38">
        <v>170932.33333333334</v>
      </c>
      <c r="E50" s="301">
        <v>-5.277118693378133</v>
      </c>
      <c r="F50" s="38">
        <v>1</v>
      </c>
      <c r="G50" s="302">
        <v>-62.5</v>
      </c>
      <c r="H50" s="78"/>
      <c r="I50" s="305">
        <v>292383.1666666667</v>
      </c>
      <c r="J50" s="304">
        <v>2.3890998123575535</v>
      </c>
      <c r="K50" s="78"/>
    </row>
    <row r="51" spans="1:11" ht="12.75" customHeight="1">
      <c r="A51" s="299" t="s">
        <v>108</v>
      </c>
      <c r="B51" s="42">
        <v>218810.66666666666</v>
      </c>
      <c r="C51" s="300">
        <v>-5.014014235627269</v>
      </c>
      <c r="D51" s="38">
        <v>110845.16666666667</v>
      </c>
      <c r="E51" s="301">
        <v>-6.393684429794313</v>
      </c>
      <c r="F51" s="38">
        <v>0</v>
      </c>
      <c r="G51" s="302">
        <v>-100</v>
      </c>
      <c r="H51" s="78"/>
      <c r="I51" s="305">
        <v>200105.83333333334</v>
      </c>
      <c r="J51" s="304">
        <v>2.923451735571763</v>
      </c>
      <c r="K51" s="78"/>
    </row>
    <row r="52" spans="1:11" ht="12.75" customHeight="1">
      <c r="A52" s="313" t="s">
        <v>109</v>
      </c>
      <c r="B52" s="44">
        <v>232263.33333333334</v>
      </c>
      <c r="C52" s="314">
        <v>-5.3764930270518745</v>
      </c>
      <c r="D52" s="68">
        <v>110929.33333333333</v>
      </c>
      <c r="E52" s="315">
        <v>-6.18383050460429</v>
      </c>
      <c r="F52" s="68">
        <v>0</v>
      </c>
      <c r="G52" s="316" t="s">
        <v>141</v>
      </c>
      <c r="H52" s="78"/>
      <c r="I52" s="317">
        <v>183822.66666666666</v>
      </c>
      <c r="J52" s="318">
        <v>2.8596262332447053</v>
      </c>
      <c r="K52" s="78"/>
    </row>
    <row r="53" spans="1:11" ht="12.75" customHeight="1">
      <c r="A53" s="299" t="s">
        <v>110</v>
      </c>
      <c r="B53" s="42">
        <v>342760.1666666667</v>
      </c>
      <c r="C53" s="300">
        <v>-4.56828930565455</v>
      </c>
      <c r="D53" s="38">
        <v>169784.66666666666</v>
      </c>
      <c r="E53" s="301">
        <v>-4.617142001086122</v>
      </c>
      <c r="F53" s="38">
        <v>0</v>
      </c>
      <c r="G53" s="302" t="s">
        <v>141</v>
      </c>
      <c r="H53" s="78"/>
      <c r="I53" s="305">
        <v>268818.1666666667</v>
      </c>
      <c r="J53" s="304">
        <v>2.382023926880003</v>
      </c>
      <c r="K53" s="78"/>
    </row>
    <row r="54" spans="1:11" ht="12.75" customHeight="1" thickBot="1">
      <c r="A54" s="359" t="s">
        <v>111</v>
      </c>
      <c r="B54" s="42">
        <v>378728.1666666667</v>
      </c>
      <c r="C54" s="300">
        <v>-3.1585142530331565</v>
      </c>
      <c r="D54" s="38">
        <v>117629.5</v>
      </c>
      <c r="E54" s="301">
        <v>-3.153580264531896</v>
      </c>
      <c r="F54" s="38">
        <v>0</v>
      </c>
      <c r="G54" s="302" t="s">
        <v>141</v>
      </c>
      <c r="H54" s="78"/>
      <c r="I54" s="305">
        <v>152630.16666666666</v>
      </c>
      <c r="J54" s="304">
        <v>4.308183658197383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112</v>
      </c>
      <c r="B56" s="343">
        <f>LARGE(B8:B54,1)</f>
        <v>2611674.1666666665</v>
      </c>
      <c r="C56" s="361" t="str">
        <f>INDEX(A8:A54,MATCH(B56,$B$8:$B$54,0))</f>
        <v>東京都</v>
      </c>
      <c r="D56" s="366">
        <f>LARGE(D8:D54,1)</f>
        <v>851219.1666666666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1693815</v>
      </c>
      <c r="J56" s="324" t="str">
        <f>INDEX(A8:A54,MATCH(I56,$I$8:$I$54,0))</f>
        <v>東京都</v>
      </c>
    </row>
    <row r="57" spans="1:10" ht="12.75">
      <c r="A57" s="325" t="s">
        <v>113</v>
      </c>
      <c r="B57" s="327">
        <f>LARGE(B8:B54,2)</f>
        <v>1706203.5</v>
      </c>
      <c r="C57" s="362" t="str">
        <f>INDEX(A8:A54,MATCH(B57,$B$8:$B$54,0))</f>
        <v>大阪府</v>
      </c>
      <c r="D57" s="367">
        <f>LARGE(D8:D54,2)</f>
        <v>667152.6666666666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1270748.3333333333</v>
      </c>
      <c r="J57" s="328" t="str">
        <f>INDEX(A8:A54,MATCH(I57,$I$8:$I$54,0))</f>
        <v>大阪府</v>
      </c>
    </row>
    <row r="58" spans="1:10" ht="12.75">
      <c r="A58" s="325" t="s">
        <v>114</v>
      </c>
      <c r="B58" s="344">
        <f>LARGE(B8:B54,3)</f>
        <v>1619035.5</v>
      </c>
      <c r="C58" s="362" t="str">
        <f>INDEX(A8:A54,MATCH(B58,$B$8:$B$54,0))</f>
        <v>神奈川県</v>
      </c>
      <c r="D58" s="368">
        <f>LARGE(D8:D54,3)</f>
        <v>641560.8333333334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1270509.8333333333</v>
      </c>
      <c r="J58" s="328" t="str">
        <f>INDEX(A8:A54,MATCH(I58,$I$8:$I$54,0))</f>
        <v>神奈川県</v>
      </c>
    </row>
    <row r="59" spans="1:10" ht="12.75">
      <c r="A59" s="329" t="s">
        <v>115</v>
      </c>
      <c r="B59" s="345">
        <f>SMALL(B8:B54,3)</f>
        <v>128081.83333333333</v>
      </c>
      <c r="C59" s="363" t="str">
        <f>INDEX(A8:A54,MATCH(B59,$B$8:$B$54,0))</f>
        <v>福井県</v>
      </c>
      <c r="D59" s="369">
        <f>SMALL(D8:D54,3)</f>
        <v>67191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127762.83333333333</v>
      </c>
      <c r="J59" s="332" t="str">
        <f>INDEX(A8:A54,MATCH(I59,$I$8:$I$54,0))</f>
        <v>島根県</v>
      </c>
    </row>
    <row r="60" spans="1:10" ht="12.75">
      <c r="A60" s="325" t="s">
        <v>116</v>
      </c>
      <c r="B60" s="344">
        <f>SMALL(B8:B54,2)</f>
        <v>114602.83333333333</v>
      </c>
      <c r="C60" s="362" t="str">
        <f>INDEX(A8:A54,MATCH(B60,$B$8:$B$54,0))</f>
        <v>島根県</v>
      </c>
      <c r="D60" s="368">
        <f>SMALL(D8:D54,2)</f>
        <v>64755.666666666664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126917.16666666667</v>
      </c>
      <c r="J60" s="328" t="str">
        <f>INDEX(A8:A54,MATCH(I60,$I$8:$I$54,0))</f>
        <v>福井県</v>
      </c>
    </row>
    <row r="61" spans="1:11" ht="12.75">
      <c r="A61" s="346" t="s">
        <v>117</v>
      </c>
      <c r="B61" s="347">
        <f>SMALL(B8:B54,1)</f>
        <v>105003.33333333333</v>
      </c>
      <c r="C61" s="364" t="str">
        <f>INDEX(A8:A54,MATCH(B61,$B$8:$B$54,0))</f>
        <v>鳥取県</v>
      </c>
      <c r="D61" s="370">
        <f>SMALL(D8:D54,1)</f>
        <v>54455.333333333336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95837.33333333333</v>
      </c>
      <c r="J61" s="336" t="str">
        <f>INDEX(A8:A54,MATCH(I61,$I$8:$I$54,0))</f>
        <v>鳥取県</v>
      </c>
      <c r="K61" s="78"/>
    </row>
    <row r="62" spans="1:11" ht="13.5" thickBot="1">
      <c r="A62" s="337" t="s">
        <v>118</v>
      </c>
      <c r="B62" s="338">
        <f>IF(B61=0,0,B56/B61)</f>
        <v>24.872297704834768</v>
      </c>
      <c r="C62" s="365"/>
      <c r="D62" s="371">
        <f>IF(D61=0,0,D56/D61)</f>
        <v>15.631511452811477</v>
      </c>
      <c r="E62" s="339"/>
      <c r="F62" s="377" t="s">
        <v>136</v>
      </c>
      <c r="G62" s="378" t="s">
        <v>136</v>
      </c>
      <c r="H62" s="340"/>
      <c r="I62" s="338">
        <f>IF(I61=0,0,I56/I61)</f>
        <v>17.673853613066587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28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29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133</v>
      </c>
      <c r="E6" s="163"/>
      <c r="F6" s="162" t="s">
        <v>133</v>
      </c>
      <c r="G6" s="163"/>
      <c r="H6" s="164" t="s">
        <v>133</v>
      </c>
      <c r="J6" s="165"/>
      <c r="K6" s="164" t="s">
        <v>133</v>
      </c>
    </row>
    <row r="7" spans="1:11" ht="15.75" customHeight="1">
      <c r="A7" s="389" t="s">
        <v>30</v>
      </c>
      <c r="B7" s="166" t="s">
        <v>31</v>
      </c>
      <c r="C7" s="167">
        <v>52329.08200967</v>
      </c>
      <c r="D7" s="168">
        <v>-1.4150999099175585</v>
      </c>
      <c r="E7" s="169">
        <v>30381.80892756001</v>
      </c>
      <c r="F7" s="170">
        <v>-2.725132627674713</v>
      </c>
      <c r="G7" s="169">
        <v>0.05814304</v>
      </c>
      <c r="H7" s="171">
        <v>-52.94766190673069</v>
      </c>
      <c r="J7" s="172">
        <v>92087.56483811002</v>
      </c>
      <c r="K7" s="171">
        <v>5.970773099006671</v>
      </c>
    </row>
    <row r="8" spans="1:12" ht="15.75" customHeight="1">
      <c r="A8" s="390"/>
      <c r="B8" s="173" t="s">
        <v>32</v>
      </c>
      <c r="C8" s="167">
        <v>19174.505035100003</v>
      </c>
      <c r="D8" s="168">
        <v>0.14426388150053224</v>
      </c>
      <c r="E8" s="169">
        <v>11561.104987399998</v>
      </c>
      <c r="F8" s="170">
        <v>-0.7747510600666601</v>
      </c>
      <c r="G8" s="169">
        <v>0.0146487</v>
      </c>
      <c r="H8" s="171">
        <v>-73.02975459501457</v>
      </c>
      <c r="J8" s="172">
        <v>44603.2416896</v>
      </c>
      <c r="K8" s="171">
        <v>7.751133626469021</v>
      </c>
      <c r="L8" s="174"/>
    </row>
    <row r="9" spans="1:12" ht="15.75" customHeight="1">
      <c r="A9" s="390"/>
      <c r="B9" s="173" t="s">
        <v>33</v>
      </c>
      <c r="C9" s="167">
        <v>18736.488380199997</v>
      </c>
      <c r="D9" s="168">
        <v>-3.4558426337435577</v>
      </c>
      <c r="E9" s="169">
        <v>10898.596280899998</v>
      </c>
      <c r="F9" s="170">
        <v>-4.228369011768941</v>
      </c>
      <c r="G9" s="169">
        <v>0.013105200000000001</v>
      </c>
      <c r="H9" s="171">
        <v>-21.788016232991147</v>
      </c>
      <c r="J9" s="172">
        <v>26672.8668634</v>
      </c>
      <c r="K9" s="171">
        <v>4.039089715500919</v>
      </c>
      <c r="L9" s="174"/>
    </row>
    <row r="10" spans="1:12" ht="15.75" customHeight="1">
      <c r="A10" s="390"/>
      <c r="B10" s="173" t="s">
        <v>34</v>
      </c>
      <c r="C10" s="167">
        <v>3652.9875073000003</v>
      </c>
      <c r="D10" s="168">
        <v>-3.827521972485346</v>
      </c>
      <c r="E10" s="169">
        <v>1907.8387775000003</v>
      </c>
      <c r="F10" s="170">
        <v>-5.795039440637476</v>
      </c>
      <c r="G10" s="169">
        <v>0.0038626000000000003</v>
      </c>
      <c r="H10" s="171">
        <v>-52.42927694372945</v>
      </c>
      <c r="J10" s="172">
        <v>3653.7858916</v>
      </c>
      <c r="K10" s="171">
        <v>4.265172617797054</v>
      </c>
      <c r="L10" s="174"/>
    </row>
    <row r="11" spans="1:11" ht="15.75" customHeight="1">
      <c r="A11" s="390"/>
      <c r="B11" s="175" t="s">
        <v>35</v>
      </c>
      <c r="C11" s="176">
        <v>9208.9596789</v>
      </c>
      <c r="D11" s="177">
        <v>-0.4118169468061515</v>
      </c>
      <c r="E11" s="178">
        <v>5316.6038874</v>
      </c>
      <c r="F11" s="179">
        <v>-3.2602621264222167</v>
      </c>
      <c r="G11" s="178">
        <v>0.0164243</v>
      </c>
      <c r="H11" s="180">
        <v>-43.11871638493214</v>
      </c>
      <c r="J11" s="181">
        <v>13903.661135999999</v>
      </c>
      <c r="K11" s="180">
        <v>3.7643567038412766</v>
      </c>
    </row>
    <row r="12" spans="1:11" ht="15.75" customHeight="1">
      <c r="A12" s="390"/>
      <c r="B12" s="182" t="s">
        <v>36</v>
      </c>
      <c r="C12" s="183">
        <v>842.72708042</v>
      </c>
      <c r="D12" s="184">
        <v>-1.7240886915929667</v>
      </c>
      <c r="E12" s="185">
        <v>434.01166651</v>
      </c>
      <c r="F12" s="186">
        <v>-2.922989884314525</v>
      </c>
      <c r="G12" s="185">
        <v>0.00446224</v>
      </c>
      <c r="H12" s="187">
        <v>6.416356043966522</v>
      </c>
      <c r="J12" s="188">
        <v>2077.70854787</v>
      </c>
      <c r="K12" s="187">
        <v>4.265278415739276</v>
      </c>
    </row>
    <row r="13" spans="1:11" ht="15.75" customHeight="1">
      <c r="A13" s="391"/>
      <c r="B13" s="173" t="s">
        <v>37</v>
      </c>
      <c r="C13" s="189">
        <v>713.41432775</v>
      </c>
      <c r="D13" s="168">
        <v>14.467782110754682</v>
      </c>
      <c r="E13" s="169">
        <v>263.65332785000004</v>
      </c>
      <c r="F13" s="170">
        <v>12.798431399504599</v>
      </c>
      <c r="G13" s="169">
        <v>0.00564</v>
      </c>
      <c r="H13" s="171">
        <v>-50.14629058348287</v>
      </c>
      <c r="J13" s="172">
        <v>1176.30070964</v>
      </c>
      <c r="K13" s="171">
        <v>21.18235296256545</v>
      </c>
    </row>
    <row r="14" spans="1:11" ht="15.75" customHeight="1">
      <c r="A14" s="387" t="s">
        <v>38</v>
      </c>
      <c r="B14" s="190" t="s">
        <v>31</v>
      </c>
      <c r="C14" s="191">
        <v>22375.892</v>
      </c>
      <c r="D14" s="192">
        <v>-2.836472220532808</v>
      </c>
      <c r="E14" s="193">
        <v>12499.967999999999</v>
      </c>
      <c r="F14" s="194">
        <v>-5.51124391107229</v>
      </c>
      <c r="G14" s="193">
        <v>0.015899999999999997</v>
      </c>
      <c r="H14" s="195">
        <v>-48.70967741935483</v>
      </c>
      <c r="J14" s="196">
        <v>28510.4188</v>
      </c>
      <c r="K14" s="195">
        <v>3.560605785701119</v>
      </c>
    </row>
    <row r="15" spans="1:11" ht="15.75" customHeight="1">
      <c r="A15" s="392"/>
      <c r="B15" s="173" t="s">
        <v>39</v>
      </c>
      <c r="C15" s="167">
        <v>305.8003</v>
      </c>
      <c r="D15" s="168">
        <v>-1.6965209346343504</v>
      </c>
      <c r="E15" s="169">
        <v>173.01659999999998</v>
      </c>
      <c r="F15" s="170">
        <v>-3.210149763726762</v>
      </c>
      <c r="G15" s="169">
        <v>0.0006</v>
      </c>
      <c r="H15" s="171">
        <v>-33.33333333333334</v>
      </c>
      <c r="J15" s="172">
        <v>711.6871</v>
      </c>
      <c r="K15" s="171">
        <v>5.598827575073425</v>
      </c>
    </row>
    <row r="16" spans="1:12" ht="15.75" customHeight="1">
      <c r="A16" s="392"/>
      <c r="B16" s="173" t="s">
        <v>126</v>
      </c>
      <c r="C16" s="167">
        <v>11461.096</v>
      </c>
      <c r="D16" s="168">
        <v>-3.687542112712741</v>
      </c>
      <c r="E16" s="169">
        <v>6468.0803</v>
      </c>
      <c r="F16" s="170">
        <v>-6.140110614276765</v>
      </c>
      <c r="G16" s="169">
        <v>0.0061</v>
      </c>
      <c r="H16" s="171">
        <v>-58.219178082191775</v>
      </c>
      <c r="J16" s="172">
        <v>14715.3445</v>
      </c>
      <c r="K16" s="171">
        <v>2.897914330831472</v>
      </c>
      <c r="L16" s="174"/>
    </row>
    <row r="17" spans="1:11" ht="15.75" customHeight="1">
      <c r="A17" s="392"/>
      <c r="B17" s="173" t="s">
        <v>40</v>
      </c>
      <c r="C17" s="167">
        <v>2766.0416999999998</v>
      </c>
      <c r="D17" s="168">
        <v>-2.4929422134861263</v>
      </c>
      <c r="E17" s="169">
        <v>1438.2057000000002</v>
      </c>
      <c r="F17" s="170">
        <v>-4.021241772817115</v>
      </c>
      <c r="G17" s="169">
        <v>0.0025999999999999994</v>
      </c>
      <c r="H17" s="171">
        <v>-50.00000000000001</v>
      </c>
      <c r="J17" s="172">
        <v>2557.8218</v>
      </c>
      <c r="K17" s="171">
        <v>6.9585301920683476</v>
      </c>
    </row>
    <row r="18" spans="1:12" ht="15.75" customHeight="1">
      <c r="A18" s="392"/>
      <c r="B18" s="175" t="s">
        <v>35</v>
      </c>
      <c r="C18" s="176">
        <v>7758.755800000001</v>
      </c>
      <c r="D18" s="177">
        <v>-1.8471768739053362</v>
      </c>
      <c r="E18" s="178">
        <v>4395.2799</v>
      </c>
      <c r="F18" s="179">
        <v>-5.204385632298336</v>
      </c>
      <c r="G18" s="178">
        <v>0.005999999999999999</v>
      </c>
      <c r="H18" s="180">
        <v>-36.170212765957444</v>
      </c>
      <c r="J18" s="181">
        <v>10435.3554</v>
      </c>
      <c r="K18" s="180">
        <v>3.486886511011709</v>
      </c>
      <c r="L18" s="197"/>
    </row>
    <row r="19" spans="1:11" ht="15.75" customHeight="1">
      <c r="A19" s="392"/>
      <c r="B19" s="182" t="s">
        <v>36</v>
      </c>
      <c r="C19" s="198">
        <v>290.62989999999996</v>
      </c>
      <c r="D19" s="184">
        <v>-1.2268564619742068</v>
      </c>
      <c r="E19" s="185">
        <v>165.897</v>
      </c>
      <c r="F19" s="186">
        <v>-2.724752981490422</v>
      </c>
      <c r="G19" s="185">
        <v>0.0007</v>
      </c>
      <c r="H19" s="187">
        <v>-22.22222222222223</v>
      </c>
      <c r="J19" s="188">
        <v>672.6993</v>
      </c>
      <c r="K19" s="187">
        <v>6.163401853276873</v>
      </c>
    </row>
    <row r="20" spans="1:11" ht="15.75" customHeight="1">
      <c r="A20" s="393"/>
      <c r="B20" s="173" t="s">
        <v>37</v>
      </c>
      <c r="C20" s="167">
        <v>84.19820000000001</v>
      </c>
      <c r="D20" s="168">
        <v>9.938266124188505</v>
      </c>
      <c r="E20" s="169">
        <v>25.3855</v>
      </c>
      <c r="F20" s="170">
        <v>5.587259069469513</v>
      </c>
      <c r="G20" s="169">
        <v>0.0006000000000000001</v>
      </c>
      <c r="H20" s="171">
        <v>-33.33333333333333</v>
      </c>
      <c r="J20" s="172">
        <v>90.21000000000001</v>
      </c>
      <c r="K20" s="171">
        <v>12.555959813741795</v>
      </c>
    </row>
    <row r="21" spans="1:11" ht="15.75" customHeight="1">
      <c r="A21" s="387" t="s">
        <v>41</v>
      </c>
      <c r="B21" s="190" t="s">
        <v>31</v>
      </c>
      <c r="C21" s="191">
        <v>26830.179700000004</v>
      </c>
      <c r="D21" s="192">
        <v>-3.797440273203961</v>
      </c>
      <c r="E21" s="193">
        <v>14692.173400000003</v>
      </c>
      <c r="F21" s="194">
        <v>-5.913109412591982</v>
      </c>
      <c r="G21" s="193">
        <v>0.046099999999999995</v>
      </c>
      <c r="H21" s="195">
        <v>-34.51704545454547</v>
      </c>
      <c r="J21" s="196">
        <v>41853.0663</v>
      </c>
      <c r="K21" s="195">
        <v>2.7487862759007378</v>
      </c>
    </row>
    <row r="22" spans="1:11" ht="15.75" customHeight="1">
      <c r="A22" s="394"/>
      <c r="B22" s="173" t="s">
        <v>39</v>
      </c>
      <c r="C22" s="167">
        <v>4786.037200000001</v>
      </c>
      <c r="D22" s="168">
        <v>-1.642659626752604</v>
      </c>
      <c r="E22" s="169">
        <v>2481.8598000000006</v>
      </c>
      <c r="F22" s="170">
        <v>-3.0011050760215685</v>
      </c>
      <c r="G22" s="169">
        <v>0.0242</v>
      </c>
      <c r="H22" s="171">
        <v>-6.20155038759689</v>
      </c>
      <c r="J22" s="172">
        <v>12187.3732</v>
      </c>
      <c r="K22" s="171">
        <v>4.179909869656437</v>
      </c>
    </row>
    <row r="23" spans="1:12" ht="15.75" customHeight="1">
      <c r="A23" s="394"/>
      <c r="B23" s="173" t="s">
        <v>126</v>
      </c>
      <c r="C23" s="167">
        <v>16919.5549</v>
      </c>
      <c r="D23" s="168">
        <v>-4.579619729066104</v>
      </c>
      <c r="E23" s="169">
        <v>9607.4159</v>
      </c>
      <c r="F23" s="170">
        <v>-6.757700998139513</v>
      </c>
      <c r="G23" s="169">
        <v>0.0117</v>
      </c>
      <c r="H23" s="171">
        <v>-51.04602510460251</v>
      </c>
      <c r="J23" s="172">
        <v>24323.933900000004</v>
      </c>
      <c r="K23" s="171">
        <v>1.306305966924744</v>
      </c>
      <c r="L23" s="174"/>
    </row>
    <row r="24" spans="1:11" ht="15.75" customHeight="1">
      <c r="A24" s="394"/>
      <c r="B24" s="173" t="s">
        <v>40</v>
      </c>
      <c r="C24" s="167">
        <v>4509.726500000001</v>
      </c>
      <c r="D24" s="168">
        <v>-5.0397592740352515</v>
      </c>
      <c r="E24" s="169">
        <v>2387.7778</v>
      </c>
      <c r="F24" s="170">
        <v>-6.651040337657566</v>
      </c>
      <c r="G24" s="169">
        <v>0.0038</v>
      </c>
      <c r="H24" s="171">
        <v>-51.28205128205129</v>
      </c>
      <c r="J24" s="172">
        <v>4434.4556</v>
      </c>
      <c r="K24" s="171">
        <v>4.189549672962082</v>
      </c>
    </row>
    <row r="25" spans="1:11" ht="15.75" customHeight="1">
      <c r="A25" s="199" t="s">
        <v>42</v>
      </c>
      <c r="B25" s="175" t="s">
        <v>35</v>
      </c>
      <c r="C25" s="176">
        <v>9089.4863</v>
      </c>
      <c r="D25" s="177">
        <v>-1.7201598351902048</v>
      </c>
      <c r="E25" s="178">
        <v>5080.228999999999</v>
      </c>
      <c r="F25" s="179">
        <v>-5.262457504528322</v>
      </c>
      <c r="G25" s="178">
        <v>0.0078000000000000005</v>
      </c>
      <c r="H25" s="180">
        <v>-36.58536585365852</v>
      </c>
      <c r="J25" s="181">
        <v>12989.6799</v>
      </c>
      <c r="K25" s="180">
        <v>2.8508202432314773</v>
      </c>
    </row>
    <row r="26" spans="1:11" ht="15.75" customHeight="1">
      <c r="A26" s="200" t="s">
        <v>43</v>
      </c>
      <c r="B26" s="182" t="s">
        <v>36</v>
      </c>
      <c r="C26" s="198">
        <v>12678.4911</v>
      </c>
      <c r="D26" s="184">
        <v>-1.692165259009577</v>
      </c>
      <c r="E26" s="185">
        <v>6438.651499999999</v>
      </c>
      <c r="F26" s="186">
        <v>-2.9106164912416346</v>
      </c>
      <c r="G26" s="185">
        <v>0.06169999999999999</v>
      </c>
      <c r="H26" s="187">
        <v>-16.734143049932534</v>
      </c>
      <c r="J26" s="188">
        <v>30483.2919</v>
      </c>
      <c r="K26" s="187">
        <v>4.220378925709502</v>
      </c>
    </row>
    <row r="27" spans="1:11" ht="15.75" customHeight="1">
      <c r="A27" s="201"/>
      <c r="B27" s="173" t="s">
        <v>37</v>
      </c>
      <c r="C27" s="167">
        <v>614.8611</v>
      </c>
      <c r="D27" s="168">
        <v>13.312029545184396</v>
      </c>
      <c r="E27" s="169">
        <v>215.1199</v>
      </c>
      <c r="F27" s="170">
        <v>10.162652835900998</v>
      </c>
      <c r="G27" s="169">
        <v>0.0064</v>
      </c>
      <c r="H27" s="171">
        <v>-50.3875968992248</v>
      </c>
      <c r="J27" s="172">
        <v>907.3036</v>
      </c>
      <c r="K27" s="171">
        <v>18.050428267767437</v>
      </c>
    </row>
    <row r="28" spans="1:11" ht="15.75" customHeight="1" thickBot="1">
      <c r="A28" s="382" t="s">
        <v>14</v>
      </c>
      <c r="B28" s="383"/>
      <c r="C28" s="202">
        <v>2668.1980666666664</v>
      </c>
      <c r="D28" s="203">
        <v>-4.864188824624229</v>
      </c>
      <c r="E28" s="204">
        <v>1090.2793166666668</v>
      </c>
      <c r="F28" s="203">
        <v>-6.877344881494276</v>
      </c>
      <c r="G28" s="204">
        <v>0.0009000000000000001</v>
      </c>
      <c r="H28" s="205">
        <v>-53.44827586206897</v>
      </c>
      <c r="J28" s="202">
        <v>1931.5909666666666</v>
      </c>
      <c r="K28" s="205">
        <v>3.67565070918087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44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133</v>
      </c>
      <c r="E32" s="163"/>
      <c r="F32" s="162" t="s">
        <v>133</v>
      </c>
      <c r="G32" s="163"/>
      <c r="H32" s="164" t="s">
        <v>133</v>
      </c>
      <c r="J32" s="165"/>
      <c r="K32" s="164" t="s">
        <v>133</v>
      </c>
    </row>
    <row r="33" spans="1:11" ht="15.75" customHeight="1">
      <c r="A33" s="389" t="s">
        <v>45</v>
      </c>
      <c r="B33" s="190" t="s">
        <v>31</v>
      </c>
      <c r="C33" s="191">
        <v>196121.42990210548</v>
      </c>
      <c r="D33" s="192">
        <v>3.625437016927873</v>
      </c>
      <c r="E33" s="193">
        <v>278660.7841048194</v>
      </c>
      <c r="F33" s="194">
        <v>4.458863687397598</v>
      </c>
      <c r="G33" s="193">
        <v>646033.7777777776</v>
      </c>
      <c r="H33" s="195">
        <v>1.0753929410970224</v>
      </c>
      <c r="J33" s="196">
        <v>476744.64432304166</v>
      </c>
      <c r="K33" s="195">
        <v>2.2137525775110074</v>
      </c>
    </row>
    <row r="34" spans="1:11" ht="15.75" customHeight="1">
      <c r="A34" s="390"/>
      <c r="B34" s="173" t="s">
        <v>32</v>
      </c>
      <c r="C34" s="167">
        <v>71863.12468569615</v>
      </c>
      <c r="D34" s="168">
        <v>5.264529354663373</v>
      </c>
      <c r="E34" s="169">
        <v>106038.01072504981</v>
      </c>
      <c r="F34" s="170">
        <v>6.5532858933860885</v>
      </c>
      <c r="G34" s="169">
        <v>162763.3333333333</v>
      </c>
      <c r="H34" s="171">
        <v>-42.063917278179446</v>
      </c>
      <c r="J34" s="172">
        <v>230914.52827909787</v>
      </c>
      <c r="K34" s="171">
        <v>3.930993332967086</v>
      </c>
    </row>
    <row r="35" spans="1:11" ht="15.75" customHeight="1">
      <c r="A35" s="390"/>
      <c r="B35" s="173" t="s">
        <v>33</v>
      </c>
      <c r="C35" s="167">
        <v>70221.50497098279</v>
      </c>
      <c r="D35" s="168">
        <v>1.480353374277227</v>
      </c>
      <c r="E35" s="169">
        <v>99961.50632500759</v>
      </c>
      <c r="F35" s="170">
        <v>2.844609473768002</v>
      </c>
      <c r="G35" s="169">
        <v>145613.33333333334</v>
      </c>
      <c r="H35" s="171">
        <v>68.0109280920931</v>
      </c>
      <c r="J35" s="172">
        <v>138087.55230114367</v>
      </c>
      <c r="K35" s="171">
        <v>0.35055387049321957</v>
      </c>
    </row>
    <row r="36" spans="1:11" ht="15.75" customHeight="1">
      <c r="A36" s="390"/>
      <c r="B36" s="173" t="s">
        <v>34</v>
      </c>
      <c r="C36" s="167">
        <v>13690.840844748886</v>
      </c>
      <c r="D36" s="168">
        <v>1.0896704819469796</v>
      </c>
      <c r="E36" s="169">
        <v>17498.6239611779</v>
      </c>
      <c r="F36" s="170">
        <v>1.1622364498515092</v>
      </c>
      <c r="G36" s="169">
        <v>42917.77777777778</v>
      </c>
      <c r="H36" s="171">
        <v>2.1889606393960173</v>
      </c>
      <c r="J36" s="172">
        <v>18915.940044518396</v>
      </c>
      <c r="K36" s="171">
        <v>0.5686213730838746</v>
      </c>
    </row>
    <row r="37" spans="1:11" ht="15.75" customHeight="1">
      <c r="A37" s="390"/>
      <c r="B37" s="175" t="s">
        <v>35</v>
      </c>
      <c r="C37" s="176">
        <v>34513.778395786765</v>
      </c>
      <c r="D37" s="177">
        <v>4.6800167285171606</v>
      </c>
      <c r="E37" s="178">
        <v>48763.68657212137</v>
      </c>
      <c r="F37" s="179">
        <v>3.8842135143902867</v>
      </c>
      <c r="G37" s="178">
        <v>182492.2222222222</v>
      </c>
      <c r="H37" s="180">
        <v>22.189424061997627</v>
      </c>
      <c r="J37" s="181">
        <v>71980.35907153496</v>
      </c>
      <c r="K37" s="180">
        <v>0.08556106863436069</v>
      </c>
    </row>
    <row r="38" spans="1:11" ht="15.75" customHeight="1">
      <c r="A38" s="390"/>
      <c r="B38" s="182" t="s">
        <v>36</v>
      </c>
      <c r="C38" s="183">
        <v>3158.4127540906447</v>
      </c>
      <c r="D38" s="184">
        <v>3.300649980523849</v>
      </c>
      <c r="E38" s="185">
        <v>3980.738328934944</v>
      </c>
      <c r="F38" s="186">
        <v>4.246394169225017</v>
      </c>
      <c r="G38" s="185">
        <v>49580.44444444444</v>
      </c>
      <c r="H38" s="187">
        <v>128.59809816852064</v>
      </c>
      <c r="J38" s="188">
        <v>10756.462334546364</v>
      </c>
      <c r="K38" s="187">
        <v>0.5687234201330147</v>
      </c>
    </row>
    <row r="39" spans="1:11" ht="15.75" customHeight="1">
      <c r="A39" s="391"/>
      <c r="B39" s="173" t="s">
        <v>37</v>
      </c>
      <c r="C39" s="189">
        <v>2673.7682508002717</v>
      </c>
      <c r="D39" s="168">
        <v>20.320393232094112</v>
      </c>
      <c r="E39" s="169">
        <v>2418.2181925276977</v>
      </c>
      <c r="F39" s="170">
        <v>21.12888239275386</v>
      </c>
      <c r="G39" s="169">
        <v>62666.66666666666</v>
      </c>
      <c r="H39" s="171">
        <v>7.093153561407158</v>
      </c>
      <c r="J39" s="172">
        <v>6089.802292200269</v>
      </c>
      <c r="K39" s="171">
        <v>16.886030744569325</v>
      </c>
    </row>
    <row r="40" spans="1:11" ht="15.75" customHeight="1">
      <c r="A40" s="387" t="s">
        <v>46</v>
      </c>
      <c r="B40" s="190" t="s">
        <v>31</v>
      </c>
      <c r="C40" s="212">
        <v>10.05554274069259</v>
      </c>
      <c r="D40" s="192">
        <v>1.1212902252483954</v>
      </c>
      <c r="E40" s="213">
        <v>13.475604989846717</v>
      </c>
      <c r="F40" s="194">
        <v>1.0354467102288174</v>
      </c>
      <c r="G40" s="213">
        <v>51.222222222222214</v>
      </c>
      <c r="H40" s="195">
        <v>40.66708754208754</v>
      </c>
      <c r="J40" s="214">
        <v>21.667665164237928</v>
      </c>
      <c r="K40" s="195">
        <v>-0.8940039700161224</v>
      </c>
    </row>
    <row r="41" spans="1:11" ht="15.75" customHeight="1">
      <c r="A41" s="388"/>
      <c r="B41" s="173" t="s">
        <v>39</v>
      </c>
      <c r="C41" s="215">
        <v>1.7937338534912868</v>
      </c>
      <c r="D41" s="168">
        <v>3.386242423405616</v>
      </c>
      <c r="E41" s="216">
        <v>2.276352272358831</v>
      </c>
      <c r="F41" s="170">
        <v>4.162509971971791</v>
      </c>
      <c r="G41" s="216">
        <v>26.888888888888886</v>
      </c>
      <c r="H41" s="171">
        <v>101.49296583405113</v>
      </c>
      <c r="J41" s="217">
        <v>6.309499997834255</v>
      </c>
      <c r="K41" s="171">
        <v>0.48638147629288986</v>
      </c>
    </row>
    <row r="42" spans="1:11" ht="15.75" customHeight="1">
      <c r="A42" s="388"/>
      <c r="B42" s="173" t="s">
        <v>126</v>
      </c>
      <c r="C42" s="215">
        <v>6.34119149975148</v>
      </c>
      <c r="D42" s="168">
        <v>0.29911879873872427</v>
      </c>
      <c r="E42" s="216">
        <v>8.811884948320353</v>
      </c>
      <c r="F42" s="170">
        <v>0.12847988838216903</v>
      </c>
      <c r="G42" s="216">
        <v>13</v>
      </c>
      <c r="H42" s="171">
        <v>5.160390516039062</v>
      </c>
      <c r="J42" s="217">
        <v>12.592693960448392</v>
      </c>
      <c r="K42" s="171">
        <v>-2.2853434977730047</v>
      </c>
    </row>
    <row r="43" spans="1:11" ht="15.75" customHeight="1">
      <c r="A43" s="388"/>
      <c r="B43" s="173" t="s">
        <v>40</v>
      </c>
      <c r="C43" s="215">
        <v>1.690176811211742</v>
      </c>
      <c r="D43" s="168">
        <v>-0.18454717234434392</v>
      </c>
      <c r="E43" s="216">
        <v>2.190060623455833</v>
      </c>
      <c r="F43" s="170">
        <v>0.24301770986739082</v>
      </c>
      <c r="G43" s="216">
        <v>4.222222222222221</v>
      </c>
      <c r="H43" s="171">
        <v>4.653371320037971</v>
      </c>
      <c r="J43" s="217">
        <v>2.295752918979793</v>
      </c>
      <c r="K43" s="171">
        <v>0.49567951613126243</v>
      </c>
    </row>
    <row r="44" spans="1:11" ht="15.75" customHeight="1">
      <c r="A44" s="199" t="s">
        <v>47</v>
      </c>
      <c r="B44" s="175" t="s">
        <v>35</v>
      </c>
      <c r="C44" s="218">
        <v>3.4066010366896555</v>
      </c>
      <c r="D44" s="177">
        <v>3.30477971500999</v>
      </c>
      <c r="E44" s="219">
        <v>4.659566518726492</v>
      </c>
      <c r="F44" s="179">
        <v>1.7341509162414497</v>
      </c>
      <c r="G44" s="219">
        <v>8.666666666666666</v>
      </c>
      <c r="H44" s="180">
        <v>36.22402890695575</v>
      </c>
      <c r="J44" s="220">
        <v>6.724860554932187</v>
      </c>
      <c r="K44" s="180">
        <v>-0.7955874501941692</v>
      </c>
    </row>
    <row r="45" spans="1:11" ht="15.75" customHeight="1">
      <c r="A45" s="200" t="s">
        <v>48</v>
      </c>
      <c r="B45" s="182" t="s">
        <v>36</v>
      </c>
      <c r="C45" s="221">
        <v>4.751705376894684</v>
      </c>
      <c r="D45" s="184">
        <v>3.3342056229144537</v>
      </c>
      <c r="E45" s="222">
        <v>5.905506416176929</v>
      </c>
      <c r="F45" s="186">
        <v>4.25968136884055</v>
      </c>
      <c r="G45" s="222">
        <v>68.55555555555554</v>
      </c>
      <c r="H45" s="187">
        <v>78.86739641125604</v>
      </c>
      <c r="J45" s="223">
        <v>15.781442565247035</v>
      </c>
      <c r="K45" s="187">
        <v>0.5254157681215283</v>
      </c>
    </row>
    <row r="46" spans="1:11" ht="15.75" customHeight="1">
      <c r="A46" s="224" t="s">
        <v>49</v>
      </c>
      <c r="B46" s="173" t="s">
        <v>37</v>
      </c>
      <c r="C46" s="225">
        <v>0.2304405762380809</v>
      </c>
      <c r="D46" s="168">
        <v>19.105548315872483</v>
      </c>
      <c r="E46" s="216">
        <v>0.1973071457116975</v>
      </c>
      <c r="F46" s="170">
        <v>18.298444879724023</v>
      </c>
      <c r="G46" s="216">
        <v>7.111111111111111</v>
      </c>
      <c r="H46" s="171">
        <v>6.574791846109682</v>
      </c>
      <c r="J46" s="217">
        <v>0.4697182869754913</v>
      </c>
      <c r="K46" s="171">
        <v>13.865143319822563</v>
      </c>
    </row>
    <row r="47" spans="1:11" ht="15.75" customHeight="1">
      <c r="A47" s="387" t="s">
        <v>50</v>
      </c>
      <c r="B47" s="190" t="s">
        <v>31</v>
      </c>
      <c r="C47" s="191">
        <v>19503.813464831168</v>
      </c>
      <c r="D47" s="192">
        <v>2.4763793916211436</v>
      </c>
      <c r="E47" s="193">
        <v>20678.907129941716</v>
      </c>
      <c r="F47" s="194">
        <v>3.3883325987434993</v>
      </c>
      <c r="G47" s="193">
        <v>12612.373101952278</v>
      </c>
      <c r="H47" s="195">
        <v>-28.145670243684176</v>
      </c>
      <c r="J47" s="196">
        <v>22002.584990555406</v>
      </c>
      <c r="K47" s="195">
        <v>3.1357906403431977</v>
      </c>
    </row>
    <row r="48" spans="1:11" ht="15.75" customHeight="1">
      <c r="A48" s="388"/>
      <c r="B48" s="173" t="s">
        <v>32</v>
      </c>
      <c r="C48" s="167">
        <v>40063.42665932476</v>
      </c>
      <c r="D48" s="168">
        <v>1.816766803038904</v>
      </c>
      <c r="E48" s="169">
        <v>46582.42575749039</v>
      </c>
      <c r="F48" s="170">
        <v>2.295236474291566</v>
      </c>
      <c r="G48" s="169">
        <v>6053.181818181818</v>
      </c>
      <c r="H48" s="171">
        <v>-71.24659787402379</v>
      </c>
      <c r="J48" s="172">
        <v>36597.912411183075</v>
      </c>
      <c r="K48" s="171">
        <v>3.427938996377209</v>
      </c>
    </row>
    <row r="49" spans="1:11" ht="15.75" customHeight="1">
      <c r="A49" s="388"/>
      <c r="B49" s="173" t="s">
        <v>33</v>
      </c>
      <c r="C49" s="167">
        <v>11073.866003531804</v>
      </c>
      <c r="D49" s="168">
        <v>1.1777118180955959</v>
      </c>
      <c r="E49" s="169">
        <v>11343.941382718736</v>
      </c>
      <c r="F49" s="170">
        <v>2.7126443829104896</v>
      </c>
      <c r="G49" s="169">
        <v>11201.025641025642</v>
      </c>
      <c r="H49" s="171">
        <v>59.7663600026933</v>
      </c>
      <c r="J49" s="172">
        <v>10965.687940551423</v>
      </c>
      <c r="K49" s="171">
        <v>2.69754555009477</v>
      </c>
    </row>
    <row r="50" spans="1:11" ht="15.75" customHeight="1">
      <c r="A50" s="388"/>
      <c r="B50" s="173" t="s">
        <v>34</v>
      </c>
      <c r="C50" s="167">
        <v>8100.241793598791</v>
      </c>
      <c r="D50" s="168">
        <v>1.276573534652427</v>
      </c>
      <c r="E50" s="169">
        <v>7990.018072452137</v>
      </c>
      <c r="F50" s="170">
        <v>0.9169902911787908</v>
      </c>
      <c r="G50" s="169">
        <v>10164.736842105265</v>
      </c>
      <c r="H50" s="171">
        <v>-2.3548316213393576</v>
      </c>
      <c r="J50" s="172">
        <v>8239.53653206044</v>
      </c>
      <c r="K50" s="171">
        <v>0.07258208243756419</v>
      </c>
    </row>
    <row r="51" spans="1:11" ht="15.75" customHeight="1">
      <c r="A51" s="199" t="s">
        <v>51</v>
      </c>
      <c r="B51" s="175" t="s">
        <v>35</v>
      </c>
      <c r="C51" s="176">
        <v>10131.441288271704</v>
      </c>
      <c r="D51" s="177">
        <v>1.3312423852033648</v>
      </c>
      <c r="E51" s="178">
        <v>10465.283922043673</v>
      </c>
      <c r="F51" s="179">
        <v>2.113412830190108</v>
      </c>
      <c r="G51" s="178">
        <v>21056.79487179487</v>
      </c>
      <c r="H51" s="180">
        <v>-10.302591222392998</v>
      </c>
      <c r="J51" s="181">
        <v>10703.62106151669</v>
      </c>
      <c r="K51" s="180">
        <v>0.8882150462673954</v>
      </c>
    </row>
    <row r="52" spans="1:11" ht="15.75" customHeight="1">
      <c r="A52" s="200" t="s">
        <v>52</v>
      </c>
      <c r="B52" s="182" t="s">
        <v>36</v>
      </c>
      <c r="C52" s="183">
        <v>664.6903592652283</v>
      </c>
      <c r="D52" s="184">
        <v>-0.032472928192870565</v>
      </c>
      <c r="E52" s="185">
        <v>674.0723061498204</v>
      </c>
      <c r="F52" s="186">
        <v>-0.012744331692846883</v>
      </c>
      <c r="G52" s="185">
        <v>723.2155591572124</v>
      </c>
      <c r="H52" s="187">
        <v>27.803111553612947</v>
      </c>
      <c r="J52" s="188">
        <v>681.5892964204434</v>
      </c>
      <c r="K52" s="187">
        <v>0.04308129608870896</v>
      </c>
    </row>
    <row r="53" spans="1:11" ht="15.75" customHeight="1">
      <c r="A53" s="226" t="s">
        <v>53</v>
      </c>
      <c r="B53" s="175" t="s">
        <v>37</v>
      </c>
      <c r="C53" s="227">
        <v>11602.853518461325</v>
      </c>
      <c r="D53" s="177">
        <v>1.0199734045972682</v>
      </c>
      <c r="E53" s="178">
        <v>12256.110562063299</v>
      </c>
      <c r="F53" s="179">
        <v>2.3926244473522926</v>
      </c>
      <c r="G53" s="178">
        <v>8812.5</v>
      </c>
      <c r="H53" s="180">
        <v>0.4863830426673394</v>
      </c>
      <c r="J53" s="181">
        <v>12964.797115761472</v>
      </c>
      <c r="K53" s="180">
        <v>2.6530396719053315</v>
      </c>
    </row>
    <row r="54" spans="1:11" ht="16.5" customHeight="1">
      <c r="A54" s="384" t="s">
        <v>54</v>
      </c>
      <c r="B54" s="228" t="s">
        <v>31</v>
      </c>
      <c r="C54" s="229">
        <v>23386.36690312502</v>
      </c>
      <c r="D54" s="192">
        <v>1.4628661011993516</v>
      </c>
      <c r="E54" s="230">
        <v>24305.50936415198</v>
      </c>
      <c r="F54" s="194">
        <v>2.9486167441715887</v>
      </c>
      <c r="G54" s="230">
        <v>36567.94968553459</v>
      </c>
      <c r="H54" s="195">
        <v>-8.262737050858593</v>
      </c>
      <c r="I54" s="231"/>
      <c r="J54" s="232">
        <v>32299.618425145694</v>
      </c>
      <c r="K54" s="195">
        <v>2.327301288960132</v>
      </c>
    </row>
    <row r="55" spans="1:11" ht="16.5" customHeight="1">
      <c r="A55" s="385"/>
      <c r="B55" s="233" t="s">
        <v>32</v>
      </c>
      <c r="C55" s="207">
        <v>627027.0184528924</v>
      </c>
      <c r="D55" s="168">
        <v>1.8725530709964877</v>
      </c>
      <c r="E55" s="234">
        <v>668207.8475360167</v>
      </c>
      <c r="F55" s="170">
        <v>2.5161715796801545</v>
      </c>
      <c r="G55" s="234">
        <v>244145</v>
      </c>
      <c r="H55" s="171">
        <v>-59.54463189252184</v>
      </c>
      <c r="I55" s="231"/>
      <c r="J55" s="235">
        <v>626725.4484393492</v>
      </c>
      <c r="K55" s="171">
        <v>2.0381912383122187</v>
      </c>
    </row>
    <row r="56" spans="1:11" ht="16.5" customHeight="1">
      <c r="A56" s="385"/>
      <c r="B56" s="233" t="s">
        <v>33</v>
      </c>
      <c r="C56" s="207">
        <v>16347.902835994042</v>
      </c>
      <c r="D56" s="168">
        <v>0.2405706219649656</v>
      </c>
      <c r="E56" s="234">
        <v>16849.8159815672</v>
      </c>
      <c r="F56" s="170">
        <v>2.0368035963172675</v>
      </c>
      <c r="G56" s="234">
        <v>21483.93442622951</v>
      </c>
      <c r="H56" s="171">
        <v>87.19589557349657</v>
      </c>
      <c r="I56" s="231"/>
      <c r="J56" s="235">
        <v>18125.886800271648</v>
      </c>
      <c r="K56" s="171">
        <v>1.1090364582127563</v>
      </c>
    </row>
    <row r="57" spans="1:11" ht="16.5" customHeight="1">
      <c r="A57" s="385"/>
      <c r="B57" s="233" t="s">
        <v>34</v>
      </c>
      <c r="C57" s="207">
        <v>13206.552552334988</v>
      </c>
      <c r="D57" s="168">
        <v>-1.3687006759256364</v>
      </c>
      <c r="E57" s="234">
        <v>13265.40965245792</v>
      </c>
      <c r="F57" s="170">
        <v>-1.8481148335153204</v>
      </c>
      <c r="G57" s="234">
        <v>14856.153846153851</v>
      </c>
      <c r="H57" s="171">
        <v>-4.85855388745887</v>
      </c>
      <c r="I57" s="231"/>
      <c r="J57" s="235">
        <v>14284.75545716281</v>
      </c>
      <c r="K57" s="171">
        <v>-2.5181325598199074</v>
      </c>
    </row>
    <row r="58" spans="1:11" ht="16.5" customHeight="1">
      <c r="A58" s="385"/>
      <c r="B58" s="236" t="s">
        <v>35</v>
      </c>
      <c r="C58" s="237">
        <v>11869.119116882115</v>
      </c>
      <c r="D58" s="177">
        <v>1.4623725343643055</v>
      </c>
      <c r="E58" s="238">
        <v>12096.166816133824</v>
      </c>
      <c r="F58" s="179">
        <v>2.05085806853372</v>
      </c>
      <c r="G58" s="238">
        <v>27373.833333333336</v>
      </c>
      <c r="H58" s="180">
        <v>-10.885989003060363</v>
      </c>
      <c r="I58" s="231"/>
      <c r="J58" s="239">
        <v>13323.610555707568</v>
      </c>
      <c r="K58" s="180">
        <v>0.26812111387662746</v>
      </c>
    </row>
    <row r="59" spans="1:11" ht="16.5" customHeight="1">
      <c r="A59" s="385"/>
      <c r="B59" s="240" t="s">
        <v>36</v>
      </c>
      <c r="C59" s="241">
        <v>28996.57194321713</v>
      </c>
      <c r="D59" s="184">
        <v>-0.5034083272112738</v>
      </c>
      <c r="E59" s="242">
        <v>26161.51386161293</v>
      </c>
      <c r="F59" s="186">
        <v>-0.20378966787550384</v>
      </c>
      <c r="G59" s="242">
        <v>63746.28571428571</v>
      </c>
      <c r="H59" s="187">
        <v>36.82102919938553</v>
      </c>
      <c r="I59" s="231"/>
      <c r="J59" s="243">
        <v>30886.141071798353</v>
      </c>
      <c r="K59" s="187">
        <v>-1.7879263516450805</v>
      </c>
    </row>
    <row r="60" spans="1:11" ht="16.5" customHeight="1" thickBot="1">
      <c r="A60" s="386"/>
      <c r="B60" s="244" t="s">
        <v>37</v>
      </c>
      <c r="C60" s="245">
        <v>84730.35382585374</v>
      </c>
      <c r="D60" s="246">
        <v>4.1200540505610155</v>
      </c>
      <c r="E60" s="247">
        <v>103859.81282621971</v>
      </c>
      <c r="F60" s="248">
        <v>6.8295856844722165</v>
      </c>
      <c r="G60" s="247">
        <v>93999.99999999999</v>
      </c>
      <c r="H60" s="249">
        <v>-25.219435875224317</v>
      </c>
      <c r="I60" s="231"/>
      <c r="J60" s="250">
        <v>130395.82193104977</v>
      </c>
      <c r="K60" s="249">
        <v>7.664092743821536</v>
      </c>
    </row>
    <row r="61" spans="1:10" ht="15.75" customHeight="1">
      <c r="A61" s="251" t="s">
        <v>55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56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29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57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133</v>
      </c>
      <c r="F6" s="163"/>
      <c r="G6" s="162" t="s">
        <v>133</v>
      </c>
      <c r="H6" s="163"/>
      <c r="I6" s="164" t="s">
        <v>133</v>
      </c>
    </row>
    <row r="7" spans="2:9" ht="15.75" customHeight="1">
      <c r="B7" s="389" t="s">
        <v>30</v>
      </c>
      <c r="C7" s="166" t="s">
        <v>31</v>
      </c>
      <c r="D7" s="167">
        <v>49454.171598990026</v>
      </c>
      <c r="E7" s="168">
        <v>-1.5616192037826662</v>
      </c>
      <c r="F7" s="169">
        <v>29581.661210750008</v>
      </c>
      <c r="G7" s="170">
        <v>-2.75342707159409</v>
      </c>
      <c r="H7" s="169">
        <v>0.05814304</v>
      </c>
      <c r="I7" s="171">
        <v>-52.94766190673069</v>
      </c>
    </row>
    <row r="8" spans="2:11" ht="15.75" customHeight="1">
      <c r="B8" s="390"/>
      <c r="C8" s="173" t="s">
        <v>32</v>
      </c>
      <c r="D8" s="167">
        <v>18365.997030600003</v>
      </c>
      <c r="E8" s="168">
        <v>0.04054214873491139</v>
      </c>
      <c r="F8" s="169">
        <v>11271.744909300001</v>
      </c>
      <c r="G8" s="170">
        <v>-0.8129790593496524</v>
      </c>
      <c r="H8" s="169">
        <v>0.0146487</v>
      </c>
      <c r="I8" s="171">
        <v>-73.02975459501457</v>
      </c>
      <c r="K8" s="174"/>
    </row>
    <row r="9" spans="2:11" ht="15.75" customHeight="1">
      <c r="B9" s="390"/>
      <c r="C9" s="173" t="s">
        <v>33</v>
      </c>
      <c r="D9" s="167">
        <v>17563.493747299995</v>
      </c>
      <c r="E9" s="168">
        <v>-3.5350804347601614</v>
      </c>
      <c r="F9" s="169">
        <v>10596.973981399999</v>
      </c>
      <c r="G9" s="170">
        <v>-4.243676071049556</v>
      </c>
      <c r="H9" s="169">
        <v>0.013105200000000001</v>
      </c>
      <c r="I9" s="171">
        <v>-21.788016232991147</v>
      </c>
      <c r="K9" s="174"/>
    </row>
    <row r="10" spans="2:9" ht="15.75" customHeight="1">
      <c r="B10" s="390"/>
      <c r="C10" s="173" t="s">
        <v>34</v>
      </c>
      <c r="D10" s="167">
        <v>3360.1404587000006</v>
      </c>
      <c r="E10" s="168">
        <v>-4.137549801067293</v>
      </c>
      <c r="F10" s="169">
        <v>1857.020223</v>
      </c>
      <c r="G10" s="170">
        <v>-5.826341160771508</v>
      </c>
      <c r="H10" s="169">
        <v>0.0038626000000000003</v>
      </c>
      <c r="I10" s="171">
        <v>-52.42927694372945</v>
      </c>
    </row>
    <row r="11" spans="2:9" ht="15.75" customHeight="1">
      <c r="B11" s="390"/>
      <c r="C11" s="175" t="s">
        <v>35</v>
      </c>
      <c r="D11" s="176">
        <v>8641.939383000003</v>
      </c>
      <c r="E11" s="177">
        <v>-0.8865892125731301</v>
      </c>
      <c r="F11" s="178">
        <v>5169.2017688000005</v>
      </c>
      <c r="G11" s="179">
        <v>-3.317126166339566</v>
      </c>
      <c r="H11" s="178">
        <v>0.0164243</v>
      </c>
      <c r="I11" s="180">
        <v>-43.11871638493214</v>
      </c>
    </row>
    <row r="12" spans="2:9" ht="15.75" customHeight="1">
      <c r="B12" s="390"/>
      <c r="C12" s="182" t="s">
        <v>36</v>
      </c>
      <c r="D12" s="183">
        <v>823.70355369</v>
      </c>
      <c r="E12" s="184">
        <v>-1.7664371446013705</v>
      </c>
      <c r="F12" s="185">
        <v>426.73517085</v>
      </c>
      <c r="G12" s="186">
        <v>-2.9665574595081674</v>
      </c>
      <c r="H12" s="185">
        <v>0.00446224</v>
      </c>
      <c r="I12" s="187">
        <v>6.416356043966522</v>
      </c>
    </row>
    <row r="13" spans="2:9" ht="15.75" customHeight="1">
      <c r="B13" s="391"/>
      <c r="C13" s="173" t="s">
        <v>37</v>
      </c>
      <c r="D13" s="189">
        <v>698.8974257</v>
      </c>
      <c r="E13" s="168">
        <v>14.555097444607807</v>
      </c>
      <c r="F13" s="169">
        <v>259.98515739999993</v>
      </c>
      <c r="G13" s="170">
        <v>12.914720787580357</v>
      </c>
      <c r="H13" s="169">
        <v>0.00564</v>
      </c>
      <c r="I13" s="171">
        <v>-50.14629058348287</v>
      </c>
    </row>
    <row r="14" spans="2:11" ht="15.75" customHeight="1">
      <c r="B14" s="387" t="s">
        <v>38</v>
      </c>
      <c r="C14" s="190" t="s">
        <v>31</v>
      </c>
      <c r="D14" s="191">
        <v>20695.734099999994</v>
      </c>
      <c r="E14" s="192">
        <v>-3.278224253243593</v>
      </c>
      <c r="F14" s="193">
        <v>12170.811100000003</v>
      </c>
      <c r="G14" s="194">
        <v>-5.540849005289598</v>
      </c>
      <c r="H14" s="193">
        <v>0.015899999999999997</v>
      </c>
      <c r="I14" s="195">
        <v>-48.70967741935483</v>
      </c>
      <c r="K14" s="174"/>
    </row>
    <row r="15" spans="2:11" ht="15.75" customHeight="1">
      <c r="B15" s="392"/>
      <c r="C15" s="173" t="s">
        <v>39</v>
      </c>
      <c r="D15" s="167">
        <v>292.32820000000004</v>
      </c>
      <c r="E15" s="168">
        <v>-1.820000322421162</v>
      </c>
      <c r="F15" s="169">
        <v>168.92919999999998</v>
      </c>
      <c r="G15" s="170">
        <v>-3.250928521724671</v>
      </c>
      <c r="H15" s="169">
        <v>0.0006</v>
      </c>
      <c r="I15" s="171">
        <v>-33.33333333333334</v>
      </c>
      <c r="K15" s="174"/>
    </row>
    <row r="16" spans="2:9" ht="15.75" customHeight="1">
      <c r="B16" s="392"/>
      <c r="C16" s="173" t="s">
        <v>127</v>
      </c>
      <c r="D16" s="167">
        <v>10596.1843</v>
      </c>
      <c r="E16" s="168">
        <v>-4.0997755153807605</v>
      </c>
      <c r="F16" s="169">
        <v>6295.512700000001</v>
      </c>
      <c r="G16" s="170">
        <v>-6.170062695948103</v>
      </c>
      <c r="H16" s="169">
        <v>0.0061</v>
      </c>
      <c r="I16" s="171">
        <v>-58.219178082191775</v>
      </c>
    </row>
    <row r="17" spans="2:9" ht="15.75" customHeight="1">
      <c r="B17" s="392"/>
      <c r="C17" s="173" t="s">
        <v>40</v>
      </c>
      <c r="D17" s="167">
        <v>2533.9512</v>
      </c>
      <c r="E17" s="168">
        <v>-2.7712380732755872</v>
      </c>
      <c r="F17" s="169">
        <v>1400.5075</v>
      </c>
      <c r="G17" s="170">
        <v>-4.046568509903617</v>
      </c>
      <c r="H17" s="169">
        <v>0.0025999999999999994</v>
      </c>
      <c r="I17" s="171">
        <v>-50.00000000000001</v>
      </c>
    </row>
    <row r="18" spans="2:12" ht="15.75" customHeight="1">
      <c r="B18" s="392"/>
      <c r="C18" s="175" t="s">
        <v>35</v>
      </c>
      <c r="D18" s="176">
        <v>7190.8796999999995</v>
      </c>
      <c r="E18" s="177">
        <v>-2.4193816723950405</v>
      </c>
      <c r="F18" s="178">
        <v>4280.8216999999995</v>
      </c>
      <c r="G18" s="179">
        <v>-5.2364750591317275</v>
      </c>
      <c r="H18" s="178">
        <v>0.005999999999999999</v>
      </c>
      <c r="I18" s="180">
        <v>-36.170212765957444</v>
      </c>
      <c r="L18" s="197"/>
    </row>
    <row r="19" spans="2:9" ht="15.75" customHeight="1">
      <c r="B19" s="392"/>
      <c r="C19" s="182" t="s">
        <v>36</v>
      </c>
      <c r="D19" s="198">
        <v>278.44379999999995</v>
      </c>
      <c r="E19" s="184">
        <v>-1.3657141075851549</v>
      </c>
      <c r="F19" s="185">
        <v>162.0229</v>
      </c>
      <c r="G19" s="186">
        <v>-2.7693029664373796</v>
      </c>
      <c r="H19" s="185">
        <v>0.0007</v>
      </c>
      <c r="I19" s="187">
        <v>-22.22222222222223</v>
      </c>
    </row>
    <row r="20" spans="2:9" ht="15.75" customHeight="1">
      <c r="B20" s="393"/>
      <c r="C20" s="173" t="s">
        <v>37</v>
      </c>
      <c r="D20" s="167">
        <v>82.39070000000001</v>
      </c>
      <c r="E20" s="168">
        <v>9.977000999782385</v>
      </c>
      <c r="F20" s="169">
        <v>25.040000000000003</v>
      </c>
      <c r="G20" s="170">
        <v>5.6812090875710615</v>
      </c>
      <c r="H20" s="169">
        <v>0.0006000000000000001</v>
      </c>
      <c r="I20" s="171">
        <v>-33.33333333333333</v>
      </c>
    </row>
    <row r="21" spans="2:9" ht="15.75" customHeight="1">
      <c r="B21" s="387" t="s">
        <v>41</v>
      </c>
      <c r="C21" s="190" t="s">
        <v>31</v>
      </c>
      <c r="D21" s="191">
        <v>25156.3011</v>
      </c>
      <c r="E21" s="192">
        <v>-4.038735676266645</v>
      </c>
      <c r="F21" s="193">
        <v>14333.7529</v>
      </c>
      <c r="G21" s="194">
        <v>-5.932398695817593</v>
      </c>
      <c r="H21" s="193">
        <v>0.046099999999999995</v>
      </c>
      <c r="I21" s="195">
        <v>-34.51704545454547</v>
      </c>
    </row>
    <row r="22" spans="2:9" ht="15.75" customHeight="1">
      <c r="B22" s="394"/>
      <c r="C22" s="173" t="s">
        <v>39</v>
      </c>
      <c r="D22" s="167">
        <v>4662.9514</v>
      </c>
      <c r="E22" s="168">
        <v>-1.6878431460521544</v>
      </c>
      <c r="F22" s="169">
        <v>2437.8198</v>
      </c>
      <c r="G22" s="170">
        <v>-3.038372795217769</v>
      </c>
      <c r="H22" s="169">
        <v>0.0242</v>
      </c>
      <c r="I22" s="171">
        <v>-6.20155038759689</v>
      </c>
    </row>
    <row r="23" spans="2:9" ht="15.75" customHeight="1">
      <c r="B23" s="394"/>
      <c r="C23" s="173" t="s">
        <v>127</v>
      </c>
      <c r="D23" s="167">
        <v>15737.5841</v>
      </c>
      <c r="E23" s="168">
        <v>-4.934843218293923</v>
      </c>
      <c r="F23" s="169">
        <v>9358.973600000001</v>
      </c>
      <c r="G23" s="170">
        <v>-6.78194117976687</v>
      </c>
      <c r="H23" s="169">
        <v>0.0117</v>
      </c>
      <c r="I23" s="171">
        <v>-51.04602510460251</v>
      </c>
    </row>
    <row r="24" spans="2:9" ht="15.75" customHeight="1">
      <c r="B24" s="394"/>
      <c r="C24" s="173" t="s">
        <v>40</v>
      </c>
      <c r="D24" s="167">
        <v>4152.9278</v>
      </c>
      <c r="E24" s="168">
        <v>-5.311225160665306</v>
      </c>
      <c r="F24" s="169">
        <v>2324.8408999999997</v>
      </c>
      <c r="G24" s="170">
        <v>-6.677222027914716</v>
      </c>
      <c r="H24" s="169">
        <v>0.0038</v>
      </c>
      <c r="I24" s="171">
        <v>-51.28205128205129</v>
      </c>
    </row>
    <row r="25" spans="2:9" ht="15.75" customHeight="1">
      <c r="B25" s="199" t="s">
        <v>42</v>
      </c>
      <c r="C25" s="175" t="s">
        <v>35</v>
      </c>
      <c r="D25" s="176">
        <v>8428.059499999998</v>
      </c>
      <c r="E25" s="177">
        <v>-2.3392493144097113</v>
      </c>
      <c r="F25" s="178">
        <v>4948.6167000000005</v>
      </c>
      <c r="G25" s="179">
        <v>-5.296159397703541</v>
      </c>
      <c r="H25" s="178">
        <v>0.0078000000000000005</v>
      </c>
      <c r="I25" s="180">
        <v>-36.58536585365852</v>
      </c>
    </row>
    <row r="26" spans="2:9" ht="15.75" customHeight="1">
      <c r="B26" s="200" t="s">
        <v>43</v>
      </c>
      <c r="C26" s="182" t="s">
        <v>36</v>
      </c>
      <c r="D26" s="198">
        <v>12392.734899999998</v>
      </c>
      <c r="E26" s="184">
        <v>-1.7326693830834403</v>
      </c>
      <c r="F26" s="185">
        <v>6331.325900000001</v>
      </c>
      <c r="G26" s="186">
        <v>-2.954471159824739</v>
      </c>
      <c r="H26" s="185">
        <v>0.06169999999999999</v>
      </c>
      <c r="I26" s="187">
        <v>-16.734143049932534</v>
      </c>
    </row>
    <row r="27" spans="2:9" ht="15.75" customHeight="1">
      <c r="B27" s="201"/>
      <c r="C27" s="173" t="s">
        <v>37</v>
      </c>
      <c r="D27" s="167">
        <v>602.8378</v>
      </c>
      <c r="E27" s="168">
        <v>13.388502998832482</v>
      </c>
      <c r="F27" s="169">
        <v>212.1186</v>
      </c>
      <c r="G27" s="170">
        <v>10.220395480372781</v>
      </c>
      <c r="H27" s="169">
        <v>0.0064</v>
      </c>
      <c r="I27" s="171">
        <v>-50.3875968992248</v>
      </c>
    </row>
    <row r="28" spans="2:9" ht="15.75" customHeight="1" thickBot="1">
      <c r="B28" s="382" t="s">
        <v>14</v>
      </c>
      <c r="C28" s="383"/>
      <c r="D28" s="202">
        <v>2407.0342333333333</v>
      </c>
      <c r="E28" s="203">
        <v>-5.136167009678879</v>
      </c>
      <c r="F28" s="204">
        <v>1058.8601166666665</v>
      </c>
      <c r="G28" s="203">
        <v>-6.911572758575509</v>
      </c>
      <c r="H28" s="204">
        <v>0.0009000000000000001</v>
      </c>
      <c r="I28" s="205">
        <v>-53.44827586206897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44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57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133</v>
      </c>
      <c r="F32" s="163"/>
      <c r="G32" s="162" t="s">
        <v>133</v>
      </c>
      <c r="H32" s="163"/>
      <c r="I32" s="164" t="s">
        <v>133</v>
      </c>
    </row>
    <row r="33" spans="2:9" ht="15.75" customHeight="1">
      <c r="B33" s="389" t="s">
        <v>45</v>
      </c>
      <c r="C33" s="190" t="s">
        <v>31</v>
      </c>
      <c r="D33" s="191">
        <v>205456.86851534471</v>
      </c>
      <c r="E33" s="192">
        <v>3.7680828332763294</v>
      </c>
      <c r="F33" s="193">
        <v>279372.7022590505</v>
      </c>
      <c r="G33" s="194">
        <v>4.466877151331911</v>
      </c>
      <c r="H33" s="193">
        <v>646033.7777777776</v>
      </c>
      <c r="I33" s="195">
        <v>1.0753929410970224</v>
      </c>
    </row>
    <row r="34" spans="2:9" ht="15.75" customHeight="1">
      <c r="B34" s="390"/>
      <c r="C34" s="173" t="s">
        <v>32</v>
      </c>
      <c r="D34" s="167">
        <v>76301.35365863168</v>
      </c>
      <c r="E34" s="168">
        <v>5.456989239452267</v>
      </c>
      <c r="F34" s="169">
        <v>106451.69018910543</v>
      </c>
      <c r="G34" s="170">
        <v>6.551398363847287</v>
      </c>
      <c r="H34" s="169">
        <v>162763.3333333333</v>
      </c>
      <c r="I34" s="171">
        <v>-42.063917278179446</v>
      </c>
    </row>
    <row r="35" spans="2:9" ht="15.75" customHeight="1">
      <c r="B35" s="390"/>
      <c r="C35" s="173" t="s">
        <v>33</v>
      </c>
      <c r="D35" s="167">
        <v>72967.36167718538</v>
      </c>
      <c r="E35" s="168">
        <v>1.687773437409061</v>
      </c>
      <c r="F35" s="169">
        <v>100079.07385122495</v>
      </c>
      <c r="G35" s="170">
        <v>2.8659810532696715</v>
      </c>
      <c r="H35" s="169">
        <v>145613.33333333334</v>
      </c>
      <c r="I35" s="171">
        <v>68.0109280920931</v>
      </c>
    </row>
    <row r="36" spans="2:9" ht="15.75" customHeight="1">
      <c r="B36" s="390"/>
      <c r="C36" s="173" t="s">
        <v>34</v>
      </c>
      <c r="D36" s="167">
        <v>13959.670420003862</v>
      </c>
      <c r="E36" s="168">
        <v>1.052684861166724</v>
      </c>
      <c r="F36" s="169">
        <v>17537.91831206159</v>
      </c>
      <c r="G36" s="170">
        <v>1.165807211447949</v>
      </c>
      <c r="H36" s="169">
        <v>42917.77777777778</v>
      </c>
      <c r="I36" s="171">
        <v>2.1889606393960173</v>
      </c>
    </row>
    <row r="37" spans="2:9" ht="15.75" customHeight="1">
      <c r="B37" s="390"/>
      <c r="C37" s="175" t="s">
        <v>35</v>
      </c>
      <c r="D37" s="176">
        <v>35902.85199655173</v>
      </c>
      <c r="E37" s="177">
        <v>4.479660649532634</v>
      </c>
      <c r="F37" s="178">
        <v>48818.55202057144</v>
      </c>
      <c r="G37" s="179">
        <v>3.8613248700762277</v>
      </c>
      <c r="H37" s="178">
        <v>182492.2222222222</v>
      </c>
      <c r="I37" s="180">
        <v>22.189424061997627</v>
      </c>
    </row>
    <row r="38" spans="2:9" ht="15.75" customHeight="1">
      <c r="B38" s="390"/>
      <c r="C38" s="182" t="s">
        <v>36</v>
      </c>
      <c r="D38" s="183">
        <v>3422.0682958435145</v>
      </c>
      <c r="E38" s="184">
        <v>3.552175532925531</v>
      </c>
      <c r="F38" s="185">
        <v>4030.137353679721</v>
      </c>
      <c r="G38" s="186">
        <v>4.237922388393085</v>
      </c>
      <c r="H38" s="185">
        <v>49580.44444444444</v>
      </c>
      <c r="I38" s="187">
        <v>128.59809816852064</v>
      </c>
    </row>
    <row r="39" spans="2:9" ht="15.75" customHeight="1">
      <c r="B39" s="391"/>
      <c r="C39" s="173" t="s">
        <v>37</v>
      </c>
      <c r="D39" s="189">
        <v>2903.5624671284622</v>
      </c>
      <c r="E39" s="168">
        <v>20.75739914103596</v>
      </c>
      <c r="F39" s="169">
        <v>2455.330532407279</v>
      </c>
      <c r="G39" s="170">
        <v>21.298344094627847</v>
      </c>
      <c r="H39" s="169">
        <v>62666.66666666666</v>
      </c>
      <c r="I39" s="171">
        <v>7.093153561407158</v>
      </c>
    </row>
    <row r="40" spans="2:9" ht="15.75" customHeight="1">
      <c r="B40" s="387" t="s">
        <v>46</v>
      </c>
      <c r="C40" s="190" t="s">
        <v>31</v>
      </c>
      <c r="D40" s="212">
        <v>10.451160499351436</v>
      </c>
      <c r="E40" s="192">
        <v>1.156849031731851</v>
      </c>
      <c r="F40" s="213">
        <v>13.53696552961426</v>
      </c>
      <c r="G40" s="194">
        <v>1.0518751812386111</v>
      </c>
      <c r="H40" s="213">
        <v>51.222222222222214</v>
      </c>
      <c r="I40" s="195">
        <v>40.66708754208754</v>
      </c>
    </row>
    <row r="41" spans="2:9" ht="15.75" customHeight="1">
      <c r="B41" s="388"/>
      <c r="C41" s="173" t="s">
        <v>39</v>
      </c>
      <c r="D41" s="215">
        <v>1.9372185635858634</v>
      </c>
      <c r="E41" s="168">
        <v>3.6350248086418326</v>
      </c>
      <c r="F41" s="216">
        <v>2.302305811342062</v>
      </c>
      <c r="G41" s="170">
        <v>4.160774951447632</v>
      </c>
      <c r="H41" s="216">
        <v>26.888888888888886</v>
      </c>
      <c r="I41" s="171">
        <v>101.49296583405113</v>
      </c>
    </row>
    <row r="42" spans="2:9" ht="15.75" customHeight="1">
      <c r="B42" s="388"/>
      <c r="C42" s="173" t="s">
        <v>127</v>
      </c>
      <c r="D42" s="215">
        <v>6.538163804262194</v>
      </c>
      <c r="E42" s="168">
        <v>0.212223968860182</v>
      </c>
      <c r="F42" s="216">
        <v>8.838725203346424</v>
      </c>
      <c r="G42" s="170">
        <v>0.1392563851921587</v>
      </c>
      <c r="H42" s="216">
        <v>13</v>
      </c>
      <c r="I42" s="171">
        <v>5.160390516039062</v>
      </c>
    </row>
    <row r="43" spans="2:9" ht="15.75" customHeight="1">
      <c r="B43" s="388"/>
      <c r="C43" s="173" t="s">
        <v>40</v>
      </c>
      <c r="D43" s="215">
        <v>1.7253297616166021</v>
      </c>
      <c r="E43" s="168">
        <v>-0.1845362404914405</v>
      </c>
      <c r="F43" s="216">
        <v>2.195607203828482</v>
      </c>
      <c r="G43" s="170">
        <v>0.25175066074863656</v>
      </c>
      <c r="H43" s="216">
        <v>4.222222222222221</v>
      </c>
      <c r="I43" s="171">
        <v>4.653371320037971</v>
      </c>
    </row>
    <row r="44" spans="2:9" ht="15.75" customHeight="1">
      <c r="B44" s="199" t="s">
        <v>47</v>
      </c>
      <c r="C44" s="175" t="s">
        <v>35</v>
      </c>
      <c r="D44" s="218">
        <v>3.5014290130508727</v>
      </c>
      <c r="E44" s="177">
        <v>2.948349868547413</v>
      </c>
      <c r="F44" s="219">
        <v>4.6735320578306805</v>
      </c>
      <c r="G44" s="179">
        <v>1.73535358663048</v>
      </c>
      <c r="H44" s="219">
        <v>8.666666666666666</v>
      </c>
      <c r="I44" s="180">
        <v>36.22402890695575</v>
      </c>
    </row>
    <row r="45" spans="2:9" ht="15.75" customHeight="1">
      <c r="B45" s="200" t="s">
        <v>48</v>
      </c>
      <c r="C45" s="182" t="s">
        <v>36</v>
      </c>
      <c r="D45" s="221">
        <v>5.148549500618513</v>
      </c>
      <c r="E45" s="184">
        <v>3.5877715661591614</v>
      </c>
      <c r="F45" s="222">
        <v>5.97937895699695</v>
      </c>
      <c r="G45" s="186">
        <v>4.250906064282349</v>
      </c>
      <c r="H45" s="222">
        <v>68.55555555555554</v>
      </c>
      <c r="I45" s="187">
        <v>78.86739641125604</v>
      </c>
    </row>
    <row r="46" spans="2:9" ht="15.75" customHeight="1">
      <c r="B46" s="224" t="s">
        <v>49</v>
      </c>
      <c r="C46" s="173" t="s">
        <v>37</v>
      </c>
      <c r="D46" s="225">
        <v>0.25044836988677643</v>
      </c>
      <c r="E46" s="168">
        <v>19.527642331721328</v>
      </c>
      <c r="F46" s="216">
        <v>0.20032731109729368</v>
      </c>
      <c r="G46" s="170">
        <v>18.40397216564482</v>
      </c>
      <c r="H46" s="216">
        <v>7.111111111111111</v>
      </c>
      <c r="I46" s="171">
        <v>6.574791846109682</v>
      </c>
    </row>
    <row r="47" spans="2:9" ht="15.75" customHeight="1">
      <c r="B47" s="387" t="s">
        <v>50</v>
      </c>
      <c r="C47" s="190" t="s">
        <v>31</v>
      </c>
      <c r="D47" s="191">
        <v>19658.761199590674</v>
      </c>
      <c r="E47" s="192">
        <v>2.5813712334251933</v>
      </c>
      <c r="F47" s="193">
        <v>20637.764176017023</v>
      </c>
      <c r="G47" s="194">
        <v>3.3794543287479035</v>
      </c>
      <c r="H47" s="193">
        <v>12612.373101952278</v>
      </c>
      <c r="I47" s="195">
        <v>-28.145670243684176</v>
      </c>
    </row>
    <row r="48" spans="2:9" ht="15.75" customHeight="1">
      <c r="B48" s="388"/>
      <c r="C48" s="173" t="s">
        <v>32</v>
      </c>
      <c r="D48" s="167">
        <v>39387.06509057762</v>
      </c>
      <c r="E48" s="168">
        <v>1.758058565793392</v>
      </c>
      <c r="F48" s="169">
        <v>46236.98974509929</v>
      </c>
      <c r="G48" s="170">
        <v>2.295128289429479</v>
      </c>
      <c r="H48" s="169">
        <v>6053.181818181818</v>
      </c>
      <c r="I48" s="171">
        <v>-71.24659787402379</v>
      </c>
    </row>
    <row r="49" spans="2:9" ht="15.75" customHeight="1">
      <c r="B49" s="388"/>
      <c r="C49" s="173" t="s">
        <v>33</v>
      </c>
      <c r="D49" s="167">
        <v>11160.222328724518</v>
      </c>
      <c r="E49" s="168">
        <v>1.4724246305594009</v>
      </c>
      <c r="F49" s="169">
        <v>11322.79503534447</v>
      </c>
      <c r="G49" s="170">
        <v>2.7229328102747146</v>
      </c>
      <c r="H49" s="169">
        <v>11201.025641025642</v>
      </c>
      <c r="I49" s="171">
        <v>59.7663600026933</v>
      </c>
    </row>
    <row r="50" spans="2:9" ht="15.75" customHeight="1">
      <c r="B50" s="388"/>
      <c r="C50" s="173" t="s">
        <v>34</v>
      </c>
      <c r="D50" s="167">
        <v>8091.015833937687</v>
      </c>
      <c r="E50" s="168">
        <v>1.2395084439411874</v>
      </c>
      <c r="F50" s="169">
        <v>7987.730356085874</v>
      </c>
      <c r="G50" s="170">
        <v>0.9117611858894009</v>
      </c>
      <c r="H50" s="169">
        <v>10164.736842105265</v>
      </c>
      <c r="I50" s="171">
        <v>-2.3548316213393576</v>
      </c>
    </row>
    <row r="51" spans="2:9" ht="15.75" customHeight="1">
      <c r="B51" s="199" t="s">
        <v>51</v>
      </c>
      <c r="C51" s="175" t="s">
        <v>35</v>
      </c>
      <c r="D51" s="176">
        <v>10253.771206764743</v>
      </c>
      <c r="E51" s="177">
        <v>1.4874553918936084</v>
      </c>
      <c r="F51" s="178">
        <v>10445.75096875052</v>
      </c>
      <c r="G51" s="179">
        <v>2.08970746991648</v>
      </c>
      <c r="H51" s="178">
        <v>21056.79487179487</v>
      </c>
      <c r="I51" s="180">
        <v>-10.302591222392998</v>
      </c>
    </row>
    <row r="52" spans="2:9" ht="15.75" customHeight="1">
      <c r="B52" s="200" t="s">
        <v>52</v>
      </c>
      <c r="C52" s="182" t="s">
        <v>36</v>
      </c>
      <c r="D52" s="183">
        <v>664.6664843044454</v>
      </c>
      <c r="E52" s="184">
        <v>-0.034363161496226466</v>
      </c>
      <c r="F52" s="185">
        <v>674.006010099717</v>
      </c>
      <c r="G52" s="186">
        <v>-0.01245425711815479</v>
      </c>
      <c r="H52" s="185">
        <v>723.2155591572124</v>
      </c>
      <c r="I52" s="187">
        <v>27.803111553612947</v>
      </c>
    </row>
    <row r="53" spans="2:9" ht="15.75" customHeight="1">
      <c r="B53" s="226" t="s">
        <v>53</v>
      </c>
      <c r="C53" s="175" t="s">
        <v>37</v>
      </c>
      <c r="D53" s="227">
        <v>11593.457240073532</v>
      </c>
      <c r="E53" s="177">
        <v>1.0288472066584695</v>
      </c>
      <c r="F53" s="178">
        <v>12256.594065772637</v>
      </c>
      <c r="G53" s="179">
        <v>2.4444888765503974</v>
      </c>
      <c r="H53" s="178">
        <v>8812.5</v>
      </c>
      <c r="I53" s="180">
        <v>0.4863830426673394</v>
      </c>
    </row>
    <row r="54" spans="2:17" ht="16.5" customHeight="1">
      <c r="B54" s="384" t="s">
        <v>54</v>
      </c>
      <c r="C54" s="228" t="s">
        <v>31</v>
      </c>
      <c r="D54" s="229">
        <v>23895.82865726422</v>
      </c>
      <c r="E54" s="192">
        <v>1.774786531996128</v>
      </c>
      <c r="F54" s="230">
        <v>24305.414789282204</v>
      </c>
      <c r="G54" s="194">
        <v>2.9509284218017173</v>
      </c>
      <c r="H54" s="230">
        <v>36567.94968553459</v>
      </c>
      <c r="I54" s="195">
        <v>-8.262737050858593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32</v>
      </c>
      <c r="D55" s="207">
        <v>628266.3468868211</v>
      </c>
      <c r="E55" s="168">
        <v>1.8950320607721096</v>
      </c>
      <c r="F55" s="234">
        <v>667246.6873281826</v>
      </c>
      <c r="G55" s="170">
        <v>2.5198685890463017</v>
      </c>
      <c r="H55" s="234">
        <v>244145</v>
      </c>
      <c r="I55" s="171">
        <v>-59.54463189252184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33</v>
      </c>
      <c r="D56" s="207">
        <v>16575.300362886283</v>
      </c>
      <c r="E56" s="168">
        <v>0.5888360362609603</v>
      </c>
      <c r="F56" s="234">
        <v>16832.582962464672</v>
      </c>
      <c r="G56" s="170">
        <v>2.0530618267985954</v>
      </c>
      <c r="H56" s="234">
        <v>21483.93442622951</v>
      </c>
      <c r="I56" s="171">
        <v>87.19589557349657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34</v>
      </c>
      <c r="D57" s="207">
        <v>13260.478176138517</v>
      </c>
      <c r="E57" s="168">
        <v>-1.405254680524905</v>
      </c>
      <c r="F57" s="234">
        <v>13259.623550748569</v>
      </c>
      <c r="G57" s="170">
        <v>-1.8548296014317895</v>
      </c>
      <c r="H57" s="234">
        <v>14856.153846153851</v>
      </c>
      <c r="I57" s="171">
        <v>-4.85855388745887</v>
      </c>
      <c r="J57" s="231"/>
      <c r="K57" s="207"/>
      <c r="L57" s="208"/>
    </row>
    <row r="58" spans="2:12" ht="16.5" customHeight="1">
      <c r="B58" s="385"/>
      <c r="C58" s="255" t="s">
        <v>35</v>
      </c>
      <c r="D58" s="237">
        <v>12017.916782838132</v>
      </c>
      <c r="E58" s="177">
        <v>1.570796010613407</v>
      </c>
      <c r="F58" s="238">
        <v>12075.255946305826</v>
      </c>
      <c r="G58" s="179">
        <v>2.025408926050205</v>
      </c>
      <c r="H58" s="238">
        <v>27373.833333333336</v>
      </c>
      <c r="I58" s="180">
        <v>-10.885989003060363</v>
      </c>
      <c r="J58" s="231"/>
      <c r="K58" s="207"/>
      <c r="L58" s="208"/>
    </row>
    <row r="59" spans="2:12" ht="16.5" customHeight="1">
      <c r="B59" s="385"/>
      <c r="C59" s="256" t="s">
        <v>36</v>
      </c>
      <c r="D59" s="241">
        <v>29582.398806868754</v>
      </c>
      <c r="E59" s="184">
        <v>-0.40627154481890065</v>
      </c>
      <c r="F59" s="242">
        <v>26337.95413179248</v>
      </c>
      <c r="G59" s="186">
        <v>-0.20287265142479338</v>
      </c>
      <c r="H59" s="242">
        <v>63746.28571428571</v>
      </c>
      <c r="I59" s="187">
        <v>36.82102919938553</v>
      </c>
      <c r="J59" s="231"/>
      <c r="K59" s="207"/>
      <c r="L59" s="208"/>
    </row>
    <row r="60" spans="2:12" ht="16.5" customHeight="1" thickBot="1">
      <c r="B60" s="386"/>
      <c r="C60" s="257" t="s">
        <v>37</v>
      </c>
      <c r="D60" s="245">
        <v>84827.2226962509</v>
      </c>
      <c r="E60" s="246">
        <v>4.162776219761154</v>
      </c>
      <c r="F60" s="247">
        <v>103827.93825878591</v>
      </c>
      <c r="G60" s="248">
        <v>6.8446526704812465</v>
      </c>
      <c r="H60" s="247">
        <v>93999.99999999999</v>
      </c>
      <c r="I60" s="249">
        <v>-25.219435875224317</v>
      </c>
      <c r="J60" s="231"/>
      <c r="K60" s="207"/>
      <c r="L60" s="208"/>
    </row>
    <row r="61" ht="15.75" customHeight="1">
      <c r="B61" s="251" t="s">
        <v>55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58</v>
      </c>
      <c r="C3" s="154"/>
      <c r="D3" s="154"/>
      <c r="E3" s="154"/>
      <c r="F3" s="154"/>
      <c r="G3" s="154"/>
    </row>
    <row r="4" spans="2:7" ht="15.75" customHeight="1" thickBot="1">
      <c r="B4" s="153" t="s">
        <v>29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59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133</v>
      </c>
      <c r="F6" s="163"/>
      <c r="G6" s="164" t="s">
        <v>133</v>
      </c>
    </row>
    <row r="7" spans="2:7" ht="15.75" customHeight="1">
      <c r="B7" s="389" t="s">
        <v>30</v>
      </c>
      <c r="C7" s="166" t="s">
        <v>31</v>
      </c>
      <c r="D7" s="167">
        <v>2874.91041068</v>
      </c>
      <c r="E7" s="168">
        <v>1.1754019587841702</v>
      </c>
      <c r="F7" s="169">
        <v>800.14771681</v>
      </c>
      <c r="G7" s="171">
        <v>-1.667397863932163</v>
      </c>
    </row>
    <row r="8" spans="2:9" ht="15.75" customHeight="1">
      <c r="B8" s="390"/>
      <c r="C8" s="173" t="s">
        <v>32</v>
      </c>
      <c r="D8" s="258">
        <v>808.5080045</v>
      </c>
      <c r="E8" s="168">
        <v>2.559729039863277</v>
      </c>
      <c r="F8" s="169">
        <v>289.3600781</v>
      </c>
      <c r="G8" s="171">
        <v>0.7376645089421989</v>
      </c>
      <c r="I8" s="174"/>
    </row>
    <row r="9" spans="2:9" ht="15.75" customHeight="1">
      <c r="B9" s="390"/>
      <c r="C9" s="173" t="s">
        <v>33</v>
      </c>
      <c r="D9" s="258">
        <v>1172.9946329</v>
      </c>
      <c r="E9" s="168">
        <v>-2.2536377240346184</v>
      </c>
      <c r="F9" s="169">
        <v>301.6222995</v>
      </c>
      <c r="G9" s="171">
        <v>-3.6874583219410586</v>
      </c>
      <c r="I9" s="174"/>
    </row>
    <row r="10" spans="2:7" ht="15.75" customHeight="1">
      <c r="B10" s="390"/>
      <c r="C10" s="173" t="s">
        <v>34</v>
      </c>
      <c r="D10" s="258">
        <v>292.8470486</v>
      </c>
      <c r="E10" s="168">
        <v>-0.12120970137198277</v>
      </c>
      <c r="F10" s="169">
        <v>50.818554500000005</v>
      </c>
      <c r="G10" s="171">
        <v>-4.636758013020667</v>
      </c>
    </row>
    <row r="11" spans="2:7" ht="15.75" customHeight="1">
      <c r="B11" s="390"/>
      <c r="C11" s="175" t="s">
        <v>35</v>
      </c>
      <c r="D11" s="259">
        <v>567.0202959</v>
      </c>
      <c r="E11" s="177">
        <v>7.431449452572885</v>
      </c>
      <c r="F11" s="178">
        <v>147.40211860000002</v>
      </c>
      <c r="G11" s="180">
        <v>-1.2229193441443225</v>
      </c>
    </row>
    <row r="12" spans="2:7" ht="15.75" customHeight="1">
      <c r="B12" s="390"/>
      <c r="C12" s="182" t="s">
        <v>36</v>
      </c>
      <c r="D12" s="260">
        <v>19.02352673</v>
      </c>
      <c r="E12" s="184">
        <v>0.14524965319950267</v>
      </c>
      <c r="F12" s="185">
        <v>7.276495659999999</v>
      </c>
      <c r="G12" s="187">
        <v>-0.29766259175100507</v>
      </c>
    </row>
    <row r="13" spans="2:7" ht="15.75" customHeight="1">
      <c r="B13" s="391"/>
      <c r="C13" s="173" t="s">
        <v>37</v>
      </c>
      <c r="D13" s="261">
        <v>14.51690205</v>
      </c>
      <c r="E13" s="168">
        <v>10.41598630732133</v>
      </c>
      <c r="F13" s="169">
        <v>3.66817045</v>
      </c>
      <c r="G13" s="171">
        <v>5.124918308436395</v>
      </c>
    </row>
    <row r="14" spans="2:9" ht="15.75" customHeight="1">
      <c r="B14" s="387" t="s">
        <v>38</v>
      </c>
      <c r="C14" s="190" t="s">
        <v>31</v>
      </c>
      <c r="D14" s="262">
        <v>1680.1579000000002</v>
      </c>
      <c r="E14" s="192">
        <v>2.9556146745759566</v>
      </c>
      <c r="F14" s="193">
        <v>329.15689999999995</v>
      </c>
      <c r="G14" s="195">
        <v>-4.403392671787102</v>
      </c>
      <c r="I14" s="174"/>
    </row>
    <row r="15" spans="2:7" ht="15.75" customHeight="1">
      <c r="B15" s="392"/>
      <c r="C15" s="173" t="s">
        <v>39</v>
      </c>
      <c r="D15" s="258">
        <v>13.472100000000001</v>
      </c>
      <c r="E15" s="168">
        <v>1.0614676008581805</v>
      </c>
      <c r="F15" s="169">
        <v>4.087400000000001</v>
      </c>
      <c r="G15" s="171">
        <v>-1.4941919313635348</v>
      </c>
    </row>
    <row r="16" spans="2:7" ht="15.75" customHeight="1">
      <c r="B16" s="392"/>
      <c r="C16" s="173" t="s">
        <v>128</v>
      </c>
      <c r="D16" s="258">
        <v>864.9117</v>
      </c>
      <c r="E16" s="168">
        <v>1.6664658597952675</v>
      </c>
      <c r="F16" s="169">
        <v>172.5676</v>
      </c>
      <c r="G16" s="171">
        <v>-5.0341880577055855</v>
      </c>
    </row>
    <row r="17" spans="2:7" ht="15.75" customHeight="1">
      <c r="B17" s="392"/>
      <c r="C17" s="173" t="s">
        <v>40</v>
      </c>
      <c r="D17" s="258">
        <v>232.09050000000002</v>
      </c>
      <c r="E17" s="168">
        <v>0.6524680596393567</v>
      </c>
      <c r="F17" s="169">
        <v>37.6982</v>
      </c>
      <c r="G17" s="171">
        <v>-3.070771999742877</v>
      </c>
    </row>
    <row r="18" spans="2:10" ht="15.75" customHeight="1">
      <c r="B18" s="392"/>
      <c r="C18" s="175" t="s">
        <v>35</v>
      </c>
      <c r="D18" s="259">
        <v>567.8761000000001</v>
      </c>
      <c r="E18" s="177">
        <v>6.025583505989226</v>
      </c>
      <c r="F18" s="178">
        <v>114.4582</v>
      </c>
      <c r="G18" s="180">
        <v>-3.988410650189691</v>
      </c>
      <c r="J18" s="197"/>
    </row>
    <row r="19" spans="2:7" ht="15.75" customHeight="1">
      <c r="B19" s="392"/>
      <c r="C19" s="182" t="s">
        <v>36</v>
      </c>
      <c r="D19" s="263">
        <v>12.186100000000001</v>
      </c>
      <c r="E19" s="184">
        <v>2.0560105857327238</v>
      </c>
      <c r="F19" s="185">
        <v>3.8740999999999994</v>
      </c>
      <c r="G19" s="187">
        <v>-0.8243094488390664</v>
      </c>
    </row>
    <row r="20" spans="2:7" ht="15.75" customHeight="1">
      <c r="B20" s="393"/>
      <c r="C20" s="173" t="s">
        <v>37</v>
      </c>
      <c r="D20" s="258">
        <v>1.8075</v>
      </c>
      <c r="E20" s="168">
        <v>8.20113738401676</v>
      </c>
      <c r="F20" s="169">
        <v>0.3455</v>
      </c>
      <c r="G20" s="171">
        <v>-0.8039046798736792</v>
      </c>
    </row>
    <row r="21" spans="2:7" ht="15.75" customHeight="1">
      <c r="B21" s="387" t="s">
        <v>41</v>
      </c>
      <c r="C21" s="190" t="s">
        <v>31</v>
      </c>
      <c r="D21" s="262">
        <v>1673.8785999999998</v>
      </c>
      <c r="E21" s="192">
        <v>-0.019173341099838995</v>
      </c>
      <c r="F21" s="193">
        <v>358.4205</v>
      </c>
      <c r="G21" s="195">
        <v>-5.1351653938902055</v>
      </c>
    </row>
    <row r="22" spans="2:7" ht="15.75" customHeight="1">
      <c r="B22" s="394"/>
      <c r="C22" s="173" t="s">
        <v>39</v>
      </c>
      <c r="D22" s="258">
        <v>123.0858</v>
      </c>
      <c r="E22" s="168">
        <v>0.10019306683496551</v>
      </c>
      <c r="F22" s="169">
        <v>44.04</v>
      </c>
      <c r="G22" s="171">
        <v>-0.8925075275786322</v>
      </c>
    </row>
    <row r="23" spans="2:7" ht="15.75" customHeight="1">
      <c r="B23" s="394"/>
      <c r="C23" s="173" t="s">
        <v>128</v>
      </c>
      <c r="D23" s="258">
        <v>1181.9708</v>
      </c>
      <c r="E23" s="168">
        <v>0.4163046804499272</v>
      </c>
      <c r="F23" s="169">
        <v>248.44230000000005</v>
      </c>
      <c r="G23" s="171">
        <v>-5.835285288699854</v>
      </c>
    </row>
    <row r="24" spans="2:7" ht="15.75" customHeight="1">
      <c r="B24" s="394"/>
      <c r="C24" s="173" t="s">
        <v>40</v>
      </c>
      <c r="D24" s="258">
        <v>356.7987</v>
      </c>
      <c r="E24" s="168">
        <v>-1.761606930457537</v>
      </c>
      <c r="F24" s="169">
        <v>62.9369</v>
      </c>
      <c r="G24" s="171">
        <v>-5.673506948191321</v>
      </c>
    </row>
    <row r="25" spans="2:7" ht="15.75" customHeight="1">
      <c r="B25" s="199" t="s">
        <v>42</v>
      </c>
      <c r="C25" s="175" t="s">
        <v>35</v>
      </c>
      <c r="D25" s="259">
        <v>661.4268000000001</v>
      </c>
      <c r="E25" s="177">
        <v>6.916025988561402</v>
      </c>
      <c r="F25" s="178">
        <v>131.61229999999998</v>
      </c>
      <c r="G25" s="180">
        <v>-3.977625083719909</v>
      </c>
    </row>
    <row r="26" spans="2:7" ht="15.75" customHeight="1">
      <c r="B26" s="200" t="s">
        <v>43</v>
      </c>
      <c r="C26" s="182" t="s">
        <v>36</v>
      </c>
      <c r="D26" s="263">
        <v>285.75620000000004</v>
      </c>
      <c r="E26" s="184">
        <v>0.09713502469009976</v>
      </c>
      <c r="F26" s="185">
        <v>107.32560000000001</v>
      </c>
      <c r="G26" s="187">
        <v>-0.2514958706719878</v>
      </c>
    </row>
    <row r="27" spans="2:7" ht="15.75" customHeight="1">
      <c r="B27" s="201"/>
      <c r="C27" s="173" t="s">
        <v>37</v>
      </c>
      <c r="D27" s="258">
        <v>12.023299999999999</v>
      </c>
      <c r="E27" s="168">
        <v>9.605637397899642</v>
      </c>
      <c r="F27" s="169">
        <v>3.0013000000000005</v>
      </c>
      <c r="G27" s="171">
        <v>6.229426963508321</v>
      </c>
    </row>
    <row r="28" spans="2:7" ht="15.75" customHeight="1" thickBot="1">
      <c r="B28" s="382" t="s">
        <v>14</v>
      </c>
      <c r="C28" s="383"/>
      <c r="D28" s="202">
        <v>261.16383333333334</v>
      </c>
      <c r="E28" s="203">
        <v>-2.2820659080005976</v>
      </c>
      <c r="F28" s="204">
        <v>31.419200000000004</v>
      </c>
      <c r="G28" s="205">
        <v>-5.708926668967473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44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59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133</v>
      </c>
      <c r="F32" s="163"/>
      <c r="G32" s="164" t="s">
        <v>133</v>
      </c>
    </row>
    <row r="33" spans="2:7" ht="15.75" customHeight="1">
      <c r="B33" s="389" t="s">
        <v>45</v>
      </c>
      <c r="C33" s="190" t="s">
        <v>31</v>
      </c>
      <c r="D33" s="262">
        <v>110080.7249605133</v>
      </c>
      <c r="E33" s="192">
        <v>3.5382122011806545</v>
      </c>
      <c r="F33" s="193">
        <v>254668.39283304475</v>
      </c>
      <c r="G33" s="195">
        <v>4.286226322662079</v>
      </c>
    </row>
    <row r="34" spans="2:7" ht="15.75" customHeight="1">
      <c r="B34" s="390"/>
      <c r="C34" s="173" t="s">
        <v>32</v>
      </c>
      <c r="D34" s="258">
        <v>30957.885484399</v>
      </c>
      <c r="E34" s="168">
        <v>4.954868308314261</v>
      </c>
      <c r="F34" s="169">
        <v>92096.57728395375</v>
      </c>
      <c r="G34" s="171">
        <v>6.836905075072479</v>
      </c>
    </row>
    <row r="35" spans="2:7" ht="15.75" customHeight="1">
      <c r="B35" s="390"/>
      <c r="C35" s="173" t="s">
        <v>33</v>
      </c>
      <c r="D35" s="258">
        <v>44914.12987505289</v>
      </c>
      <c r="E35" s="168">
        <v>0.029092084508488207</v>
      </c>
      <c r="F35" s="169">
        <v>95999.35692188215</v>
      </c>
      <c r="G35" s="171">
        <v>2.1438597267098</v>
      </c>
    </row>
    <row r="36" spans="2:7" ht="15.75" customHeight="1">
      <c r="B36" s="390"/>
      <c r="C36" s="173" t="s">
        <v>34</v>
      </c>
      <c r="D36" s="258">
        <v>11213.154779598757</v>
      </c>
      <c r="E36" s="168">
        <v>2.2113199861493364</v>
      </c>
      <c r="F36" s="169">
        <v>16174.36296913989</v>
      </c>
      <c r="G36" s="171">
        <v>1.1370839445030942</v>
      </c>
    </row>
    <row r="37" spans="2:7" ht="15.75" customHeight="1">
      <c r="B37" s="390"/>
      <c r="C37" s="175" t="s">
        <v>35</v>
      </c>
      <c r="D37" s="259">
        <v>21711.287074588556</v>
      </c>
      <c r="E37" s="177">
        <v>9.940360948921045</v>
      </c>
      <c r="F37" s="178">
        <v>46914.663199572235</v>
      </c>
      <c r="G37" s="180">
        <v>4.757616141534303</v>
      </c>
    </row>
    <row r="38" spans="2:7" ht="15.75" customHeight="1">
      <c r="B38" s="390"/>
      <c r="C38" s="182" t="s">
        <v>36</v>
      </c>
      <c r="D38" s="260">
        <v>728.4135206316852</v>
      </c>
      <c r="E38" s="184">
        <v>2.484002126891919</v>
      </c>
      <c r="F38" s="185">
        <v>2315.939190049396</v>
      </c>
      <c r="G38" s="187">
        <v>5.738893286556268</v>
      </c>
    </row>
    <row r="39" spans="2:7" ht="15.75" customHeight="1">
      <c r="B39" s="391"/>
      <c r="C39" s="173" t="s">
        <v>37</v>
      </c>
      <c r="D39" s="261">
        <v>555.8542262424035</v>
      </c>
      <c r="E39" s="168">
        <v>12.99459749462878</v>
      </c>
      <c r="F39" s="169">
        <v>1167.4932684473188</v>
      </c>
      <c r="G39" s="171">
        <v>11.489788581967815</v>
      </c>
    </row>
    <row r="40" spans="2:7" ht="15.75" customHeight="1">
      <c r="B40" s="387" t="s">
        <v>46</v>
      </c>
      <c r="C40" s="190" t="s">
        <v>31</v>
      </c>
      <c r="D40" s="268">
        <v>6.409304759528341</v>
      </c>
      <c r="E40" s="192">
        <v>2.3157392631431395</v>
      </c>
      <c r="F40" s="213">
        <v>11.407690202169373</v>
      </c>
      <c r="G40" s="195">
        <v>0.6085000995406346</v>
      </c>
    </row>
    <row r="41" spans="2:7" ht="15.75" customHeight="1">
      <c r="B41" s="388"/>
      <c r="C41" s="173" t="s">
        <v>39</v>
      </c>
      <c r="D41" s="269">
        <v>0.4712972635950741</v>
      </c>
      <c r="E41" s="168">
        <v>2.437893306864968</v>
      </c>
      <c r="F41" s="216">
        <v>1.4016906859499922</v>
      </c>
      <c r="G41" s="171">
        <v>5.108032999560417</v>
      </c>
    </row>
    <row r="42" spans="2:7" ht="15.75" customHeight="1">
      <c r="B42" s="388"/>
      <c r="C42" s="173" t="s">
        <v>128</v>
      </c>
      <c r="D42" s="269">
        <v>4.52578285788678</v>
      </c>
      <c r="E42" s="168">
        <v>2.7613872658319516</v>
      </c>
      <c r="F42" s="216">
        <v>7.907340097774609</v>
      </c>
      <c r="G42" s="171">
        <v>-0.13400910104052613</v>
      </c>
    </row>
    <row r="43" spans="2:7" ht="15.75" customHeight="1">
      <c r="B43" s="388"/>
      <c r="C43" s="173" t="s">
        <v>40</v>
      </c>
      <c r="D43" s="269">
        <v>1.3661872528291628</v>
      </c>
      <c r="E43" s="168">
        <v>0.532613570251162</v>
      </c>
      <c r="F43" s="216">
        <v>2.003135025716759</v>
      </c>
      <c r="G43" s="171">
        <v>0.03756423543062789</v>
      </c>
    </row>
    <row r="44" spans="2:7" ht="15.75" customHeight="1">
      <c r="B44" s="199" t="s">
        <v>47</v>
      </c>
      <c r="C44" s="175" t="s">
        <v>35</v>
      </c>
      <c r="D44" s="270">
        <v>2.5326125427014845</v>
      </c>
      <c r="E44" s="177">
        <v>9.412900489588933</v>
      </c>
      <c r="F44" s="219">
        <v>4.188913148647959</v>
      </c>
      <c r="G44" s="180">
        <v>1.8361245917409308</v>
      </c>
    </row>
    <row r="45" spans="2:7" ht="15.75" customHeight="1">
      <c r="B45" s="200" t="s">
        <v>48</v>
      </c>
      <c r="C45" s="182" t="s">
        <v>36</v>
      </c>
      <c r="D45" s="271">
        <v>1.0941645186961186</v>
      </c>
      <c r="E45" s="184">
        <v>2.434763848415725</v>
      </c>
      <c r="F45" s="222">
        <v>3.4159240209808015</v>
      </c>
      <c r="G45" s="187">
        <v>5.787855207815703</v>
      </c>
    </row>
    <row r="46" spans="2:7" ht="15.75" customHeight="1">
      <c r="B46" s="224" t="s">
        <v>49</v>
      </c>
      <c r="C46" s="173" t="s">
        <v>37</v>
      </c>
      <c r="D46" s="272">
        <v>0.04603738521732526</v>
      </c>
      <c r="E46" s="168">
        <v>12.165324017910795</v>
      </c>
      <c r="F46" s="216">
        <v>0.09552439272801345</v>
      </c>
      <c r="G46" s="171">
        <v>12.661170576098126</v>
      </c>
    </row>
    <row r="47" spans="2:7" ht="15.75" customHeight="1">
      <c r="B47" s="387" t="s">
        <v>50</v>
      </c>
      <c r="C47" s="190" t="s">
        <v>31</v>
      </c>
      <c r="D47" s="262">
        <v>17175.142872846336</v>
      </c>
      <c r="E47" s="192">
        <v>1.1948043838039932</v>
      </c>
      <c r="F47" s="193">
        <v>22324.273215678233</v>
      </c>
      <c r="G47" s="195">
        <v>3.6554826078141964</v>
      </c>
    </row>
    <row r="48" spans="2:7" ht="15.75" customHeight="1">
      <c r="B48" s="388"/>
      <c r="C48" s="173" t="s">
        <v>32</v>
      </c>
      <c r="D48" s="258">
        <v>65686.53772409164</v>
      </c>
      <c r="E48" s="168">
        <v>2.457074155077929</v>
      </c>
      <c r="F48" s="169">
        <v>65703.92327429609</v>
      </c>
      <c r="G48" s="171">
        <v>1.6448524686208166</v>
      </c>
    </row>
    <row r="49" spans="2:7" ht="15.75" customHeight="1">
      <c r="B49" s="388"/>
      <c r="C49" s="173" t="s">
        <v>33</v>
      </c>
      <c r="D49" s="258">
        <v>9924.057623927765</v>
      </c>
      <c r="E49" s="168">
        <v>-2.658873390114253</v>
      </c>
      <c r="F49" s="169">
        <v>12140.537239431447</v>
      </c>
      <c r="G49" s="171">
        <v>2.2809254754754122</v>
      </c>
    </row>
    <row r="50" spans="2:7" ht="15.75" customHeight="1">
      <c r="B50" s="388"/>
      <c r="C50" s="173" t="s">
        <v>34</v>
      </c>
      <c r="D50" s="258">
        <v>8207.626558056405</v>
      </c>
      <c r="E50" s="168">
        <v>1.6698127665059868</v>
      </c>
      <c r="F50" s="169">
        <v>8074.524563491371</v>
      </c>
      <c r="G50" s="171">
        <v>1.0991068379921887</v>
      </c>
    </row>
    <row r="51" spans="2:7" ht="15.75" customHeight="1">
      <c r="B51" s="199" t="s">
        <v>51</v>
      </c>
      <c r="C51" s="175" t="s">
        <v>35</v>
      </c>
      <c r="D51" s="259">
        <v>8572.68402036325</v>
      </c>
      <c r="E51" s="177">
        <v>0.48208251218263004</v>
      </c>
      <c r="F51" s="178">
        <v>11199.722108040058</v>
      </c>
      <c r="G51" s="180">
        <v>2.868816504463004</v>
      </c>
    </row>
    <row r="52" spans="2:7" ht="15.75" customHeight="1">
      <c r="B52" s="200" t="s">
        <v>52</v>
      </c>
      <c r="C52" s="182" t="s">
        <v>36</v>
      </c>
      <c r="D52" s="260">
        <v>665.7257735790159</v>
      </c>
      <c r="E52" s="184">
        <v>0.048067937706244686</v>
      </c>
      <c r="F52" s="185">
        <v>677.9832267418024</v>
      </c>
      <c r="G52" s="187">
        <v>-0.046283121217689044</v>
      </c>
    </row>
    <row r="53" spans="2:7" ht="15.75" customHeight="1">
      <c r="B53" s="226" t="s">
        <v>53</v>
      </c>
      <c r="C53" s="175" t="s">
        <v>37</v>
      </c>
      <c r="D53" s="273">
        <v>12073.974740711787</v>
      </c>
      <c r="E53" s="177">
        <v>0.7393314145693949</v>
      </c>
      <c r="F53" s="178">
        <v>12221.938659914034</v>
      </c>
      <c r="G53" s="180">
        <v>-1.039738880876521</v>
      </c>
    </row>
    <row r="54" spans="2:7" ht="15.75" customHeight="1">
      <c r="B54" s="384" t="s">
        <v>54</v>
      </c>
      <c r="C54" s="228" t="s">
        <v>31</v>
      </c>
      <c r="D54" s="274">
        <v>17110.95374238338</v>
      </c>
      <c r="E54" s="275">
        <v>-1.7291069762622548</v>
      </c>
      <c r="F54" s="230">
        <v>24309.006337403232</v>
      </c>
      <c r="G54" s="195">
        <v>2.862020823041789</v>
      </c>
    </row>
    <row r="55" spans="2:7" ht="15.75" customHeight="1">
      <c r="B55" s="385"/>
      <c r="C55" s="233" t="s">
        <v>32</v>
      </c>
      <c r="D55" s="264">
        <v>600135.0973493367</v>
      </c>
      <c r="E55" s="276">
        <v>1.4825249173329607</v>
      </c>
      <c r="F55" s="234">
        <v>707931.8835934823</v>
      </c>
      <c r="G55" s="171">
        <v>2.265710503842187</v>
      </c>
    </row>
    <row r="56" spans="2:7" ht="15.75" customHeight="1">
      <c r="B56" s="385"/>
      <c r="C56" s="233" t="s">
        <v>33</v>
      </c>
      <c r="D56" s="264">
        <v>13562.01601735761</v>
      </c>
      <c r="E56" s="276">
        <v>-3.85584720652724</v>
      </c>
      <c r="F56" s="234">
        <v>17478.50114969438</v>
      </c>
      <c r="G56" s="171">
        <v>1.418120593317151</v>
      </c>
    </row>
    <row r="57" spans="2:7" ht="15.75" customHeight="1">
      <c r="B57" s="385"/>
      <c r="C57" s="233" t="s">
        <v>34</v>
      </c>
      <c r="D57" s="264">
        <v>12617.795584050187</v>
      </c>
      <c r="E57" s="276">
        <v>-0.7686624838179872</v>
      </c>
      <c r="F57" s="234">
        <v>13480.366303961464</v>
      </c>
      <c r="G57" s="171">
        <v>-1.6155973235169425</v>
      </c>
    </row>
    <row r="58" spans="2:7" ht="15.75" customHeight="1">
      <c r="B58" s="385"/>
      <c r="C58" s="236" t="s">
        <v>35</v>
      </c>
      <c r="D58" s="277">
        <v>9984.929739075124</v>
      </c>
      <c r="E58" s="278">
        <v>1.3259686012520229</v>
      </c>
      <c r="F58" s="238">
        <v>12878.248880377292</v>
      </c>
      <c r="G58" s="180">
        <v>2.8803723850144034</v>
      </c>
    </row>
    <row r="59" spans="2:7" ht="15.75" customHeight="1">
      <c r="B59" s="385"/>
      <c r="C59" s="240" t="s">
        <v>36</v>
      </c>
      <c r="D59" s="279">
        <v>15610.840818637627</v>
      </c>
      <c r="E59" s="280">
        <v>-1.872266926334602</v>
      </c>
      <c r="F59" s="242">
        <v>18782.415683642652</v>
      </c>
      <c r="G59" s="187">
        <v>0.5310241392434628</v>
      </c>
    </row>
    <row r="60" spans="2:7" ht="15.75" customHeight="1" thickBot="1">
      <c r="B60" s="386"/>
      <c r="C60" s="257" t="s">
        <v>37</v>
      </c>
      <c r="D60" s="281">
        <v>80314.81078838174</v>
      </c>
      <c r="E60" s="282">
        <v>2.046973790528515</v>
      </c>
      <c r="F60" s="247">
        <v>106169.91172214183</v>
      </c>
      <c r="G60" s="249">
        <v>5.976871336695806</v>
      </c>
    </row>
    <row r="61" ht="15.75" customHeight="1">
      <c r="B61" s="251" t="s">
        <v>55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  <c r="K4" s="78"/>
    </row>
    <row r="5" spans="1:11" ht="18.75" customHeight="1">
      <c r="A5" s="286"/>
      <c r="B5" s="15" t="s">
        <v>61</v>
      </c>
      <c r="C5" s="11"/>
      <c r="D5" s="12" t="s">
        <v>62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64</v>
      </c>
      <c r="B7" s="292">
        <v>205456.86851534463</v>
      </c>
      <c r="C7" s="293">
        <v>3.768082833276224</v>
      </c>
      <c r="D7" s="295">
        <v>279372.7022590504</v>
      </c>
      <c r="E7" s="296">
        <v>4.466877151331867</v>
      </c>
      <c r="F7" s="295">
        <v>646033.7777777778</v>
      </c>
      <c r="G7" s="297">
        <v>1.0753929410970222</v>
      </c>
      <c r="H7" s="78"/>
      <c r="I7" s="292">
        <v>476744.64432304155</v>
      </c>
      <c r="J7" s="298">
        <v>2.2137525775109825</v>
      </c>
      <c r="K7" s="78"/>
    </row>
    <row r="8" spans="1:11" ht="12.75" customHeight="1">
      <c r="A8" s="299" t="s">
        <v>65</v>
      </c>
      <c r="B8" s="42">
        <v>219794.0411663842</v>
      </c>
      <c r="C8" s="300">
        <v>3.685162026139216</v>
      </c>
      <c r="D8" s="38">
        <v>280180.37753560784</v>
      </c>
      <c r="E8" s="301">
        <v>4.025277509668361</v>
      </c>
      <c r="F8" s="38">
        <v>595492.5</v>
      </c>
      <c r="G8" s="302">
        <v>-1.593175057838499</v>
      </c>
      <c r="H8" s="78"/>
      <c r="I8" s="303">
        <v>537837.1253216937</v>
      </c>
      <c r="J8" s="304">
        <v>1.4894169133978583</v>
      </c>
      <c r="K8" s="78"/>
    </row>
    <row r="9" spans="1:11" ht="12.75" customHeight="1">
      <c r="A9" s="299" t="s">
        <v>66</v>
      </c>
      <c r="B9" s="42">
        <v>198619.90561826376</v>
      </c>
      <c r="C9" s="300">
        <v>5.892874324603374</v>
      </c>
      <c r="D9" s="38">
        <v>240993.3405720162</v>
      </c>
      <c r="E9" s="301">
        <v>6.337307443933157</v>
      </c>
      <c r="F9" s="38" t="s">
        <v>141</v>
      </c>
      <c r="G9" s="302" t="s">
        <v>141</v>
      </c>
      <c r="H9" s="78"/>
      <c r="I9" s="305">
        <v>412711.70226082066</v>
      </c>
      <c r="J9" s="304">
        <v>4.741946517892483</v>
      </c>
      <c r="K9" s="78"/>
    </row>
    <row r="10" spans="1:11" ht="12.75" customHeight="1">
      <c r="A10" s="299" t="s">
        <v>67</v>
      </c>
      <c r="B10" s="42">
        <v>211092.38584114247</v>
      </c>
      <c r="C10" s="300">
        <v>3.185488770886001</v>
      </c>
      <c r="D10" s="38">
        <v>248079.29921281923</v>
      </c>
      <c r="E10" s="301">
        <v>3.416510521416678</v>
      </c>
      <c r="F10" s="38">
        <v>154280</v>
      </c>
      <c r="G10" s="302">
        <v>-19.553655229950987</v>
      </c>
      <c r="H10" s="78"/>
      <c r="I10" s="305">
        <v>387979.33355769207</v>
      </c>
      <c r="J10" s="304">
        <v>1.3453334971079887</v>
      </c>
      <c r="K10" s="78"/>
    </row>
    <row r="11" spans="1:11" ht="12.75" customHeight="1">
      <c r="A11" s="299" t="s">
        <v>68</v>
      </c>
      <c r="B11" s="42">
        <v>213164.45436361746</v>
      </c>
      <c r="C11" s="300">
        <v>4.91182683428415</v>
      </c>
      <c r="D11" s="38">
        <v>281398.08629976003</v>
      </c>
      <c r="E11" s="301">
        <v>5.085069999218446</v>
      </c>
      <c r="F11" s="38" t="s">
        <v>141</v>
      </c>
      <c r="G11" s="302" t="s">
        <v>141</v>
      </c>
      <c r="H11" s="78"/>
      <c r="I11" s="305">
        <v>426118.18769707327</v>
      </c>
      <c r="J11" s="304">
        <v>2.4360416461336962</v>
      </c>
      <c r="K11" s="78"/>
    </row>
    <row r="12" spans="1:11" ht="12.75" customHeight="1">
      <c r="A12" s="299" t="s">
        <v>69</v>
      </c>
      <c r="B12" s="42">
        <v>226879.67530723638</v>
      </c>
      <c r="C12" s="300">
        <v>4.5799763748125555</v>
      </c>
      <c r="D12" s="38">
        <v>266479.0681573005</v>
      </c>
      <c r="E12" s="301">
        <v>5.6485661894981085</v>
      </c>
      <c r="F12" s="38" t="s">
        <v>141</v>
      </c>
      <c r="G12" s="302" t="s">
        <v>141</v>
      </c>
      <c r="H12" s="78"/>
      <c r="I12" s="305">
        <v>406898.5580261914</v>
      </c>
      <c r="J12" s="304">
        <v>1.0626783790672403</v>
      </c>
      <c r="K12" s="78"/>
    </row>
    <row r="13" spans="1:11" ht="12.75" customHeight="1">
      <c r="A13" s="306" t="s">
        <v>70</v>
      </c>
      <c r="B13" s="307">
        <v>218668.5527651206</v>
      </c>
      <c r="C13" s="308">
        <v>4.803906419833281</v>
      </c>
      <c r="D13" s="50">
        <v>257870.98955275718</v>
      </c>
      <c r="E13" s="309">
        <v>5.288190922394211</v>
      </c>
      <c r="F13" s="50" t="s">
        <v>141</v>
      </c>
      <c r="G13" s="310" t="s">
        <v>141</v>
      </c>
      <c r="H13" s="78"/>
      <c r="I13" s="311">
        <v>423585.95787716575</v>
      </c>
      <c r="J13" s="312">
        <v>2.2429534789743664</v>
      </c>
      <c r="K13" s="78"/>
    </row>
    <row r="14" spans="1:11" ht="12.75" customHeight="1">
      <c r="A14" s="299" t="s">
        <v>71</v>
      </c>
      <c r="B14" s="42">
        <v>200680.10584707037</v>
      </c>
      <c r="C14" s="300">
        <v>4.229522946400394</v>
      </c>
      <c r="D14" s="38">
        <v>244496.94590134654</v>
      </c>
      <c r="E14" s="301">
        <v>4.701164724218784</v>
      </c>
      <c r="F14" s="38" t="s">
        <v>141</v>
      </c>
      <c r="G14" s="302" t="s">
        <v>141</v>
      </c>
      <c r="H14" s="78"/>
      <c r="I14" s="305">
        <v>411121.15064263507</v>
      </c>
      <c r="J14" s="304">
        <v>1.6863148399226167</v>
      </c>
      <c r="K14" s="78"/>
    </row>
    <row r="15" spans="1:11" ht="12.75" customHeight="1">
      <c r="A15" s="299" t="s">
        <v>72</v>
      </c>
      <c r="B15" s="42">
        <v>179664.1556415283</v>
      </c>
      <c r="C15" s="300">
        <v>3.854203120347198</v>
      </c>
      <c r="D15" s="38">
        <v>233425.46147232948</v>
      </c>
      <c r="E15" s="301">
        <v>4.410984376675858</v>
      </c>
      <c r="F15" s="38" t="s">
        <v>141</v>
      </c>
      <c r="G15" s="302" t="s">
        <v>141</v>
      </c>
      <c r="H15" s="78"/>
      <c r="I15" s="305">
        <v>425929.9926999613</v>
      </c>
      <c r="J15" s="304">
        <v>2.548936700275131</v>
      </c>
      <c r="K15" s="78"/>
    </row>
    <row r="16" spans="1:11" ht="12.75" customHeight="1">
      <c r="A16" s="299" t="s">
        <v>73</v>
      </c>
      <c r="B16" s="42">
        <v>195662.5378854714</v>
      </c>
      <c r="C16" s="300">
        <v>4.864539415919702</v>
      </c>
      <c r="D16" s="38">
        <v>251436.86055601598</v>
      </c>
      <c r="E16" s="301">
        <v>5.1344181403358125</v>
      </c>
      <c r="F16" s="38" t="s">
        <v>141</v>
      </c>
      <c r="G16" s="302" t="s">
        <v>141</v>
      </c>
      <c r="H16" s="78"/>
      <c r="I16" s="305">
        <v>417874.0940159404</v>
      </c>
      <c r="J16" s="304">
        <v>1.1296034324776747</v>
      </c>
      <c r="K16" s="78"/>
    </row>
    <row r="17" spans="1:11" ht="12.75" customHeight="1">
      <c r="A17" s="313" t="s">
        <v>74</v>
      </c>
      <c r="B17" s="44">
        <v>193866.5725975573</v>
      </c>
      <c r="C17" s="314">
        <v>2.3926378305118714</v>
      </c>
      <c r="D17" s="68">
        <v>247669.08265569893</v>
      </c>
      <c r="E17" s="315">
        <v>1.5686113999628797</v>
      </c>
      <c r="F17" s="68">
        <v>1414216.6666666667</v>
      </c>
      <c r="G17" s="316">
        <v>940.6814167974882</v>
      </c>
      <c r="H17" s="78"/>
      <c r="I17" s="317">
        <v>429556.1880609319</v>
      </c>
      <c r="J17" s="318">
        <v>-0.0962480069439338</v>
      </c>
      <c r="K17" s="78"/>
    </row>
    <row r="18" spans="1:11" ht="12.75" customHeight="1">
      <c r="A18" s="299" t="s">
        <v>75</v>
      </c>
      <c r="B18" s="42">
        <v>186979.08222566385</v>
      </c>
      <c r="C18" s="300">
        <v>3.734803998260588</v>
      </c>
      <c r="D18" s="38">
        <v>259321.1272191513</v>
      </c>
      <c r="E18" s="301">
        <v>4.077643471896891</v>
      </c>
      <c r="F18" s="38">
        <v>1888677.2307692308</v>
      </c>
      <c r="G18" s="302">
        <v>150.01904883453173</v>
      </c>
      <c r="H18" s="78"/>
      <c r="I18" s="305">
        <v>423250.1832247411</v>
      </c>
      <c r="J18" s="304">
        <v>1.5460374942605677</v>
      </c>
      <c r="K18" s="78"/>
    </row>
    <row r="19" spans="1:11" ht="12.75" customHeight="1">
      <c r="A19" s="299" t="s">
        <v>76</v>
      </c>
      <c r="B19" s="42">
        <v>189118.0779018666</v>
      </c>
      <c r="C19" s="300">
        <v>3.292596681810611</v>
      </c>
      <c r="D19" s="38">
        <v>264949.56175346946</v>
      </c>
      <c r="E19" s="301">
        <v>3.941128096505618</v>
      </c>
      <c r="F19" s="38" t="s">
        <v>141</v>
      </c>
      <c r="G19" s="302" t="s">
        <v>141</v>
      </c>
      <c r="H19" s="78"/>
      <c r="I19" s="305">
        <v>418639.0445681142</v>
      </c>
      <c r="J19" s="304">
        <v>2.4142753557129706</v>
      </c>
      <c r="K19" s="78"/>
    </row>
    <row r="20" spans="1:11" ht="12.75" customHeight="1">
      <c r="A20" s="299" t="s">
        <v>77</v>
      </c>
      <c r="B20" s="42">
        <v>181230.6920212418</v>
      </c>
      <c r="C20" s="300">
        <v>2.6587099436469126</v>
      </c>
      <c r="D20" s="38">
        <v>296223.16956326365</v>
      </c>
      <c r="E20" s="301">
        <v>4.27865915947817</v>
      </c>
      <c r="F20" s="38" t="s">
        <v>141</v>
      </c>
      <c r="G20" s="302" t="s">
        <v>141</v>
      </c>
      <c r="H20" s="78"/>
      <c r="I20" s="305">
        <v>477615.8361769142</v>
      </c>
      <c r="J20" s="304">
        <v>2.0432017376872422</v>
      </c>
      <c r="K20" s="78"/>
    </row>
    <row r="21" spans="1:11" ht="12.75" customHeight="1">
      <c r="A21" s="299" t="s">
        <v>78</v>
      </c>
      <c r="B21" s="42">
        <v>196065.3491297751</v>
      </c>
      <c r="C21" s="300">
        <v>3.706311348401702</v>
      </c>
      <c r="D21" s="38">
        <v>282167.6206220665</v>
      </c>
      <c r="E21" s="301">
        <v>4.28377060423859</v>
      </c>
      <c r="F21" s="38" t="s">
        <v>141</v>
      </c>
      <c r="G21" s="302" t="s">
        <v>141</v>
      </c>
      <c r="H21" s="78"/>
      <c r="I21" s="305">
        <v>444628.34484004386</v>
      </c>
      <c r="J21" s="304">
        <v>2.393423012451223</v>
      </c>
      <c r="K21" s="78"/>
    </row>
    <row r="22" spans="1:11" ht="12.75" customHeight="1">
      <c r="A22" s="299" t="s">
        <v>79</v>
      </c>
      <c r="B22" s="42">
        <v>208249.17647168797</v>
      </c>
      <c r="C22" s="300">
        <v>4.338867159308468</v>
      </c>
      <c r="D22" s="38">
        <v>251011.93600048652</v>
      </c>
      <c r="E22" s="301">
        <v>4.670570365137971</v>
      </c>
      <c r="F22" s="38" t="s">
        <v>141</v>
      </c>
      <c r="G22" s="302" t="s">
        <v>141</v>
      </c>
      <c r="H22" s="78"/>
      <c r="I22" s="305">
        <v>383360.79486062384</v>
      </c>
      <c r="J22" s="304">
        <v>2.340768284872895</v>
      </c>
      <c r="K22" s="78"/>
    </row>
    <row r="23" spans="1:11" ht="12.75" customHeight="1">
      <c r="A23" s="306" t="s">
        <v>80</v>
      </c>
      <c r="B23" s="307">
        <v>215075.08774476123</v>
      </c>
      <c r="C23" s="308">
        <v>5.029632180184035</v>
      </c>
      <c r="D23" s="50">
        <v>248099.02320188153</v>
      </c>
      <c r="E23" s="309">
        <v>6.026204938300852</v>
      </c>
      <c r="F23" s="50" t="s">
        <v>141</v>
      </c>
      <c r="G23" s="310" t="s">
        <v>141</v>
      </c>
      <c r="H23" s="78"/>
      <c r="I23" s="311">
        <v>468379.26759647066</v>
      </c>
      <c r="J23" s="312">
        <v>2.376413204220154</v>
      </c>
      <c r="K23" s="78"/>
    </row>
    <row r="24" spans="1:11" ht="12.75" customHeight="1">
      <c r="A24" s="299" t="s">
        <v>81</v>
      </c>
      <c r="B24" s="42">
        <v>230653.6006143764</v>
      </c>
      <c r="C24" s="300">
        <v>3.5344328560153433</v>
      </c>
      <c r="D24" s="38">
        <v>286856.35501719185</v>
      </c>
      <c r="E24" s="301">
        <v>3.94559265477014</v>
      </c>
      <c r="F24" s="38" t="s">
        <v>141</v>
      </c>
      <c r="G24" s="302" t="s">
        <v>141</v>
      </c>
      <c r="H24" s="78"/>
      <c r="I24" s="305">
        <v>494744.257911968</v>
      </c>
      <c r="J24" s="304">
        <v>2.438410166709155</v>
      </c>
      <c r="K24" s="78"/>
    </row>
    <row r="25" spans="1:11" ht="12.75" customHeight="1">
      <c r="A25" s="299" t="s">
        <v>82</v>
      </c>
      <c r="B25" s="42">
        <v>226252.2818016086</v>
      </c>
      <c r="C25" s="300">
        <v>4.0465090094976555</v>
      </c>
      <c r="D25" s="38">
        <v>283775.64379157923</v>
      </c>
      <c r="E25" s="301">
        <v>4.473507262998804</v>
      </c>
      <c r="F25" s="38" t="s">
        <v>141</v>
      </c>
      <c r="G25" s="302" t="s">
        <v>141</v>
      </c>
      <c r="H25" s="78"/>
      <c r="I25" s="305">
        <v>459206.9771780282</v>
      </c>
      <c r="J25" s="304">
        <v>2.9683036020258875</v>
      </c>
      <c r="K25" s="78"/>
    </row>
    <row r="26" spans="1:11" ht="12.75" customHeight="1">
      <c r="A26" s="299" t="s">
        <v>83</v>
      </c>
      <c r="B26" s="42">
        <v>194269.95946233076</v>
      </c>
      <c r="C26" s="300">
        <v>2.0066837318778026</v>
      </c>
      <c r="D26" s="38">
        <v>259737.83211655397</v>
      </c>
      <c r="E26" s="301">
        <v>3.0575201793594577</v>
      </c>
      <c r="F26" s="38" t="s">
        <v>141</v>
      </c>
      <c r="G26" s="302" t="s">
        <v>141</v>
      </c>
      <c r="H26" s="78"/>
      <c r="I26" s="305">
        <v>430801.6365989432</v>
      </c>
      <c r="J26" s="304">
        <v>0.23491847595281315</v>
      </c>
      <c r="K26" s="78"/>
    </row>
    <row r="27" spans="1:11" ht="12.75" customHeight="1">
      <c r="A27" s="313" t="s">
        <v>84</v>
      </c>
      <c r="B27" s="44">
        <v>200695.75992670457</v>
      </c>
      <c r="C27" s="314">
        <v>3.527739472561252</v>
      </c>
      <c r="D27" s="68">
        <v>261786.91547187977</v>
      </c>
      <c r="E27" s="315">
        <v>4.99494120673266</v>
      </c>
      <c r="F27" s="68" t="s">
        <v>141</v>
      </c>
      <c r="G27" s="316" t="s">
        <v>141</v>
      </c>
      <c r="H27" s="78"/>
      <c r="I27" s="317">
        <v>426044.0934957457</v>
      </c>
      <c r="J27" s="318">
        <v>1.632000909659532</v>
      </c>
      <c r="K27" s="78"/>
    </row>
    <row r="28" spans="1:11" ht="12.75" customHeight="1">
      <c r="A28" s="299" t="s">
        <v>85</v>
      </c>
      <c r="B28" s="42">
        <v>212916.38069278988</v>
      </c>
      <c r="C28" s="300">
        <v>4.224834308551594</v>
      </c>
      <c r="D28" s="38">
        <v>276242.30411058635</v>
      </c>
      <c r="E28" s="301">
        <v>3.9417588547889597</v>
      </c>
      <c r="F28" s="38" t="s">
        <v>141</v>
      </c>
      <c r="G28" s="302" t="s">
        <v>141</v>
      </c>
      <c r="H28" s="78"/>
      <c r="I28" s="305">
        <v>439042.24632754514</v>
      </c>
      <c r="J28" s="304">
        <v>2.2108354938119783</v>
      </c>
      <c r="K28" s="78"/>
    </row>
    <row r="29" spans="1:11" ht="12.75" customHeight="1">
      <c r="A29" s="299" t="s">
        <v>86</v>
      </c>
      <c r="B29" s="42">
        <v>203288.22017909988</v>
      </c>
      <c r="C29" s="300">
        <v>4.470809222115751</v>
      </c>
      <c r="D29" s="38">
        <v>264839.7749176266</v>
      </c>
      <c r="E29" s="301">
        <v>4.905176373924715</v>
      </c>
      <c r="F29" s="38" t="s">
        <v>141</v>
      </c>
      <c r="G29" s="302" t="s">
        <v>141</v>
      </c>
      <c r="H29" s="78"/>
      <c r="I29" s="305">
        <v>418424.2345695678</v>
      </c>
      <c r="J29" s="304">
        <v>3.083237550139275</v>
      </c>
      <c r="K29" s="78"/>
    </row>
    <row r="30" spans="1:11" ht="12.75" customHeight="1">
      <c r="A30" s="299" t="s">
        <v>87</v>
      </c>
      <c r="B30" s="42">
        <v>192482.87739919408</v>
      </c>
      <c r="C30" s="300">
        <v>5.021359703335403</v>
      </c>
      <c r="D30" s="38">
        <v>247896.3616174929</v>
      </c>
      <c r="E30" s="301">
        <v>5.221738861775253</v>
      </c>
      <c r="F30" s="38" t="s">
        <v>141</v>
      </c>
      <c r="G30" s="302" t="s">
        <v>141</v>
      </c>
      <c r="H30" s="78"/>
      <c r="I30" s="305">
        <v>485353.2664499631</v>
      </c>
      <c r="J30" s="304">
        <v>3.3136908657862323</v>
      </c>
      <c r="K30" s="78"/>
    </row>
    <row r="31" spans="1:11" ht="12.75" customHeight="1">
      <c r="A31" s="299" t="s">
        <v>88</v>
      </c>
      <c r="B31" s="42">
        <v>218417.79352339322</v>
      </c>
      <c r="C31" s="300">
        <v>5.138669221849281</v>
      </c>
      <c r="D31" s="38">
        <v>277980.0083182035</v>
      </c>
      <c r="E31" s="301">
        <v>6.013228961242688</v>
      </c>
      <c r="F31" s="38" t="s">
        <v>141</v>
      </c>
      <c r="G31" s="302" t="s">
        <v>141</v>
      </c>
      <c r="H31" s="78"/>
      <c r="I31" s="305">
        <v>433978.68155603035</v>
      </c>
      <c r="J31" s="304">
        <v>3.634364692877195</v>
      </c>
      <c r="K31" s="78"/>
    </row>
    <row r="32" spans="1:11" ht="12.75" customHeight="1">
      <c r="A32" s="299" t="s">
        <v>89</v>
      </c>
      <c r="B32" s="42">
        <v>208222.1252495023</v>
      </c>
      <c r="C32" s="300">
        <v>4.048411271626348</v>
      </c>
      <c r="D32" s="38">
        <v>277926.88549135183</v>
      </c>
      <c r="E32" s="301">
        <v>5.125999989144477</v>
      </c>
      <c r="F32" s="38" t="s">
        <v>141</v>
      </c>
      <c r="G32" s="302" t="s">
        <v>141</v>
      </c>
      <c r="H32" s="78"/>
      <c r="I32" s="305">
        <v>466801.5349781613</v>
      </c>
      <c r="J32" s="304">
        <v>1.9314086701341664</v>
      </c>
      <c r="K32" s="78"/>
    </row>
    <row r="33" spans="1:11" ht="12.75" customHeight="1">
      <c r="A33" s="306" t="s">
        <v>90</v>
      </c>
      <c r="B33" s="307">
        <v>208503.9061018231</v>
      </c>
      <c r="C33" s="308">
        <v>2.042842420149642</v>
      </c>
      <c r="D33" s="50">
        <v>303710.10284917144</v>
      </c>
      <c r="E33" s="309">
        <v>3.625040451491849</v>
      </c>
      <c r="F33" s="50" t="s">
        <v>141</v>
      </c>
      <c r="G33" s="310" t="s">
        <v>141</v>
      </c>
      <c r="H33" s="78"/>
      <c r="I33" s="311">
        <v>513154.40111718664</v>
      </c>
      <c r="J33" s="312">
        <v>1.0503848745214783</v>
      </c>
      <c r="K33" s="78"/>
    </row>
    <row r="34" spans="1:11" ht="12.75" customHeight="1">
      <c r="A34" s="299" t="s">
        <v>91</v>
      </c>
      <c r="B34" s="42">
        <v>208605.03346171777</v>
      </c>
      <c r="C34" s="300">
        <v>2.2533093352669744</v>
      </c>
      <c r="D34" s="38">
        <v>317492.6182458665</v>
      </c>
      <c r="E34" s="301">
        <v>3.881037695240451</v>
      </c>
      <c r="F34" s="38" t="s">
        <v>141</v>
      </c>
      <c r="G34" s="302" t="s">
        <v>141</v>
      </c>
      <c r="H34" s="78"/>
      <c r="I34" s="305">
        <v>539387.1284293113</v>
      </c>
      <c r="J34" s="304">
        <v>2.6902520431611396</v>
      </c>
      <c r="K34" s="78"/>
    </row>
    <row r="35" spans="1:11" ht="12.75" customHeight="1">
      <c r="A35" s="299" t="s">
        <v>92</v>
      </c>
      <c r="B35" s="42">
        <v>216453.22070520272</v>
      </c>
      <c r="C35" s="300">
        <v>3.3193031580242645</v>
      </c>
      <c r="D35" s="38">
        <v>294339.7904047533</v>
      </c>
      <c r="E35" s="301">
        <v>3.6710242283784065</v>
      </c>
      <c r="F35" s="38">
        <v>-1060930</v>
      </c>
      <c r="G35" s="302">
        <v>-646.1110825140269</v>
      </c>
      <c r="H35" s="78"/>
      <c r="I35" s="305">
        <v>510764.464468211</v>
      </c>
      <c r="J35" s="304">
        <v>0.8830620556540768</v>
      </c>
      <c r="K35" s="78"/>
    </row>
    <row r="36" spans="1:11" ht="12.75" customHeight="1">
      <c r="A36" s="299" t="s">
        <v>93</v>
      </c>
      <c r="B36" s="42">
        <v>208734.79373364922</v>
      </c>
      <c r="C36" s="300">
        <v>4.1033371392637745</v>
      </c>
      <c r="D36" s="38">
        <v>280477.26305052347</v>
      </c>
      <c r="E36" s="301">
        <v>4.4772489173735135</v>
      </c>
      <c r="F36" s="38" t="s">
        <v>141</v>
      </c>
      <c r="G36" s="302" t="s">
        <v>141</v>
      </c>
      <c r="H36" s="78"/>
      <c r="I36" s="305">
        <v>470327.14982178586</v>
      </c>
      <c r="J36" s="304">
        <v>0.5460679556219549</v>
      </c>
      <c r="K36" s="78"/>
    </row>
    <row r="37" spans="1:11" ht="12.75" customHeight="1">
      <c r="A37" s="313" t="s">
        <v>94</v>
      </c>
      <c r="B37" s="44">
        <v>204627.1200398142</v>
      </c>
      <c r="C37" s="314">
        <v>2.5320230727796926</v>
      </c>
      <c r="D37" s="68">
        <v>270422.32926630194</v>
      </c>
      <c r="E37" s="315">
        <v>1.9400905889861542</v>
      </c>
      <c r="F37" s="68" t="s">
        <v>141</v>
      </c>
      <c r="G37" s="316" t="s">
        <v>141</v>
      </c>
      <c r="H37" s="78"/>
      <c r="I37" s="317">
        <v>476805.62578864937</v>
      </c>
      <c r="J37" s="318">
        <v>0.8035052756569483</v>
      </c>
      <c r="K37" s="78"/>
    </row>
    <row r="38" spans="1:11" ht="12.75" customHeight="1">
      <c r="A38" s="299" t="s">
        <v>95</v>
      </c>
      <c r="B38" s="42">
        <v>224372.00527919747</v>
      </c>
      <c r="C38" s="300">
        <v>6.433094563734636</v>
      </c>
      <c r="D38" s="38">
        <v>279497.44532522064</v>
      </c>
      <c r="E38" s="301">
        <v>6.309191981767104</v>
      </c>
      <c r="F38" s="38" t="s">
        <v>141</v>
      </c>
      <c r="G38" s="302" t="s">
        <v>141</v>
      </c>
      <c r="H38" s="78"/>
      <c r="I38" s="305">
        <v>471499.36096232507</v>
      </c>
      <c r="J38" s="304">
        <v>1.7306133938476675</v>
      </c>
      <c r="K38" s="78"/>
    </row>
    <row r="39" spans="1:11" ht="12.75" customHeight="1">
      <c r="A39" s="299" t="s">
        <v>96</v>
      </c>
      <c r="B39" s="42">
        <v>257698.35569510353</v>
      </c>
      <c r="C39" s="300">
        <v>5.69442222845969</v>
      </c>
      <c r="D39" s="38">
        <v>306081.431792327</v>
      </c>
      <c r="E39" s="301">
        <v>6.940563475739334</v>
      </c>
      <c r="F39" s="38" t="s">
        <v>141</v>
      </c>
      <c r="G39" s="302" t="s">
        <v>141</v>
      </c>
      <c r="H39" s="78"/>
      <c r="I39" s="305">
        <v>470998.0731798632</v>
      </c>
      <c r="J39" s="304">
        <v>1.4489561152133161</v>
      </c>
      <c r="K39" s="78"/>
    </row>
    <row r="40" spans="1:11" ht="12.75" customHeight="1">
      <c r="A40" s="299" t="s">
        <v>97</v>
      </c>
      <c r="B40" s="42">
        <v>230937.18097622847</v>
      </c>
      <c r="C40" s="300">
        <v>3.2238960143273516</v>
      </c>
      <c r="D40" s="38">
        <v>303284.31237002247</v>
      </c>
      <c r="E40" s="301">
        <v>4.680829655147814</v>
      </c>
      <c r="F40" s="38" t="s">
        <v>141</v>
      </c>
      <c r="G40" s="302" t="s">
        <v>141</v>
      </c>
      <c r="H40" s="78"/>
      <c r="I40" s="305">
        <v>495854.9968250858</v>
      </c>
      <c r="J40" s="304">
        <v>2.902119398525258</v>
      </c>
      <c r="K40" s="78"/>
    </row>
    <row r="41" spans="1:11" ht="12.75" customHeight="1">
      <c r="A41" s="299" t="s">
        <v>98</v>
      </c>
      <c r="B41" s="42">
        <v>221096.66925507545</v>
      </c>
      <c r="C41" s="300">
        <v>3.645508841050757</v>
      </c>
      <c r="D41" s="38">
        <v>280407.9475877404</v>
      </c>
      <c r="E41" s="301">
        <v>3.9894495771379597</v>
      </c>
      <c r="F41" s="38" t="s">
        <v>141</v>
      </c>
      <c r="G41" s="302" t="s">
        <v>141</v>
      </c>
      <c r="H41" s="78"/>
      <c r="I41" s="305">
        <v>529290.4317144272</v>
      </c>
      <c r="J41" s="304">
        <v>2.833115520341171</v>
      </c>
      <c r="K41" s="78"/>
    </row>
    <row r="42" spans="1:11" ht="12.75" customHeight="1">
      <c r="A42" s="299" t="s">
        <v>99</v>
      </c>
      <c r="B42" s="42">
        <v>255514.7815389621</v>
      </c>
      <c r="C42" s="300">
        <v>3.84031033346427</v>
      </c>
      <c r="D42" s="38">
        <v>309863.8165867653</v>
      </c>
      <c r="E42" s="301">
        <v>4.758782566198401</v>
      </c>
      <c r="F42" s="38" t="s">
        <v>141</v>
      </c>
      <c r="G42" s="302" t="s">
        <v>141</v>
      </c>
      <c r="H42" s="78"/>
      <c r="I42" s="305">
        <v>518458.507027722</v>
      </c>
      <c r="J42" s="304">
        <v>2.7126539942139782</v>
      </c>
      <c r="K42" s="78"/>
    </row>
    <row r="43" spans="1:11" ht="12.75" customHeight="1">
      <c r="A43" s="306" t="s">
        <v>100</v>
      </c>
      <c r="B43" s="307">
        <v>236989.33018646686</v>
      </c>
      <c r="C43" s="308">
        <v>5.401137691101303</v>
      </c>
      <c r="D43" s="50">
        <v>276144.6416110722</v>
      </c>
      <c r="E43" s="309">
        <v>5.365620175179039</v>
      </c>
      <c r="F43" s="50" t="s">
        <v>141</v>
      </c>
      <c r="G43" s="310" t="s">
        <v>141</v>
      </c>
      <c r="H43" s="78"/>
      <c r="I43" s="311">
        <v>535187.5852607497</v>
      </c>
      <c r="J43" s="312">
        <v>1.5870572615712222</v>
      </c>
      <c r="K43" s="78"/>
    </row>
    <row r="44" spans="1:11" ht="12.75" customHeight="1">
      <c r="A44" s="299" t="s">
        <v>101</v>
      </c>
      <c r="B44" s="42">
        <v>245786.1618054534</v>
      </c>
      <c r="C44" s="300">
        <v>3.9617586581322066</v>
      </c>
      <c r="D44" s="38">
        <v>310433.13758915046</v>
      </c>
      <c r="E44" s="301">
        <v>4.35760543261648</v>
      </c>
      <c r="F44" s="38" t="s">
        <v>141</v>
      </c>
      <c r="G44" s="302" t="s">
        <v>141</v>
      </c>
      <c r="H44" s="78"/>
      <c r="I44" s="305">
        <v>491915.5973053681</v>
      </c>
      <c r="J44" s="304">
        <v>1.3615751846583493</v>
      </c>
      <c r="K44" s="78"/>
    </row>
    <row r="45" spans="1:11" ht="12.75" customHeight="1">
      <c r="A45" s="299" t="s">
        <v>102</v>
      </c>
      <c r="B45" s="42">
        <v>222057.53422841002</v>
      </c>
      <c r="C45" s="300">
        <v>3.501230067629732</v>
      </c>
      <c r="D45" s="38">
        <v>278274.00008902757</v>
      </c>
      <c r="E45" s="301">
        <v>3.0379046573391872</v>
      </c>
      <c r="F45" s="38" t="s">
        <v>141</v>
      </c>
      <c r="G45" s="302" t="s">
        <v>141</v>
      </c>
      <c r="H45" s="78"/>
      <c r="I45" s="305">
        <v>482602.797818895</v>
      </c>
      <c r="J45" s="304">
        <v>1.8534944554461998</v>
      </c>
      <c r="K45" s="78"/>
    </row>
    <row r="46" spans="1:11" ht="12.75" customHeight="1">
      <c r="A46" s="299" t="s">
        <v>103</v>
      </c>
      <c r="B46" s="42">
        <v>234582.53595150006</v>
      </c>
      <c r="C46" s="300">
        <v>4.693249176954184</v>
      </c>
      <c r="D46" s="38">
        <v>311418.3577492175</v>
      </c>
      <c r="E46" s="301">
        <v>5.534029799206975</v>
      </c>
      <c r="F46" s="38" t="s">
        <v>141</v>
      </c>
      <c r="G46" s="302" t="s">
        <v>141</v>
      </c>
      <c r="H46" s="78"/>
      <c r="I46" s="305">
        <v>579781.4311608277</v>
      </c>
      <c r="J46" s="304">
        <v>2.6831685286468576</v>
      </c>
      <c r="K46" s="78"/>
    </row>
    <row r="47" spans="1:11" ht="12.75" customHeight="1">
      <c r="A47" s="313" t="s">
        <v>104</v>
      </c>
      <c r="B47" s="44">
        <v>211244.2093681905</v>
      </c>
      <c r="C47" s="314">
        <v>4.161034555398693</v>
      </c>
      <c r="D47" s="68">
        <v>287416.0489828078</v>
      </c>
      <c r="E47" s="315">
        <v>5.324869812654125</v>
      </c>
      <c r="F47" s="68" t="s">
        <v>141</v>
      </c>
      <c r="G47" s="316" t="s">
        <v>141</v>
      </c>
      <c r="H47" s="78"/>
      <c r="I47" s="317">
        <v>592593.660251508</v>
      </c>
      <c r="J47" s="318">
        <v>2.4505098992820997</v>
      </c>
      <c r="K47" s="78"/>
    </row>
    <row r="48" spans="1:11" ht="12.75" customHeight="1">
      <c r="A48" s="306" t="s">
        <v>105</v>
      </c>
      <c r="B48" s="307">
        <v>254401.47092052895</v>
      </c>
      <c r="C48" s="308">
        <v>3.1937444368982244</v>
      </c>
      <c r="D48" s="50">
        <v>323521.3154442983</v>
      </c>
      <c r="E48" s="309">
        <v>3.348391126755356</v>
      </c>
      <c r="F48" s="50" t="s">
        <v>141</v>
      </c>
      <c r="G48" s="310" t="s">
        <v>141</v>
      </c>
      <c r="H48" s="78"/>
      <c r="I48" s="311">
        <v>555117.2255235146</v>
      </c>
      <c r="J48" s="312">
        <v>1.741978056996487</v>
      </c>
      <c r="K48" s="78"/>
    </row>
    <row r="49" spans="1:11" ht="12.75" customHeight="1">
      <c r="A49" s="299" t="s">
        <v>106</v>
      </c>
      <c r="B49" s="42">
        <v>244039.84799067</v>
      </c>
      <c r="C49" s="300">
        <v>6.320881161644508</v>
      </c>
      <c r="D49" s="38">
        <v>317345.9745557879</v>
      </c>
      <c r="E49" s="301">
        <v>6.114219903606263</v>
      </c>
      <c r="F49" s="38" t="s">
        <v>141</v>
      </c>
      <c r="G49" s="302" t="s">
        <v>141</v>
      </c>
      <c r="H49" s="78"/>
      <c r="I49" s="305">
        <v>548903.0525470213</v>
      </c>
      <c r="J49" s="304">
        <v>3.689113573166164</v>
      </c>
      <c r="K49" s="78"/>
    </row>
    <row r="50" spans="1:11" ht="12.75" customHeight="1">
      <c r="A50" s="299" t="s">
        <v>107</v>
      </c>
      <c r="B50" s="42">
        <v>232679.06828380693</v>
      </c>
      <c r="C50" s="300">
        <v>3.565491943061684</v>
      </c>
      <c r="D50" s="38">
        <v>307579.9995222281</v>
      </c>
      <c r="E50" s="301">
        <v>4.8420540008934125</v>
      </c>
      <c r="F50" s="38">
        <v>227440</v>
      </c>
      <c r="G50" s="302">
        <v>75.20992219397581</v>
      </c>
      <c r="H50" s="78"/>
      <c r="I50" s="305">
        <v>546833.1866973646</v>
      </c>
      <c r="J50" s="304">
        <v>2.7279131041734734</v>
      </c>
      <c r="K50" s="78"/>
    </row>
    <row r="51" spans="1:11" ht="12.75" customHeight="1">
      <c r="A51" s="299" t="s">
        <v>108</v>
      </c>
      <c r="B51" s="42">
        <v>245770.73718679164</v>
      </c>
      <c r="C51" s="300">
        <v>4.4762596848458</v>
      </c>
      <c r="D51" s="38">
        <v>313946.18784460606</v>
      </c>
      <c r="E51" s="301">
        <v>4.137567273105231</v>
      </c>
      <c r="F51" s="38" t="s">
        <v>141</v>
      </c>
      <c r="G51" s="302" t="s">
        <v>141</v>
      </c>
      <c r="H51" s="78"/>
      <c r="I51" s="305">
        <v>533103.5950126392</v>
      </c>
      <c r="J51" s="304">
        <v>2.8367548167188494</v>
      </c>
      <c r="K51" s="78"/>
    </row>
    <row r="52" spans="1:11" ht="12.75" customHeight="1">
      <c r="A52" s="313" t="s">
        <v>109</v>
      </c>
      <c r="B52" s="44">
        <v>221043.69274817378</v>
      </c>
      <c r="C52" s="314">
        <v>5.753975372053761</v>
      </c>
      <c r="D52" s="68">
        <v>284533.3611368198</v>
      </c>
      <c r="E52" s="315">
        <v>6.403118273543731</v>
      </c>
      <c r="F52" s="68" t="s">
        <v>141</v>
      </c>
      <c r="G52" s="316" t="s">
        <v>141</v>
      </c>
      <c r="H52" s="78"/>
      <c r="I52" s="317">
        <v>465549.39973851613</v>
      </c>
      <c r="J52" s="318">
        <v>3.7983565744422405</v>
      </c>
      <c r="K52" s="78"/>
    </row>
    <row r="53" spans="1:11" ht="12.75" customHeight="1">
      <c r="A53" s="299" t="s">
        <v>110</v>
      </c>
      <c r="B53" s="42">
        <v>251433.1717454527</v>
      </c>
      <c r="C53" s="300">
        <v>5.238475259998962</v>
      </c>
      <c r="D53" s="38">
        <v>323495.7641659828</v>
      </c>
      <c r="E53" s="301">
        <v>6.067680765414873</v>
      </c>
      <c r="F53" s="38" t="s">
        <v>141</v>
      </c>
      <c r="G53" s="302" t="s">
        <v>141</v>
      </c>
      <c r="H53" s="78"/>
      <c r="I53" s="305">
        <v>563422.64524781</v>
      </c>
      <c r="J53" s="304">
        <v>2.357719555801866</v>
      </c>
      <c r="K53" s="78"/>
    </row>
    <row r="54" spans="1:11" ht="12.75" customHeight="1" thickBot="1">
      <c r="A54" s="299" t="s">
        <v>111</v>
      </c>
      <c r="B54" s="42">
        <v>182940.35405077256</v>
      </c>
      <c r="C54" s="300">
        <v>5.145477867772347</v>
      </c>
      <c r="D54" s="38">
        <v>302565.37425560766</v>
      </c>
      <c r="E54" s="301">
        <v>6.888562963910387</v>
      </c>
      <c r="F54" s="38" t="s">
        <v>141</v>
      </c>
      <c r="G54" s="302" t="s">
        <v>141</v>
      </c>
      <c r="H54" s="78"/>
      <c r="I54" s="305">
        <v>531722.91312661</v>
      </c>
      <c r="J54" s="304">
        <v>7.360908782431577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112</v>
      </c>
      <c r="B56" s="343">
        <f>LARGE(B8:B54,1)</f>
        <v>257698.35569510353</v>
      </c>
      <c r="C56" s="361" t="str">
        <f>INDEX(A8:A54,MATCH(B56,$B$8:$B$54,0))</f>
        <v>島根県</v>
      </c>
      <c r="D56" s="366">
        <f>LARGE(D8:D54,1)</f>
        <v>323521.3154442983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592593.660251508</v>
      </c>
      <c r="J56" s="324" t="str">
        <f>INDEX(A8:A54,MATCH(I56,$I$8:$I$54,0))</f>
        <v>福岡県</v>
      </c>
    </row>
    <row r="57" spans="1:10" ht="12.75">
      <c r="A57" s="325" t="s">
        <v>113</v>
      </c>
      <c r="B57" s="327">
        <f>LARGE(B8:B54,2)</f>
        <v>255514.7815389621</v>
      </c>
      <c r="C57" s="362" t="str">
        <f>INDEX(A8:A54,MATCH(B57,$B$8:$B$54,0))</f>
        <v>山口県</v>
      </c>
      <c r="D57" s="367">
        <f>LARGE(D8:D54,2)</f>
        <v>323495.7641659828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579781.4311608277</v>
      </c>
      <c r="J57" s="328" t="str">
        <f>INDEX(A8:A54,MATCH(I57,$I$8:$I$54,0))</f>
        <v>高知県</v>
      </c>
    </row>
    <row r="58" spans="1:10" ht="12.75">
      <c r="A58" s="325" t="s">
        <v>114</v>
      </c>
      <c r="B58" s="344">
        <f>LARGE(B8:B54,3)</f>
        <v>254401.47092052895</v>
      </c>
      <c r="C58" s="362" t="str">
        <f>INDEX(A8:A54,MATCH(B58,$B$8:$B$54,0))</f>
        <v>佐賀県</v>
      </c>
      <c r="D58" s="368">
        <f>LARGE(D8:D54,3)</f>
        <v>317492.6182458665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563422.64524781</v>
      </c>
      <c r="J58" s="328" t="str">
        <f>INDEX(A8:A54,MATCH(I58,$I$8:$I$54,0))</f>
        <v>鹿児島県</v>
      </c>
    </row>
    <row r="59" spans="1:10" ht="12.75">
      <c r="A59" s="329" t="s">
        <v>115</v>
      </c>
      <c r="B59" s="345">
        <f>SMALL(B8:B54,3)</f>
        <v>182940.35405077256</v>
      </c>
      <c r="C59" s="363" t="str">
        <f>INDEX(A8:A54,MATCH(B59,$B$8:$B$54,0))</f>
        <v>沖縄県</v>
      </c>
      <c r="D59" s="369">
        <f>SMALL(D8:D54,3)</f>
        <v>244496.94590134654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406898.5580261914</v>
      </c>
      <c r="J59" s="332" t="str">
        <f>INDEX(A8:A54,MATCH(I59,$I$8:$I$54,0))</f>
        <v>秋田県</v>
      </c>
    </row>
    <row r="60" spans="1:10" ht="12.75">
      <c r="A60" s="325" t="s">
        <v>116</v>
      </c>
      <c r="B60" s="344">
        <f>SMALL(B8:B54,2)</f>
        <v>181230.6920212418</v>
      </c>
      <c r="C60" s="362" t="str">
        <f>INDEX(A8:A54,MATCH(B60,$B$8:$B$54,0))</f>
        <v>東京都</v>
      </c>
      <c r="D60" s="368">
        <f>SMALL(D8:D54,2)</f>
        <v>240993.3405720162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387979.33355769207</v>
      </c>
      <c r="J60" s="328" t="str">
        <f>INDEX(A8:A54,MATCH(I60,$I$8:$I$54,0))</f>
        <v>岩手県</v>
      </c>
    </row>
    <row r="61" spans="1:10" ht="12.75">
      <c r="A61" s="333" t="s">
        <v>117</v>
      </c>
      <c r="B61" s="347">
        <f>SMALL(B8:B54,1)</f>
        <v>179664.1556415283</v>
      </c>
      <c r="C61" s="364" t="str">
        <f>INDEX(A8:A54,MATCH(B61,$B$8:$B$54,0))</f>
        <v>茨城県</v>
      </c>
      <c r="D61" s="370">
        <f>SMALL(D8:D54,1)</f>
        <v>233425.46147232948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383360.79486062384</v>
      </c>
      <c r="J61" s="336" t="str">
        <f>INDEX(A8:A54,MATCH(I61,$I$8:$I$54,0))</f>
        <v>新潟県</v>
      </c>
    </row>
    <row r="62" spans="1:11" ht="13.5" thickBot="1">
      <c r="A62" s="337" t="s">
        <v>118</v>
      </c>
      <c r="B62" s="338">
        <f>IF(B61=0,0,B56/B61)</f>
        <v>1.4343337143401689</v>
      </c>
      <c r="C62" s="365"/>
      <c r="D62" s="371">
        <f>IF(D61=0,0,D56/D61)</f>
        <v>1.3859726929688383</v>
      </c>
      <c r="E62" s="339"/>
      <c r="F62" s="377" t="s">
        <v>136</v>
      </c>
      <c r="G62" s="378" t="s">
        <v>136</v>
      </c>
      <c r="H62" s="340"/>
      <c r="I62" s="338">
        <f>IF(I61=0,0,I56/I61)</f>
        <v>1.5457857668177928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119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76301.35365863166</v>
      </c>
      <c r="C7" s="293">
        <v>5.456989239452225</v>
      </c>
      <c r="D7" s="295">
        <v>106451.6901891054</v>
      </c>
      <c r="E7" s="296">
        <v>6.551398363847259</v>
      </c>
      <c r="F7" s="295">
        <v>162763.33333333334</v>
      </c>
      <c r="G7" s="297">
        <v>-42.063917278179446</v>
      </c>
      <c r="H7" s="78"/>
      <c r="I7" s="292">
        <v>230914.52827909787</v>
      </c>
      <c r="J7" s="298">
        <v>3.9309933329670996</v>
      </c>
    </row>
    <row r="8" spans="1:10" ht="12.75" customHeight="1">
      <c r="A8" s="299" t="s">
        <v>65</v>
      </c>
      <c r="B8" s="42">
        <v>89453.54191980559</v>
      </c>
      <c r="C8" s="300">
        <v>4.648991671147024</v>
      </c>
      <c r="D8" s="38">
        <v>117227.42787772609</v>
      </c>
      <c r="E8" s="301">
        <v>5.397929961642372</v>
      </c>
      <c r="F8" s="38">
        <v>-1620</v>
      </c>
      <c r="G8" s="302" t="s">
        <v>141</v>
      </c>
      <c r="H8" s="78"/>
      <c r="I8" s="303">
        <v>289872.4715253622</v>
      </c>
      <c r="J8" s="304">
        <v>2.485819849393456</v>
      </c>
    </row>
    <row r="9" spans="1:10" ht="12.75" customHeight="1">
      <c r="A9" s="299" t="s">
        <v>66</v>
      </c>
      <c r="B9" s="42">
        <v>72310.73659179606</v>
      </c>
      <c r="C9" s="300">
        <v>10.14442263982347</v>
      </c>
      <c r="D9" s="38">
        <v>86613.07469631724</v>
      </c>
      <c r="E9" s="301">
        <v>12.82199565318516</v>
      </c>
      <c r="F9" s="38" t="s">
        <v>141</v>
      </c>
      <c r="G9" s="302" t="s">
        <v>141</v>
      </c>
      <c r="H9" s="78"/>
      <c r="I9" s="305">
        <v>190653.56798131295</v>
      </c>
      <c r="J9" s="304">
        <v>10.161293328311926</v>
      </c>
    </row>
    <row r="10" spans="1:10" ht="12.75" customHeight="1">
      <c r="A10" s="299" t="s">
        <v>67</v>
      </c>
      <c r="B10" s="42">
        <v>78455.09356938444</v>
      </c>
      <c r="C10" s="300">
        <v>3.6099962718786385</v>
      </c>
      <c r="D10" s="38">
        <v>88226.13119679519</v>
      </c>
      <c r="E10" s="301">
        <v>4.477239456534279</v>
      </c>
      <c r="F10" s="38">
        <v>0</v>
      </c>
      <c r="G10" s="302" t="s">
        <v>141</v>
      </c>
      <c r="H10" s="78"/>
      <c r="I10" s="305">
        <v>178290.2735941592</v>
      </c>
      <c r="J10" s="304">
        <v>2.0415739956683043</v>
      </c>
    </row>
    <row r="11" spans="1:10" ht="12.75" customHeight="1">
      <c r="A11" s="299" t="s">
        <v>68</v>
      </c>
      <c r="B11" s="42">
        <v>78024.11155391512</v>
      </c>
      <c r="C11" s="300">
        <v>7.715118250032262</v>
      </c>
      <c r="D11" s="38">
        <v>104194.26544441428</v>
      </c>
      <c r="E11" s="301">
        <v>8.786647980646283</v>
      </c>
      <c r="F11" s="38" t="s">
        <v>141</v>
      </c>
      <c r="G11" s="302" t="s">
        <v>141</v>
      </c>
      <c r="H11" s="78"/>
      <c r="I11" s="305">
        <v>194989.6344952347</v>
      </c>
      <c r="J11" s="304">
        <v>5.159516715134539</v>
      </c>
    </row>
    <row r="12" spans="1:10" ht="12.75" customHeight="1">
      <c r="A12" s="299" t="s">
        <v>69</v>
      </c>
      <c r="B12" s="42">
        <v>90064.14855693486</v>
      </c>
      <c r="C12" s="300">
        <v>7.261150844882277</v>
      </c>
      <c r="D12" s="38">
        <v>104148.9596086302</v>
      </c>
      <c r="E12" s="301">
        <v>8.879676628957926</v>
      </c>
      <c r="F12" s="38" t="s">
        <v>141</v>
      </c>
      <c r="G12" s="302" t="s">
        <v>141</v>
      </c>
      <c r="H12" s="78"/>
      <c r="I12" s="305">
        <v>197329.6061805781</v>
      </c>
      <c r="J12" s="304">
        <v>1.9299301366301713</v>
      </c>
    </row>
    <row r="13" spans="1:10" ht="12.75" customHeight="1">
      <c r="A13" s="306" t="s">
        <v>70</v>
      </c>
      <c r="B13" s="307">
        <v>83332.2274953907</v>
      </c>
      <c r="C13" s="308">
        <v>9.148585223202831</v>
      </c>
      <c r="D13" s="50">
        <v>95502.4580373691</v>
      </c>
      <c r="E13" s="309">
        <v>11.060035192704326</v>
      </c>
      <c r="F13" s="50" t="s">
        <v>141</v>
      </c>
      <c r="G13" s="310" t="s">
        <v>141</v>
      </c>
      <c r="H13" s="78"/>
      <c r="I13" s="311">
        <v>204512.11773373382</v>
      </c>
      <c r="J13" s="312">
        <v>4.928258455666754</v>
      </c>
    </row>
    <row r="14" spans="1:10" ht="12.75" customHeight="1">
      <c r="A14" s="299" t="s">
        <v>71</v>
      </c>
      <c r="B14" s="42">
        <v>75312.74784551332</v>
      </c>
      <c r="C14" s="300">
        <v>6.933057806537891</v>
      </c>
      <c r="D14" s="38">
        <v>93863.19132203535</v>
      </c>
      <c r="E14" s="301">
        <v>8.867401173308878</v>
      </c>
      <c r="F14" s="38" t="s">
        <v>141</v>
      </c>
      <c r="G14" s="302" t="s">
        <v>141</v>
      </c>
      <c r="H14" s="78"/>
      <c r="I14" s="305">
        <v>192521.76830685278</v>
      </c>
      <c r="J14" s="304">
        <v>3.986007776042869</v>
      </c>
    </row>
    <row r="15" spans="1:10" ht="12.75" customHeight="1">
      <c r="A15" s="299" t="s">
        <v>72</v>
      </c>
      <c r="B15" s="42">
        <v>62732.07722280242</v>
      </c>
      <c r="C15" s="300">
        <v>5.766859317827001</v>
      </c>
      <c r="D15" s="38">
        <v>83205.86526291074</v>
      </c>
      <c r="E15" s="301">
        <v>6.766458636724561</v>
      </c>
      <c r="F15" s="38" t="s">
        <v>141</v>
      </c>
      <c r="G15" s="302" t="s">
        <v>141</v>
      </c>
      <c r="H15" s="78"/>
      <c r="I15" s="305">
        <v>193962.76838409773</v>
      </c>
      <c r="J15" s="304">
        <v>5.465062398065117</v>
      </c>
    </row>
    <row r="16" spans="1:10" ht="12.75" customHeight="1">
      <c r="A16" s="299" t="s">
        <v>73</v>
      </c>
      <c r="B16" s="42">
        <v>71088.79894834984</v>
      </c>
      <c r="C16" s="300">
        <v>7.840087852981268</v>
      </c>
      <c r="D16" s="38">
        <v>92502.95814418672</v>
      </c>
      <c r="E16" s="301">
        <v>9.34926670214684</v>
      </c>
      <c r="F16" s="38" t="s">
        <v>141</v>
      </c>
      <c r="G16" s="302" t="s">
        <v>141</v>
      </c>
      <c r="H16" s="78"/>
      <c r="I16" s="305">
        <v>191984.65528228873</v>
      </c>
      <c r="J16" s="304">
        <v>2.162318934197698</v>
      </c>
    </row>
    <row r="17" spans="1:10" ht="12.75" customHeight="1">
      <c r="A17" s="313" t="s">
        <v>74</v>
      </c>
      <c r="B17" s="44">
        <v>73881.90791195518</v>
      </c>
      <c r="C17" s="314">
        <v>2.0897899144428806</v>
      </c>
      <c r="D17" s="68">
        <v>93380.8865131173</v>
      </c>
      <c r="E17" s="315">
        <v>0.8938494673135561</v>
      </c>
      <c r="F17" s="68">
        <v>903566.6666666666</v>
      </c>
      <c r="G17" s="316">
        <v>-332.1798715203426</v>
      </c>
      <c r="H17" s="78"/>
      <c r="I17" s="317">
        <v>209181.91991031446</v>
      </c>
      <c r="J17" s="318">
        <v>-0.35774302989169565</v>
      </c>
    </row>
    <row r="18" spans="1:10" ht="12.75" customHeight="1">
      <c r="A18" s="299" t="s">
        <v>75</v>
      </c>
      <c r="B18" s="42">
        <v>64821.353715269935</v>
      </c>
      <c r="C18" s="300">
        <v>4.341289317669243</v>
      </c>
      <c r="D18" s="38">
        <v>92552.50208893893</v>
      </c>
      <c r="E18" s="301">
        <v>5.158809372969323</v>
      </c>
      <c r="F18" s="38">
        <v>1163801.5384615385</v>
      </c>
      <c r="G18" s="302">
        <v>-30942.79695569448</v>
      </c>
      <c r="H18" s="78"/>
      <c r="I18" s="305">
        <v>192680.7350572533</v>
      </c>
      <c r="J18" s="304">
        <v>2.853564076852762</v>
      </c>
    </row>
    <row r="19" spans="1:10" ht="12.75" customHeight="1">
      <c r="A19" s="299" t="s">
        <v>76</v>
      </c>
      <c r="B19" s="42">
        <v>66609.49741107468</v>
      </c>
      <c r="C19" s="300">
        <v>3.7221147207819905</v>
      </c>
      <c r="D19" s="38">
        <v>96308.69696801077</v>
      </c>
      <c r="E19" s="301">
        <v>4.553927865180398</v>
      </c>
      <c r="F19" s="38" t="s">
        <v>141</v>
      </c>
      <c r="G19" s="302" t="s">
        <v>141</v>
      </c>
      <c r="H19" s="78"/>
      <c r="I19" s="305">
        <v>192831.24275431715</v>
      </c>
      <c r="J19" s="304">
        <v>4.100615830345046</v>
      </c>
    </row>
    <row r="20" spans="1:10" ht="12.75" customHeight="1">
      <c r="A20" s="299" t="s">
        <v>77</v>
      </c>
      <c r="B20" s="42">
        <v>60167.40203490162</v>
      </c>
      <c r="C20" s="300">
        <v>2.7868452276048954</v>
      </c>
      <c r="D20" s="38">
        <v>106818.48639059858</v>
      </c>
      <c r="E20" s="301">
        <v>4.891324533035591</v>
      </c>
      <c r="F20" s="38" t="s">
        <v>141</v>
      </c>
      <c r="G20" s="302" t="s">
        <v>141</v>
      </c>
      <c r="H20" s="78"/>
      <c r="I20" s="305">
        <v>214951.52421604484</v>
      </c>
      <c r="J20" s="304">
        <v>3.2253424523369083</v>
      </c>
    </row>
    <row r="21" spans="1:10" ht="12.75" customHeight="1">
      <c r="A21" s="299" t="s">
        <v>78</v>
      </c>
      <c r="B21" s="42">
        <v>67073.30469282484</v>
      </c>
      <c r="C21" s="300">
        <v>5.66123803188118</v>
      </c>
      <c r="D21" s="38">
        <v>100210.02413740383</v>
      </c>
      <c r="E21" s="301">
        <v>6.640952088892047</v>
      </c>
      <c r="F21" s="38" t="s">
        <v>141</v>
      </c>
      <c r="G21" s="302" t="s">
        <v>141</v>
      </c>
      <c r="H21" s="78"/>
      <c r="I21" s="305">
        <v>194362.57910899023</v>
      </c>
      <c r="J21" s="304">
        <v>4.825707962675986</v>
      </c>
    </row>
    <row r="22" spans="1:10" ht="12.75" customHeight="1">
      <c r="A22" s="299" t="s">
        <v>79</v>
      </c>
      <c r="B22" s="42">
        <v>78524.27451566912</v>
      </c>
      <c r="C22" s="300">
        <v>6.525888413280348</v>
      </c>
      <c r="D22" s="38">
        <v>92589.80947139995</v>
      </c>
      <c r="E22" s="301">
        <v>7.605838195211156</v>
      </c>
      <c r="F22" s="38" t="s">
        <v>141</v>
      </c>
      <c r="G22" s="302" t="s">
        <v>141</v>
      </c>
      <c r="H22" s="78"/>
      <c r="I22" s="305">
        <v>182803.4311059094</v>
      </c>
      <c r="J22" s="304">
        <v>4.396925200293889</v>
      </c>
    </row>
    <row r="23" spans="1:10" ht="12.75" customHeight="1">
      <c r="A23" s="306" t="s">
        <v>80</v>
      </c>
      <c r="B23" s="307">
        <v>87782.1322963054</v>
      </c>
      <c r="C23" s="308">
        <v>9.030169283713295</v>
      </c>
      <c r="D23" s="50">
        <v>97985.39998906088</v>
      </c>
      <c r="E23" s="309">
        <v>11.82985645311679</v>
      </c>
      <c r="F23" s="50" t="s">
        <v>141</v>
      </c>
      <c r="G23" s="310" t="s">
        <v>141</v>
      </c>
      <c r="H23" s="78"/>
      <c r="I23" s="311">
        <v>250202.22819066863</v>
      </c>
      <c r="J23" s="312">
        <v>3.678233491147675</v>
      </c>
    </row>
    <row r="24" spans="1:10" ht="12.75" customHeight="1">
      <c r="A24" s="299" t="s">
        <v>81</v>
      </c>
      <c r="B24" s="42">
        <v>96016.50696293262</v>
      </c>
      <c r="C24" s="300">
        <v>5.771129834562359</v>
      </c>
      <c r="D24" s="38">
        <v>119574.28502567073</v>
      </c>
      <c r="E24" s="301">
        <v>6.286611540468747</v>
      </c>
      <c r="F24" s="38" t="s">
        <v>141</v>
      </c>
      <c r="G24" s="302" t="s">
        <v>141</v>
      </c>
      <c r="H24" s="78"/>
      <c r="I24" s="305">
        <v>260839.6629255558</v>
      </c>
      <c r="J24" s="304">
        <v>4.634126318023479</v>
      </c>
    </row>
    <row r="25" spans="1:10" ht="12.75" customHeight="1">
      <c r="A25" s="299" t="s">
        <v>82</v>
      </c>
      <c r="B25" s="42">
        <v>92323.89795065914</v>
      </c>
      <c r="C25" s="300">
        <v>7.050282553949952</v>
      </c>
      <c r="D25" s="38">
        <v>119041.21876441785</v>
      </c>
      <c r="E25" s="301">
        <v>7.878980122964383</v>
      </c>
      <c r="F25" s="38" t="s">
        <v>141</v>
      </c>
      <c r="G25" s="302" t="s">
        <v>141</v>
      </c>
      <c r="H25" s="78"/>
      <c r="I25" s="305">
        <v>242131.6767235323</v>
      </c>
      <c r="J25" s="304">
        <v>6.254874898386663</v>
      </c>
    </row>
    <row r="26" spans="1:10" ht="12.75" customHeight="1">
      <c r="A26" s="299" t="s">
        <v>83</v>
      </c>
      <c r="B26" s="42">
        <v>70063.79187381444</v>
      </c>
      <c r="C26" s="300">
        <v>1.1610552745556664</v>
      </c>
      <c r="D26" s="38">
        <v>95724.24954571431</v>
      </c>
      <c r="E26" s="301">
        <v>3.201224022498615</v>
      </c>
      <c r="F26" s="38" t="s">
        <v>141</v>
      </c>
      <c r="G26" s="302" t="s">
        <v>141</v>
      </c>
      <c r="H26" s="78"/>
      <c r="I26" s="305">
        <v>207329.97660225787</v>
      </c>
      <c r="J26" s="304">
        <v>-0.0918350651303675</v>
      </c>
    </row>
    <row r="27" spans="1:10" ht="12.75" customHeight="1">
      <c r="A27" s="313" t="s">
        <v>84</v>
      </c>
      <c r="B27" s="44">
        <v>74619.13273472078</v>
      </c>
      <c r="C27" s="314">
        <v>5.568374541605698</v>
      </c>
      <c r="D27" s="68">
        <v>97784.3225296691</v>
      </c>
      <c r="E27" s="315">
        <v>8.680283280332041</v>
      </c>
      <c r="F27" s="68" t="s">
        <v>141</v>
      </c>
      <c r="G27" s="316" t="s">
        <v>141</v>
      </c>
      <c r="H27" s="78"/>
      <c r="I27" s="317">
        <v>207060.00558766272</v>
      </c>
      <c r="J27" s="318">
        <v>2.6526920807336616</v>
      </c>
    </row>
    <row r="28" spans="1:10" ht="12.75" customHeight="1">
      <c r="A28" s="299" t="s">
        <v>85</v>
      </c>
      <c r="B28" s="42">
        <v>75000.10931111281</v>
      </c>
      <c r="C28" s="300">
        <v>6.5810865704776775</v>
      </c>
      <c r="D28" s="38">
        <v>98301.43848865338</v>
      </c>
      <c r="E28" s="301">
        <v>6.239227155432613</v>
      </c>
      <c r="F28" s="38" t="s">
        <v>141</v>
      </c>
      <c r="G28" s="302" t="s">
        <v>141</v>
      </c>
      <c r="H28" s="78"/>
      <c r="I28" s="305">
        <v>195057.3817158428</v>
      </c>
      <c r="J28" s="304">
        <v>4.272914770733226</v>
      </c>
    </row>
    <row r="29" spans="1:10" ht="12.75" customHeight="1">
      <c r="A29" s="299" t="s">
        <v>86</v>
      </c>
      <c r="B29" s="42">
        <v>71333.14522037092</v>
      </c>
      <c r="C29" s="300">
        <v>7.117089549588321</v>
      </c>
      <c r="D29" s="38">
        <v>93908.65423342623</v>
      </c>
      <c r="E29" s="301">
        <v>7.552748176110846</v>
      </c>
      <c r="F29" s="38" t="s">
        <v>141</v>
      </c>
      <c r="G29" s="302" t="s">
        <v>141</v>
      </c>
      <c r="H29" s="78"/>
      <c r="I29" s="305">
        <v>187258.19206130176</v>
      </c>
      <c r="J29" s="304">
        <v>5.471034957953098</v>
      </c>
    </row>
    <row r="30" spans="1:10" ht="12.75" customHeight="1">
      <c r="A30" s="299" t="s">
        <v>87</v>
      </c>
      <c r="B30" s="42">
        <v>64112.4568169009</v>
      </c>
      <c r="C30" s="300">
        <v>8.31541015491779</v>
      </c>
      <c r="D30" s="38">
        <v>84964.62671259548</v>
      </c>
      <c r="E30" s="301">
        <v>8.887979871592556</v>
      </c>
      <c r="F30" s="38" t="s">
        <v>141</v>
      </c>
      <c r="G30" s="302" t="s">
        <v>141</v>
      </c>
      <c r="H30" s="78"/>
      <c r="I30" s="305">
        <v>216916.25018526148</v>
      </c>
      <c r="J30" s="304">
        <v>6.922433747794875</v>
      </c>
    </row>
    <row r="31" spans="1:10" ht="12.75" customHeight="1">
      <c r="A31" s="299" t="s">
        <v>88</v>
      </c>
      <c r="B31" s="42">
        <v>82000.33736362483</v>
      </c>
      <c r="C31" s="300">
        <v>8.776386197325923</v>
      </c>
      <c r="D31" s="38">
        <v>103104.7018842747</v>
      </c>
      <c r="E31" s="301">
        <v>10.146155501585204</v>
      </c>
      <c r="F31" s="38" t="s">
        <v>141</v>
      </c>
      <c r="G31" s="302" t="s">
        <v>141</v>
      </c>
      <c r="H31" s="78"/>
      <c r="I31" s="305">
        <v>200999.8846991033</v>
      </c>
      <c r="J31" s="304">
        <v>6.6137172039819045</v>
      </c>
    </row>
    <row r="32" spans="1:10" ht="12.75" customHeight="1">
      <c r="A32" s="299" t="s">
        <v>89</v>
      </c>
      <c r="B32" s="42">
        <v>78635.37620841297</v>
      </c>
      <c r="C32" s="300">
        <v>6.948965900406988</v>
      </c>
      <c r="D32" s="38">
        <v>106801.37796817864</v>
      </c>
      <c r="E32" s="301">
        <v>9.096105542040178</v>
      </c>
      <c r="F32" s="38" t="s">
        <v>141</v>
      </c>
      <c r="G32" s="302" t="s">
        <v>141</v>
      </c>
      <c r="H32" s="78"/>
      <c r="I32" s="305">
        <v>234638.1076247278</v>
      </c>
      <c r="J32" s="304">
        <v>2.968953732556564</v>
      </c>
    </row>
    <row r="33" spans="1:10" ht="12.75" customHeight="1">
      <c r="A33" s="306" t="s">
        <v>90</v>
      </c>
      <c r="B33" s="307">
        <v>78162.0904957166</v>
      </c>
      <c r="C33" s="308">
        <v>2.9071590931305393</v>
      </c>
      <c r="D33" s="50">
        <v>119845.58281983896</v>
      </c>
      <c r="E33" s="309">
        <v>4.929507991033624</v>
      </c>
      <c r="F33" s="50" t="s">
        <v>141</v>
      </c>
      <c r="G33" s="310" t="s">
        <v>141</v>
      </c>
      <c r="H33" s="78"/>
      <c r="I33" s="311">
        <v>259253.5458877275</v>
      </c>
      <c r="J33" s="312">
        <v>1.8405334573070238</v>
      </c>
    </row>
    <row r="34" spans="1:10" ht="12.75" customHeight="1">
      <c r="A34" s="299" t="s">
        <v>91</v>
      </c>
      <c r="B34" s="42">
        <v>74323.87837089773</v>
      </c>
      <c r="C34" s="300">
        <v>2.7744660347626957</v>
      </c>
      <c r="D34" s="38">
        <v>120682.41620630935</v>
      </c>
      <c r="E34" s="301">
        <v>4.688732284021798</v>
      </c>
      <c r="F34" s="38" t="s">
        <v>141</v>
      </c>
      <c r="G34" s="302" t="s">
        <v>141</v>
      </c>
      <c r="H34" s="78"/>
      <c r="I34" s="305">
        <v>257597.68899428027</v>
      </c>
      <c r="J34" s="304">
        <v>4.702142627109997</v>
      </c>
    </row>
    <row r="35" spans="1:10" ht="12.75" customHeight="1">
      <c r="A35" s="299" t="s">
        <v>92</v>
      </c>
      <c r="B35" s="42">
        <v>78361.2499198355</v>
      </c>
      <c r="C35" s="300">
        <v>4.4456190394359</v>
      </c>
      <c r="D35" s="38">
        <v>108296.04332888867</v>
      </c>
      <c r="E35" s="301">
        <v>4.303170865276508</v>
      </c>
      <c r="F35" s="38">
        <v>-1420010</v>
      </c>
      <c r="G35" s="302">
        <v>405.701566951567</v>
      </c>
      <c r="H35" s="78"/>
      <c r="I35" s="305">
        <v>246830.9425142614</v>
      </c>
      <c r="J35" s="304">
        <v>2.207952040425951</v>
      </c>
    </row>
    <row r="36" spans="1:10" ht="12.75" customHeight="1">
      <c r="A36" s="299" t="s">
        <v>93</v>
      </c>
      <c r="B36" s="42">
        <v>76255.64767838005</v>
      </c>
      <c r="C36" s="300">
        <v>4.425825687458729</v>
      </c>
      <c r="D36" s="38">
        <v>103959.39039327264</v>
      </c>
      <c r="E36" s="301">
        <v>5.1502935693173875</v>
      </c>
      <c r="F36" s="38" t="s">
        <v>141</v>
      </c>
      <c r="G36" s="302" t="s">
        <v>141</v>
      </c>
      <c r="H36" s="78"/>
      <c r="I36" s="305">
        <v>223093.69192263283</v>
      </c>
      <c r="J36" s="304">
        <v>0.5809977842946714</v>
      </c>
    </row>
    <row r="37" spans="1:10" ht="12.75" customHeight="1">
      <c r="A37" s="313" t="s">
        <v>94</v>
      </c>
      <c r="B37" s="44">
        <v>75264.86077375349</v>
      </c>
      <c r="C37" s="314">
        <v>3.1290919688716</v>
      </c>
      <c r="D37" s="68">
        <v>100956.26700228013</v>
      </c>
      <c r="E37" s="315">
        <v>1.9224439207019033</v>
      </c>
      <c r="F37" s="68" t="s">
        <v>141</v>
      </c>
      <c r="G37" s="316" t="s">
        <v>141</v>
      </c>
      <c r="H37" s="78"/>
      <c r="I37" s="317">
        <v>227097.46326182914</v>
      </c>
      <c r="J37" s="318">
        <v>0.753449262956588</v>
      </c>
    </row>
    <row r="38" spans="1:10" ht="12.75" customHeight="1">
      <c r="A38" s="299" t="s">
        <v>95</v>
      </c>
      <c r="B38" s="42">
        <v>93019.95517602615</v>
      </c>
      <c r="C38" s="300">
        <v>9.501465916740772</v>
      </c>
      <c r="D38" s="38">
        <v>116824.33070528752</v>
      </c>
      <c r="E38" s="301">
        <v>8.815533129454256</v>
      </c>
      <c r="F38" s="38" t="s">
        <v>141</v>
      </c>
      <c r="G38" s="302" t="s">
        <v>141</v>
      </c>
      <c r="H38" s="78"/>
      <c r="I38" s="305">
        <v>247013.3639639389</v>
      </c>
      <c r="J38" s="304">
        <v>2.931650374664867</v>
      </c>
    </row>
    <row r="39" spans="1:10" ht="12.75" customHeight="1">
      <c r="A39" s="299" t="s">
        <v>96</v>
      </c>
      <c r="B39" s="42">
        <v>108816.39988540132</v>
      </c>
      <c r="C39" s="300">
        <v>7.370852823423873</v>
      </c>
      <c r="D39" s="38">
        <v>127003.12950732754</v>
      </c>
      <c r="E39" s="301">
        <v>8.968752259897713</v>
      </c>
      <c r="F39" s="38" t="s">
        <v>141</v>
      </c>
      <c r="G39" s="302" t="s">
        <v>141</v>
      </c>
      <c r="H39" s="78"/>
      <c r="I39" s="305">
        <v>240905.24174349086</v>
      </c>
      <c r="J39" s="304">
        <v>2.2857601857537864</v>
      </c>
    </row>
    <row r="40" spans="1:10" ht="12.75" customHeight="1">
      <c r="A40" s="299" t="s">
        <v>97</v>
      </c>
      <c r="B40" s="42">
        <v>92685.85285582318</v>
      </c>
      <c r="C40" s="300">
        <v>6.29270625346229</v>
      </c>
      <c r="D40" s="38">
        <v>123749.73861650134</v>
      </c>
      <c r="E40" s="301">
        <v>7.983912431374232</v>
      </c>
      <c r="F40" s="38" t="s">
        <v>141</v>
      </c>
      <c r="G40" s="302" t="s">
        <v>141</v>
      </c>
      <c r="H40" s="78"/>
      <c r="I40" s="305">
        <v>256682.2920383771</v>
      </c>
      <c r="J40" s="304">
        <v>5.1536283001892755</v>
      </c>
    </row>
    <row r="41" spans="1:10" ht="12.75" customHeight="1">
      <c r="A41" s="299" t="s">
        <v>98</v>
      </c>
      <c r="B41" s="42">
        <v>84190.54131550484</v>
      </c>
      <c r="C41" s="300">
        <v>6.468080741572887</v>
      </c>
      <c r="D41" s="38">
        <v>106999.3048758325</v>
      </c>
      <c r="E41" s="301">
        <v>7.041246954477104</v>
      </c>
      <c r="F41" s="38" t="s">
        <v>141</v>
      </c>
      <c r="G41" s="302" t="s">
        <v>141</v>
      </c>
      <c r="H41" s="78"/>
      <c r="I41" s="305">
        <v>256881.24309741432</v>
      </c>
      <c r="J41" s="304">
        <v>5.421115448498685</v>
      </c>
    </row>
    <row r="42" spans="1:10" ht="12.75" customHeight="1">
      <c r="A42" s="299" t="s">
        <v>99</v>
      </c>
      <c r="B42" s="42">
        <v>107918.80865043735</v>
      </c>
      <c r="C42" s="300">
        <v>4.13379841667454</v>
      </c>
      <c r="D42" s="38">
        <v>131062.49982040144</v>
      </c>
      <c r="E42" s="301">
        <v>6.152913266966433</v>
      </c>
      <c r="F42" s="38" t="s">
        <v>141</v>
      </c>
      <c r="G42" s="302" t="s">
        <v>141</v>
      </c>
      <c r="H42" s="78"/>
      <c r="I42" s="305">
        <v>277983.61263797997</v>
      </c>
      <c r="J42" s="304">
        <v>4.455096982811167</v>
      </c>
    </row>
    <row r="43" spans="1:10" ht="12.75" customHeight="1">
      <c r="A43" s="306" t="s">
        <v>100</v>
      </c>
      <c r="B43" s="307">
        <v>100551.63125139053</v>
      </c>
      <c r="C43" s="308">
        <v>8.945419766846769</v>
      </c>
      <c r="D43" s="50">
        <v>114500.95092296027</v>
      </c>
      <c r="E43" s="309">
        <v>9.181561568773036</v>
      </c>
      <c r="F43" s="50" t="s">
        <v>141</v>
      </c>
      <c r="G43" s="310" t="s">
        <v>141</v>
      </c>
      <c r="H43" s="78"/>
      <c r="I43" s="311">
        <v>277587.62878962734</v>
      </c>
      <c r="J43" s="312">
        <v>2.2962001085618855</v>
      </c>
    </row>
    <row r="44" spans="1:10" ht="12.75" customHeight="1">
      <c r="A44" s="299" t="s">
        <v>101</v>
      </c>
      <c r="B44" s="42">
        <v>95413.13191105626</v>
      </c>
      <c r="C44" s="300">
        <v>5.423831103229998</v>
      </c>
      <c r="D44" s="38">
        <v>120715.11312470703</v>
      </c>
      <c r="E44" s="301">
        <v>4.986703895899476</v>
      </c>
      <c r="F44" s="38" t="s">
        <v>141</v>
      </c>
      <c r="G44" s="302" t="s">
        <v>141</v>
      </c>
      <c r="H44" s="78"/>
      <c r="I44" s="305">
        <v>230954.4888889785</v>
      </c>
      <c r="J44" s="304">
        <v>2.560869253624311</v>
      </c>
    </row>
    <row r="45" spans="1:10" ht="12.75" customHeight="1">
      <c r="A45" s="299" t="s">
        <v>102</v>
      </c>
      <c r="B45" s="42">
        <v>87984.07021575495</v>
      </c>
      <c r="C45" s="300">
        <v>5.257020600695708</v>
      </c>
      <c r="D45" s="38">
        <v>113193.67305604534</v>
      </c>
      <c r="E45" s="301">
        <v>5.54478638828198</v>
      </c>
      <c r="F45" s="38" t="s">
        <v>141</v>
      </c>
      <c r="G45" s="302" t="s">
        <v>141</v>
      </c>
      <c r="H45" s="78"/>
      <c r="I45" s="305">
        <v>239455.3456435155</v>
      </c>
      <c r="J45" s="304">
        <v>3.254297114925034</v>
      </c>
    </row>
    <row r="46" spans="1:10" ht="12.75" customHeight="1">
      <c r="A46" s="299" t="s">
        <v>103</v>
      </c>
      <c r="B46" s="42">
        <v>103781.16604781302</v>
      </c>
      <c r="C46" s="300">
        <v>7.005942481239812</v>
      </c>
      <c r="D46" s="38">
        <v>140844.0586170919</v>
      </c>
      <c r="E46" s="301">
        <v>8.552051593831415</v>
      </c>
      <c r="F46" s="38" t="s">
        <v>141</v>
      </c>
      <c r="G46" s="302" t="s">
        <v>141</v>
      </c>
      <c r="H46" s="78"/>
      <c r="I46" s="305">
        <v>342134.0560585641</v>
      </c>
      <c r="J46" s="304">
        <v>4.00470268384815</v>
      </c>
    </row>
    <row r="47" spans="1:10" ht="12.75" customHeight="1">
      <c r="A47" s="313" t="s">
        <v>104</v>
      </c>
      <c r="B47" s="44">
        <v>85529.24008441171</v>
      </c>
      <c r="C47" s="314">
        <v>5.979091803151123</v>
      </c>
      <c r="D47" s="68">
        <v>119291.6708140918</v>
      </c>
      <c r="E47" s="315">
        <v>7.3004891939929015</v>
      </c>
      <c r="F47" s="68" t="s">
        <v>141</v>
      </c>
      <c r="G47" s="316" t="s">
        <v>141</v>
      </c>
      <c r="H47" s="78"/>
      <c r="I47" s="317">
        <v>317766.60177936114</v>
      </c>
      <c r="J47" s="318">
        <v>4.086232085280326</v>
      </c>
    </row>
    <row r="48" spans="1:10" ht="12.75" customHeight="1">
      <c r="A48" s="306" t="s">
        <v>105</v>
      </c>
      <c r="B48" s="307">
        <v>109693.9697008602</v>
      </c>
      <c r="C48" s="308">
        <v>5.205643226939785</v>
      </c>
      <c r="D48" s="50">
        <v>136699.91517419743</v>
      </c>
      <c r="E48" s="309">
        <v>5.950493578229229</v>
      </c>
      <c r="F48" s="50" t="s">
        <v>141</v>
      </c>
      <c r="G48" s="310" t="s">
        <v>141</v>
      </c>
      <c r="H48" s="78"/>
      <c r="I48" s="311">
        <v>297839.3072188891</v>
      </c>
      <c r="J48" s="312">
        <v>3.1443349635502087</v>
      </c>
    </row>
    <row r="49" spans="1:10" ht="12.75" customHeight="1">
      <c r="A49" s="299" t="s">
        <v>106</v>
      </c>
      <c r="B49" s="42">
        <v>106597.67738593879</v>
      </c>
      <c r="C49" s="300">
        <v>9.93107084198885</v>
      </c>
      <c r="D49" s="38">
        <v>139069.17449633553</v>
      </c>
      <c r="E49" s="301">
        <v>9.59469152061093</v>
      </c>
      <c r="F49" s="38" t="s">
        <v>141</v>
      </c>
      <c r="G49" s="302" t="s">
        <v>141</v>
      </c>
      <c r="H49" s="78"/>
      <c r="I49" s="305">
        <v>298985.58236492577</v>
      </c>
      <c r="J49" s="304">
        <v>6.4241773523074475</v>
      </c>
    </row>
    <row r="50" spans="1:10" ht="12.75" customHeight="1">
      <c r="A50" s="299" t="s">
        <v>107</v>
      </c>
      <c r="B50" s="42">
        <v>97345.72094166242</v>
      </c>
      <c r="C50" s="300">
        <v>4.147514087730585</v>
      </c>
      <c r="D50" s="38">
        <v>128694.38298195972</v>
      </c>
      <c r="E50" s="301">
        <v>5.371767059773733</v>
      </c>
      <c r="F50" s="38">
        <v>-110</v>
      </c>
      <c r="G50" s="302">
        <v>-91.96347031963471</v>
      </c>
      <c r="H50" s="78"/>
      <c r="I50" s="305">
        <v>302574.82285516895</v>
      </c>
      <c r="J50" s="304">
        <v>3.6644087486750037</v>
      </c>
    </row>
    <row r="51" spans="1:10" ht="12.75" customHeight="1">
      <c r="A51" s="299" t="s">
        <v>108</v>
      </c>
      <c r="B51" s="42">
        <v>105288.37058522436</v>
      </c>
      <c r="C51" s="300">
        <v>5.747539225519532</v>
      </c>
      <c r="D51" s="38">
        <v>133905.62273802346</v>
      </c>
      <c r="E51" s="301">
        <v>4.045514056970664</v>
      </c>
      <c r="F51" s="38" t="s">
        <v>141</v>
      </c>
      <c r="G51" s="302" t="s">
        <v>141</v>
      </c>
      <c r="H51" s="78"/>
      <c r="I51" s="305">
        <v>289188.3260774507</v>
      </c>
      <c r="J51" s="304">
        <v>4.2122597866802</v>
      </c>
    </row>
    <row r="52" spans="1:10" ht="12.75" customHeight="1">
      <c r="A52" s="313" t="s">
        <v>109</v>
      </c>
      <c r="B52" s="44">
        <v>88637.47357166435</v>
      </c>
      <c r="C52" s="314">
        <v>7.5117356693688</v>
      </c>
      <c r="D52" s="68">
        <v>116695.19549983773</v>
      </c>
      <c r="E52" s="315">
        <v>8.378278230900866</v>
      </c>
      <c r="F52" s="68" t="s">
        <v>141</v>
      </c>
      <c r="G52" s="316" t="s">
        <v>141</v>
      </c>
      <c r="H52" s="78"/>
      <c r="I52" s="317">
        <v>229293.1334003061</v>
      </c>
      <c r="J52" s="318">
        <v>6.360273291408107</v>
      </c>
    </row>
    <row r="53" spans="1:10" ht="12.75" customHeight="1">
      <c r="A53" s="299" t="s">
        <v>110</v>
      </c>
      <c r="B53" s="42">
        <v>111167.45478495411</v>
      </c>
      <c r="C53" s="300">
        <v>7.317976697353096</v>
      </c>
      <c r="D53" s="38">
        <v>143405.7634179765</v>
      </c>
      <c r="E53" s="301">
        <v>8.366603647423386</v>
      </c>
      <c r="F53" s="38" t="s">
        <v>141</v>
      </c>
      <c r="G53" s="302" t="s">
        <v>141</v>
      </c>
      <c r="H53" s="78"/>
      <c r="I53" s="305">
        <v>316979.9641765283</v>
      </c>
      <c r="J53" s="304">
        <v>3.7059221222612058</v>
      </c>
    </row>
    <row r="54" spans="1:10" ht="12.75" customHeight="1" thickBot="1">
      <c r="A54" s="299" t="s">
        <v>111</v>
      </c>
      <c r="B54" s="42">
        <v>79332.06324324966</v>
      </c>
      <c r="C54" s="300">
        <v>10.757803706727426</v>
      </c>
      <c r="D54" s="38">
        <v>136981.49401298145</v>
      </c>
      <c r="E54" s="301">
        <v>14.104706992426005</v>
      </c>
      <c r="F54" s="38" t="s">
        <v>141</v>
      </c>
      <c r="G54" s="302" t="s">
        <v>141</v>
      </c>
      <c r="H54" s="78"/>
      <c r="I54" s="305">
        <v>302692.69240134925</v>
      </c>
      <c r="J54" s="304">
        <v>11.221867016482191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112</v>
      </c>
      <c r="B56" s="343">
        <f>LARGE(B8:B54,1)</f>
        <v>111167.45478495411</v>
      </c>
      <c r="C56" s="361" t="str">
        <f>INDEX(A8:A54,MATCH(B56,$B$8:$B$54,0))</f>
        <v>鹿児島県</v>
      </c>
      <c r="D56" s="366">
        <f>LARGE(D8:D54,1)</f>
        <v>143405.7634179765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342134.0560585641</v>
      </c>
      <c r="J56" s="324" t="str">
        <f>INDEX(A8:A54,MATCH(I56,$I$8:$I$54,0))</f>
        <v>高知県</v>
      </c>
    </row>
    <row r="57" spans="1:10" ht="12.75">
      <c r="A57" s="325" t="s">
        <v>113</v>
      </c>
      <c r="B57" s="327">
        <f>LARGE(B8:B54,2)</f>
        <v>109693.9697008602</v>
      </c>
      <c r="C57" s="362" t="str">
        <f>INDEX(A8:A54,MATCH(B57,$B$8:$B$54,0))</f>
        <v>佐賀県</v>
      </c>
      <c r="D57" s="367">
        <f>LARGE(D8:D54,2)</f>
        <v>140844.0586170919</v>
      </c>
      <c r="E57" s="326" t="str">
        <f>INDEX(A8:A54,MATCH(D57,$D$8:$D$54,0))</f>
        <v>高知県</v>
      </c>
      <c r="F57" s="373" t="s">
        <v>136</v>
      </c>
      <c r="G57" s="328" t="s">
        <v>136</v>
      </c>
      <c r="I57" s="327">
        <f>LARGE(I8:I54,2)</f>
        <v>317766.60177936114</v>
      </c>
      <c r="J57" s="328" t="str">
        <f>INDEX(A8:A54,MATCH(I57,$I$8:$I$54,0))</f>
        <v>福岡県</v>
      </c>
    </row>
    <row r="58" spans="1:10" ht="12.75">
      <c r="A58" s="325" t="s">
        <v>114</v>
      </c>
      <c r="B58" s="344">
        <f>LARGE(B8:B54,3)</f>
        <v>108816.39988540132</v>
      </c>
      <c r="C58" s="362" t="str">
        <f>INDEX(A8:A54,MATCH(B58,$B$8:$B$54,0))</f>
        <v>島根県</v>
      </c>
      <c r="D58" s="368">
        <f>LARGE(D8:D54,3)</f>
        <v>139069.17449633553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316979.9641765283</v>
      </c>
      <c r="J58" s="328" t="str">
        <f>INDEX(A8:A54,MATCH(I58,$I$8:$I$54,0))</f>
        <v>鹿児島県</v>
      </c>
    </row>
    <row r="59" spans="1:10" ht="12.75">
      <c r="A59" s="329" t="s">
        <v>115</v>
      </c>
      <c r="B59" s="345">
        <f>SMALL(B8:B54,3)</f>
        <v>64112.4568169009</v>
      </c>
      <c r="C59" s="363" t="str">
        <f>INDEX(A8:A54,MATCH(B59,$B$8:$B$54,0))</f>
        <v>愛知県</v>
      </c>
      <c r="D59" s="369">
        <f>SMALL(D8:D54,3)</f>
        <v>86613.07469631724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187258.19206130176</v>
      </c>
      <c r="J59" s="332" t="str">
        <f>INDEX(A8:A54,MATCH(I59,$I$8:$I$54,0))</f>
        <v>静岡県</v>
      </c>
    </row>
    <row r="60" spans="1:10" ht="12.75">
      <c r="A60" s="325" t="s">
        <v>116</v>
      </c>
      <c r="B60" s="344">
        <f>SMALL(B8:B54,2)</f>
        <v>62732.07722280242</v>
      </c>
      <c r="C60" s="362" t="str">
        <f>INDEX(A8:A54,MATCH(B60,$B$8:$B$54,0))</f>
        <v>茨城県</v>
      </c>
      <c r="D60" s="368">
        <f>SMALL(D8:D54,2)</f>
        <v>84964.62671259548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182803.4311059094</v>
      </c>
      <c r="J60" s="328" t="str">
        <f>INDEX(A8:A54,MATCH(I60,$I$8:$I$54,0))</f>
        <v>新潟県</v>
      </c>
    </row>
    <row r="61" spans="1:10" ht="12.75">
      <c r="A61" s="346" t="s">
        <v>117</v>
      </c>
      <c r="B61" s="347">
        <f>SMALL(B8:B54,1)</f>
        <v>60167.40203490162</v>
      </c>
      <c r="C61" s="364" t="str">
        <f>INDEX(A8:A54,MATCH(B61,$B$8:$B$54,0))</f>
        <v>東京都</v>
      </c>
      <c r="D61" s="370">
        <f>SMALL(D8:D54,1)</f>
        <v>83205.86526291074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178290.2735941592</v>
      </c>
      <c r="J61" s="336" t="str">
        <f>INDEX(A8:A54,MATCH(I61,$I$8:$I$54,0))</f>
        <v>岩手県</v>
      </c>
    </row>
    <row r="62" spans="1:10" ht="13.5" thickBot="1">
      <c r="A62" s="337" t="s">
        <v>118</v>
      </c>
      <c r="B62" s="338">
        <f>IF(B61=0,0,B56/B61)</f>
        <v>1.847635946130242</v>
      </c>
      <c r="C62" s="365"/>
      <c r="D62" s="371">
        <f>IF(D61=0,0,D56/D61)</f>
        <v>1.7235054640060339</v>
      </c>
      <c r="E62" s="339"/>
      <c r="F62" s="377" t="s">
        <v>136</v>
      </c>
      <c r="G62" s="378" t="s">
        <v>136</v>
      </c>
      <c r="H62" s="340"/>
      <c r="I62" s="338">
        <f>IF(I61=0,0,I56/I61)</f>
        <v>1.9189720738067926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72967.3616771854</v>
      </c>
      <c r="C7" s="293">
        <v>1.6877734374090811</v>
      </c>
      <c r="D7" s="295">
        <v>100079.07385122495</v>
      </c>
      <c r="E7" s="296">
        <v>2.865981053269702</v>
      </c>
      <c r="F7" s="295">
        <v>145613.33333333334</v>
      </c>
      <c r="G7" s="297">
        <v>68.01092809209307</v>
      </c>
      <c r="H7" s="78"/>
      <c r="I7" s="292">
        <v>138087.55230114367</v>
      </c>
      <c r="J7" s="298">
        <v>0.35055387049321957</v>
      </c>
    </row>
    <row r="8" spans="1:10" ht="12.75" customHeight="1">
      <c r="A8" s="299" t="s">
        <v>65</v>
      </c>
      <c r="B8" s="42">
        <v>70186.1504364648</v>
      </c>
      <c r="C8" s="300">
        <v>2.5357954360882866</v>
      </c>
      <c r="D8" s="38">
        <v>88489.66752175691</v>
      </c>
      <c r="E8" s="301">
        <v>2.7389621686393517</v>
      </c>
      <c r="F8" s="38">
        <v>454792.5</v>
      </c>
      <c r="G8" s="302">
        <v>14.238855583093303</v>
      </c>
      <c r="H8" s="78"/>
      <c r="I8" s="303">
        <v>133609.75465691136</v>
      </c>
      <c r="J8" s="304">
        <v>0.9311640717681035</v>
      </c>
    </row>
    <row r="9" spans="1:10" ht="12.75" customHeight="1">
      <c r="A9" s="299" t="s">
        <v>66</v>
      </c>
      <c r="B9" s="42">
        <v>69168.65894465576</v>
      </c>
      <c r="C9" s="300">
        <v>3.754151836364585</v>
      </c>
      <c r="D9" s="38">
        <v>83577.09019859887</v>
      </c>
      <c r="E9" s="301">
        <v>3.5082750264284552</v>
      </c>
      <c r="F9" s="38" t="s">
        <v>141</v>
      </c>
      <c r="G9" s="302" t="s">
        <v>141</v>
      </c>
      <c r="H9" s="78"/>
      <c r="I9" s="305">
        <v>117783.92487575347</v>
      </c>
      <c r="J9" s="304">
        <v>0.12494614971179649</v>
      </c>
    </row>
    <row r="10" spans="1:10" ht="12.75" customHeight="1">
      <c r="A10" s="299" t="s">
        <v>67</v>
      </c>
      <c r="B10" s="42">
        <v>71365.44579428763</v>
      </c>
      <c r="C10" s="300">
        <v>2.4725754364672192</v>
      </c>
      <c r="D10" s="38">
        <v>86486.13624436656</v>
      </c>
      <c r="E10" s="301">
        <v>3.0531707800419374</v>
      </c>
      <c r="F10" s="38">
        <v>89220</v>
      </c>
      <c r="G10" s="302">
        <v>-1.7076126473504463</v>
      </c>
      <c r="H10" s="78"/>
      <c r="I10" s="305">
        <v>107263.79171843934</v>
      </c>
      <c r="J10" s="304">
        <v>1.404546020774495</v>
      </c>
    </row>
    <row r="11" spans="1:10" ht="12.75" customHeight="1">
      <c r="A11" s="299" t="s">
        <v>68</v>
      </c>
      <c r="B11" s="42">
        <v>76349.8826848324</v>
      </c>
      <c r="C11" s="300">
        <v>2.0885891817905917</v>
      </c>
      <c r="D11" s="38">
        <v>102353.37760655576</v>
      </c>
      <c r="E11" s="301">
        <v>2.8104932095459043</v>
      </c>
      <c r="F11" s="38" t="s">
        <v>141</v>
      </c>
      <c r="G11" s="302" t="s">
        <v>141</v>
      </c>
      <c r="H11" s="78"/>
      <c r="I11" s="305">
        <v>126888.58426516473</v>
      </c>
      <c r="J11" s="304">
        <v>-0.02758629256142372</v>
      </c>
    </row>
    <row r="12" spans="1:10" ht="12.75" customHeight="1">
      <c r="A12" s="299" t="s">
        <v>69</v>
      </c>
      <c r="B12" s="42">
        <v>71437.96189363112</v>
      </c>
      <c r="C12" s="300">
        <v>2.5470764162470756</v>
      </c>
      <c r="D12" s="38">
        <v>85672.63688534872</v>
      </c>
      <c r="E12" s="301">
        <v>3.828250426434771</v>
      </c>
      <c r="F12" s="38" t="s">
        <v>141</v>
      </c>
      <c r="G12" s="302" t="s">
        <v>141</v>
      </c>
      <c r="H12" s="78"/>
      <c r="I12" s="305">
        <v>103653.7352181807</v>
      </c>
      <c r="J12" s="304">
        <v>1.2318953817828853</v>
      </c>
    </row>
    <row r="13" spans="1:10" ht="12.75" customHeight="1">
      <c r="A13" s="306" t="s">
        <v>70</v>
      </c>
      <c r="B13" s="307">
        <v>75556.26612630756</v>
      </c>
      <c r="C13" s="308">
        <v>2.170704635432287</v>
      </c>
      <c r="D13" s="50">
        <v>91303.03046881963</v>
      </c>
      <c r="E13" s="309">
        <v>2.0219594896816826</v>
      </c>
      <c r="F13" s="50" t="s">
        <v>141</v>
      </c>
      <c r="G13" s="310" t="s">
        <v>141</v>
      </c>
      <c r="H13" s="78"/>
      <c r="I13" s="311">
        <v>119820.2360135807</v>
      </c>
      <c r="J13" s="312">
        <v>-0.8210792672983305</v>
      </c>
    </row>
    <row r="14" spans="1:10" ht="12.75" customHeight="1">
      <c r="A14" s="299" t="s">
        <v>71</v>
      </c>
      <c r="B14" s="42">
        <v>69531.88006634398</v>
      </c>
      <c r="C14" s="300">
        <v>1.7992810781924446</v>
      </c>
      <c r="D14" s="38">
        <v>83221.28180725173</v>
      </c>
      <c r="E14" s="301">
        <v>2.2523423374526463</v>
      </c>
      <c r="F14" s="38" t="s">
        <v>141</v>
      </c>
      <c r="G14" s="302" t="s">
        <v>141</v>
      </c>
      <c r="H14" s="78"/>
      <c r="I14" s="305">
        <v>121867.55190889191</v>
      </c>
      <c r="J14" s="304">
        <v>-0.7244520072020686</v>
      </c>
    </row>
    <row r="15" spans="1:10" ht="12.75" customHeight="1">
      <c r="A15" s="299" t="s">
        <v>72</v>
      </c>
      <c r="B15" s="42">
        <v>64615.81558439834</v>
      </c>
      <c r="C15" s="300">
        <v>2.5141078375370824</v>
      </c>
      <c r="D15" s="38">
        <v>84006.18453218802</v>
      </c>
      <c r="E15" s="301">
        <v>3.5695308932076335</v>
      </c>
      <c r="F15" s="38" t="s">
        <v>141</v>
      </c>
      <c r="G15" s="302" t="s">
        <v>141</v>
      </c>
      <c r="H15" s="78"/>
      <c r="I15" s="305">
        <v>132043.83022053677</v>
      </c>
      <c r="J15" s="304">
        <v>0.5508430181746459</v>
      </c>
    </row>
    <row r="16" spans="1:10" ht="12.75" customHeight="1">
      <c r="A16" s="299" t="s">
        <v>73</v>
      </c>
      <c r="B16" s="42">
        <v>74213.82754541445</v>
      </c>
      <c r="C16" s="300">
        <v>2.8407317846113824</v>
      </c>
      <c r="D16" s="38">
        <v>95192.20229396787</v>
      </c>
      <c r="E16" s="301">
        <v>3.069989799867832</v>
      </c>
      <c r="F16" s="38" t="s">
        <v>141</v>
      </c>
      <c r="G16" s="302" t="s">
        <v>141</v>
      </c>
      <c r="H16" s="78"/>
      <c r="I16" s="305">
        <v>134700.22894046694</v>
      </c>
      <c r="J16" s="304">
        <v>0.4922408243636055</v>
      </c>
    </row>
    <row r="17" spans="1:10" ht="12.75" customHeight="1">
      <c r="A17" s="313" t="s">
        <v>74</v>
      </c>
      <c r="B17" s="44">
        <v>70644.08123343288</v>
      </c>
      <c r="C17" s="314">
        <v>1.3078420031174889</v>
      </c>
      <c r="D17" s="68">
        <v>92577.95070192651</v>
      </c>
      <c r="E17" s="315">
        <v>1.0378848670600596</v>
      </c>
      <c r="F17" s="68">
        <v>120983.33333333333</v>
      </c>
      <c r="G17" s="316">
        <v>2614.659685863874</v>
      </c>
      <c r="H17" s="78"/>
      <c r="I17" s="317">
        <v>130812.51863327053</v>
      </c>
      <c r="J17" s="318">
        <v>-0.7141928167068206</v>
      </c>
    </row>
    <row r="18" spans="1:10" ht="12.75" customHeight="1">
      <c r="A18" s="299" t="s">
        <v>75</v>
      </c>
      <c r="B18" s="42">
        <v>69168.72097209946</v>
      </c>
      <c r="C18" s="300">
        <v>2.2690636302910603</v>
      </c>
      <c r="D18" s="38">
        <v>97037.06309592939</v>
      </c>
      <c r="E18" s="301">
        <v>3.0551156653068983</v>
      </c>
      <c r="F18" s="38">
        <v>89616.92307692308</v>
      </c>
      <c r="G18" s="302">
        <v>-54.086554882374266</v>
      </c>
      <c r="H18" s="78"/>
      <c r="I18" s="305">
        <v>129868.6255046963</v>
      </c>
      <c r="J18" s="304">
        <v>0.08838856932198573</v>
      </c>
    </row>
    <row r="19" spans="1:10" ht="12.75" customHeight="1">
      <c r="A19" s="299" t="s">
        <v>76</v>
      </c>
      <c r="B19" s="42">
        <v>70138.81646748119</v>
      </c>
      <c r="C19" s="300">
        <v>2.566423072095766</v>
      </c>
      <c r="D19" s="38">
        <v>99066.1088692561</v>
      </c>
      <c r="E19" s="301">
        <v>3.6496597894604412</v>
      </c>
      <c r="F19" s="38" t="s">
        <v>141</v>
      </c>
      <c r="G19" s="302" t="s">
        <v>141</v>
      </c>
      <c r="H19" s="78"/>
      <c r="I19" s="305">
        <v>127166.3216673775</v>
      </c>
      <c r="J19" s="304">
        <v>1.2946515361193187</v>
      </c>
    </row>
    <row r="20" spans="1:10" ht="12.75" customHeight="1">
      <c r="A20" s="299" t="s">
        <v>77</v>
      </c>
      <c r="B20" s="42">
        <v>68198.40098097995</v>
      </c>
      <c r="C20" s="300">
        <v>1.3653317142471282</v>
      </c>
      <c r="D20" s="38">
        <v>110285.54696156396</v>
      </c>
      <c r="E20" s="301">
        <v>3.606839666338181</v>
      </c>
      <c r="F20" s="38" t="s">
        <v>141</v>
      </c>
      <c r="G20" s="302" t="s">
        <v>141</v>
      </c>
      <c r="H20" s="78"/>
      <c r="I20" s="305">
        <v>148200.00427437472</v>
      </c>
      <c r="J20" s="304">
        <v>0.9977997518300069</v>
      </c>
    </row>
    <row r="21" spans="1:10" ht="12.75" customHeight="1">
      <c r="A21" s="299" t="s">
        <v>78</v>
      </c>
      <c r="B21" s="42">
        <v>70933.94077523316</v>
      </c>
      <c r="C21" s="300">
        <v>1.8845928312556348</v>
      </c>
      <c r="D21" s="38">
        <v>103110.43558246038</v>
      </c>
      <c r="E21" s="301">
        <v>2.8436616606456426</v>
      </c>
      <c r="F21" s="38" t="s">
        <v>141</v>
      </c>
      <c r="G21" s="302" t="s">
        <v>141</v>
      </c>
      <c r="H21" s="78"/>
      <c r="I21" s="305">
        <v>138057.62899906718</v>
      </c>
      <c r="J21" s="304">
        <v>0.4577856501250922</v>
      </c>
    </row>
    <row r="22" spans="1:10" ht="12.75" customHeight="1">
      <c r="A22" s="299" t="s">
        <v>79</v>
      </c>
      <c r="B22" s="42">
        <v>72352.5360535304</v>
      </c>
      <c r="C22" s="300">
        <v>2.8116453805145185</v>
      </c>
      <c r="D22" s="38">
        <v>89746.07155094286</v>
      </c>
      <c r="E22" s="301">
        <v>3.761733002027213</v>
      </c>
      <c r="F22" s="38" t="s">
        <v>141</v>
      </c>
      <c r="G22" s="302" t="s">
        <v>141</v>
      </c>
      <c r="H22" s="78"/>
      <c r="I22" s="305">
        <v>106781.67991296883</v>
      </c>
      <c r="J22" s="304">
        <v>0.7345467206435283</v>
      </c>
    </row>
    <row r="23" spans="1:10" ht="12.75" customHeight="1">
      <c r="A23" s="306" t="s">
        <v>80</v>
      </c>
      <c r="B23" s="307">
        <v>71738.60403181575</v>
      </c>
      <c r="C23" s="308">
        <v>0.7681760725063073</v>
      </c>
      <c r="D23" s="50">
        <v>84659.50402012799</v>
      </c>
      <c r="E23" s="309">
        <v>1.043940599851052</v>
      </c>
      <c r="F23" s="50" t="s">
        <v>141</v>
      </c>
      <c r="G23" s="310" t="s">
        <v>141</v>
      </c>
      <c r="H23" s="78"/>
      <c r="I23" s="311">
        <v>122323.5177193153</v>
      </c>
      <c r="J23" s="312">
        <v>-0.2328749935750994</v>
      </c>
    </row>
    <row r="24" spans="1:10" ht="12.75" customHeight="1">
      <c r="A24" s="299" t="s">
        <v>81</v>
      </c>
      <c r="B24" s="42">
        <v>76680.70852959246</v>
      </c>
      <c r="C24" s="300">
        <v>0.9804304391607231</v>
      </c>
      <c r="D24" s="38">
        <v>97531.26241705347</v>
      </c>
      <c r="E24" s="301">
        <v>2.11031716832821</v>
      </c>
      <c r="F24" s="38" t="s">
        <v>141</v>
      </c>
      <c r="G24" s="302" t="s">
        <v>141</v>
      </c>
      <c r="H24" s="78"/>
      <c r="I24" s="305">
        <v>128785.03910512914</v>
      </c>
      <c r="J24" s="304">
        <v>-0.5745899097788795</v>
      </c>
    </row>
    <row r="25" spans="1:10" ht="12.75" customHeight="1">
      <c r="A25" s="299" t="s">
        <v>82</v>
      </c>
      <c r="B25" s="42">
        <v>80232.42361979515</v>
      </c>
      <c r="C25" s="300">
        <v>0.860635174717424</v>
      </c>
      <c r="D25" s="38">
        <v>100933.2785640934</v>
      </c>
      <c r="E25" s="301">
        <v>0.8337868800034632</v>
      </c>
      <c r="F25" s="38" t="s">
        <v>141</v>
      </c>
      <c r="G25" s="302" t="s">
        <v>141</v>
      </c>
      <c r="H25" s="78"/>
      <c r="I25" s="305">
        <v>129650.77878879006</v>
      </c>
      <c r="J25" s="304">
        <v>-1.8126351383754002</v>
      </c>
    </row>
    <row r="26" spans="1:10" ht="12.75" customHeight="1">
      <c r="A26" s="299" t="s">
        <v>83</v>
      </c>
      <c r="B26" s="42">
        <v>70662.37292079079</v>
      </c>
      <c r="C26" s="300">
        <v>2.1316754039216237</v>
      </c>
      <c r="D26" s="38">
        <v>94410.15339767175</v>
      </c>
      <c r="E26" s="301">
        <v>3.1499502516373004</v>
      </c>
      <c r="F26" s="38" t="s">
        <v>141</v>
      </c>
      <c r="G26" s="302" t="s">
        <v>141</v>
      </c>
      <c r="H26" s="78"/>
      <c r="I26" s="305">
        <v>123715.54901826974</v>
      </c>
      <c r="J26" s="304">
        <v>1.546153364105203</v>
      </c>
    </row>
    <row r="27" spans="1:10" ht="12.75" customHeight="1">
      <c r="A27" s="313" t="s">
        <v>84</v>
      </c>
      <c r="B27" s="44">
        <v>69463.6639799728</v>
      </c>
      <c r="C27" s="314">
        <v>1.1879723506104036</v>
      </c>
      <c r="D27" s="68">
        <v>92198.1695690395</v>
      </c>
      <c r="E27" s="315">
        <v>1.7314620643875824</v>
      </c>
      <c r="F27" s="68" t="s">
        <v>141</v>
      </c>
      <c r="G27" s="316" t="s">
        <v>141</v>
      </c>
      <c r="H27" s="78"/>
      <c r="I27" s="317">
        <v>119724.93137203983</v>
      </c>
      <c r="J27" s="318">
        <v>-0.5782419165106176</v>
      </c>
    </row>
    <row r="28" spans="1:10" ht="12.75" customHeight="1">
      <c r="A28" s="299" t="s">
        <v>85</v>
      </c>
      <c r="B28" s="42">
        <v>79918.64973461161</v>
      </c>
      <c r="C28" s="300">
        <v>1.8209984678400708</v>
      </c>
      <c r="D28" s="38">
        <v>106709.66660983757</v>
      </c>
      <c r="E28" s="301">
        <v>2.4448417965993112</v>
      </c>
      <c r="F28" s="38" t="s">
        <v>141</v>
      </c>
      <c r="G28" s="302" t="s">
        <v>141</v>
      </c>
      <c r="H28" s="78"/>
      <c r="I28" s="305">
        <v>140822.43062248052</v>
      </c>
      <c r="J28" s="304">
        <v>0.23261294006308267</v>
      </c>
    </row>
    <row r="29" spans="1:10" ht="12.75" customHeight="1">
      <c r="A29" s="299" t="s">
        <v>86</v>
      </c>
      <c r="B29" s="42">
        <v>79315.2254654</v>
      </c>
      <c r="C29" s="300">
        <v>2.255494189106656</v>
      </c>
      <c r="D29" s="38">
        <v>104595.02681432379</v>
      </c>
      <c r="E29" s="301">
        <v>3.516570915857658</v>
      </c>
      <c r="F29" s="38" t="s">
        <v>141</v>
      </c>
      <c r="G29" s="302" t="s">
        <v>141</v>
      </c>
      <c r="H29" s="78"/>
      <c r="I29" s="305">
        <v>135896.99940671414</v>
      </c>
      <c r="J29" s="304">
        <v>0.5370428584291218</v>
      </c>
    </row>
    <row r="30" spans="1:10" ht="12.75" customHeight="1">
      <c r="A30" s="299" t="s">
        <v>87</v>
      </c>
      <c r="B30" s="42">
        <v>74647.85530678075</v>
      </c>
      <c r="C30" s="300">
        <v>2.1815508050114913</v>
      </c>
      <c r="D30" s="38">
        <v>98169.816025161</v>
      </c>
      <c r="E30" s="301">
        <v>3.3785681215133967</v>
      </c>
      <c r="F30" s="38" t="s">
        <v>141</v>
      </c>
      <c r="G30" s="302" t="s">
        <v>141</v>
      </c>
      <c r="H30" s="78"/>
      <c r="I30" s="305">
        <v>159052.32560615044</v>
      </c>
      <c r="J30" s="304">
        <v>-0.07080417367436176</v>
      </c>
    </row>
    <row r="31" spans="1:10" ht="12.75" customHeight="1">
      <c r="A31" s="299" t="s">
        <v>88</v>
      </c>
      <c r="B31" s="42">
        <v>78896.87932690939</v>
      </c>
      <c r="C31" s="300">
        <v>1.9343312906041337</v>
      </c>
      <c r="D31" s="38">
        <v>103294.26731945788</v>
      </c>
      <c r="E31" s="301">
        <v>3.072346960802917</v>
      </c>
      <c r="F31" s="38" t="s">
        <v>141</v>
      </c>
      <c r="G31" s="302" t="s">
        <v>141</v>
      </c>
      <c r="H31" s="78"/>
      <c r="I31" s="305">
        <v>134181.3101854843</v>
      </c>
      <c r="J31" s="304">
        <v>0.19690593440012685</v>
      </c>
    </row>
    <row r="32" spans="1:10" ht="12.75" customHeight="1">
      <c r="A32" s="299" t="s">
        <v>89</v>
      </c>
      <c r="B32" s="42">
        <v>72364.02221597823</v>
      </c>
      <c r="C32" s="300">
        <v>1.1839967930536885</v>
      </c>
      <c r="D32" s="38">
        <v>98398.81700837983</v>
      </c>
      <c r="E32" s="301">
        <v>2.234473158807717</v>
      </c>
      <c r="F32" s="38" t="s">
        <v>141</v>
      </c>
      <c r="G32" s="302" t="s">
        <v>141</v>
      </c>
      <c r="H32" s="78"/>
      <c r="I32" s="305">
        <v>128044.12708627988</v>
      </c>
      <c r="J32" s="304">
        <v>1.5134512571374734</v>
      </c>
    </row>
    <row r="33" spans="1:10" ht="12.75" customHeight="1">
      <c r="A33" s="306" t="s">
        <v>90</v>
      </c>
      <c r="B33" s="307">
        <v>74624.05856588388</v>
      </c>
      <c r="C33" s="308">
        <v>-0.08651712660322212</v>
      </c>
      <c r="D33" s="50">
        <v>108610.6503683242</v>
      </c>
      <c r="E33" s="309">
        <v>1.915663237104027</v>
      </c>
      <c r="F33" s="50" t="s">
        <v>141</v>
      </c>
      <c r="G33" s="310" t="s">
        <v>141</v>
      </c>
      <c r="H33" s="78"/>
      <c r="I33" s="311">
        <v>146422.14691380883</v>
      </c>
      <c r="J33" s="312">
        <v>-0.3966248261238191</v>
      </c>
    </row>
    <row r="34" spans="1:10" ht="12.75" customHeight="1">
      <c r="A34" s="299" t="s">
        <v>91</v>
      </c>
      <c r="B34" s="42">
        <v>75567.51985914928</v>
      </c>
      <c r="C34" s="300">
        <v>-0.11764447192488191</v>
      </c>
      <c r="D34" s="38">
        <v>115732.30816511295</v>
      </c>
      <c r="E34" s="301">
        <v>2.3558882661585874</v>
      </c>
      <c r="F34" s="38" t="s">
        <v>141</v>
      </c>
      <c r="G34" s="302" t="s">
        <v>141</v>
      </c>
      <c r="H34" s="78"/>
      <c r="I34" s="305">
        <v>158303.24305232218</v>
      </c>
      <c r="J34" s="304">
        <v>-0.17687512725101412</v>
      </c>
    </row>
    <row r="35" spans="1:10" ht="12.75" customHeight="1">
      <c r="A35" s="299" t="s">
        <v>92</v>
      </c>
      <c r="B35" s="42">
        <v>77594.68804386405</v>
      </c>
      <c r="C35" s="300">
        <v>1.4744031129144175</v>
      </c>
      <c r="D35" s="38">
        <v>108361.7482485591</v>
      </c>
      <c r="E35" s="301">
        <v>3.125026847424655</v>
      </c>
      <c r="F35" s="38">
        <v>269680</v>
      </c>
      <c r="G35" s="302">
        <v>30.753939393939394</v>
      </c>
      <c r="H35" s="78"/>
      <c r="I35" s="305">
        <v>148477.04118533546</v>
      </c>
      <c r="J35" s="304">
        <v>-0.7237050352080008</v>
      </c>
    </row>
    <row r="36" spans="1:10" ht="12.75" customHeight="1">
      <c r="A36" s="299" t="s">
        <v>93</v>
      </c>
      <c r="B36" s="42">
        <v>82616.48107091342</v>
      </c>
      <c r="C36" s="300">
        <v>2.6336976554895792</v>
      </c>
      <c r="D36" s="38">
        <v>113458.94190263159</v>
      </c>
      <c r="E36" s="301">
        <v>3.4003120663315953</v>
      </c>
      <c r="F36" s="38" t="s">
        <v>141</v>
      </c>
      <c r="G36" s="302" t="s">
        <v>141</v>
      </c>
      <c r="H36" s="78"/>
      <c r="I36" s="305">
        <v>152010.2394595486</v>
      </c>
      <c r="J36" s="304">
        <v>0.2867797608670892</v>
      </c>
    </row>
    <row r="37" spans="1:10" ht="12.75" customHeight="1">
      <c r="A37" s="313" t="s">
        <v>94</v>
      </c>
      <c r="B37" s="44">
        <v>75949.16016728137</v>
      </c>
      <c r="C37" s="314">
        <v>0.5829409577969981</v>
      </c>
      <c r="D37" s="68">
        <v>102298.97399171146</v>
      </c>
      <c r="E37" s="315">
        <v>0.5210501666200136</v>
      </c>
      <c r="F37" s="68" t="s">
        <v>141</v>
      </c>
      <c r="G37" s="316" t="s">
        <v>141</v>
      </c>
      <c r="H37" s="78"/>
      <c r="I37" s="317">
        <v>148149.92918972264</v>
      </c>
      <c r="J37" s="318">
        <v>0.6099193675584937</v>
      </c>
    </row>
    <row r="38" spans="1:10" ht="12.75" customHeight="1">
      <c r="A38" s="299" t="s">
        <v>95</v>
      </c>
      <c r="B38" s="42">
        <v>72088.42604996667</v>
      </c>
      <c r="C38" s="300">
        <v>4.481378099127137</v>
      </c>
      <c r="D38" s="38">
        <v>90733.54045517427</v>
      </c>
      <c r="E38" s="301">
        <v>4.366534990775654</v>
      </c>
      <c r="F38" s="38" t="s">
        <v>141</v>
      </c>
      <c r="G38" s="302" t="s">
        <v>141</v>
      </c>
      <c r="H38" s="78"/>
      <c r="I38" s="305">
        <v>122708.12334789505</v>
      </c>
      <c r="J38" s="304">
        <v>0.8808320281252298</v>
      </c>
    </row>
    <row r="39" spans="1:10" ht="12.75" customHeight="1">
      <c r="A39" s="299" t="s">
        <v>96</v>
      </c>
      <c r="B39" s="42">
        <v>81650.33810973259</v>
      </c>
      <c r="C39" s="300">
        <v>4.697241587859709</v>
      </c>
      <c r="D39" s="38">
        <v>100381.1750323009</v>
      </c>
      <c r="E39" s="301">
        <v>6.202768466688938</v>
      </c>
      <c r="F39" s="38" t="s">
        <v>141</v>
      </c>
      <c r="G39" s="302" t="s">
        <v>141</v>
      </c>
      <c r="H39" s="78"/>
      <c r="I39" s="305">
        <v>124140.28959908789</v>
      </c>
      <c r="J39" s="304">
        <v>2.014576534881917</v>
      </c>
    </row>
    <row r="40" spans="1:10" ht="12.75" customHeight="1">
      <c r="A40" s="299" t="s">
        <v>97</v>
      </c>
      <c r="B40" s="42">
        <v>83495.88520271012</v>
      </c>
      <c r="C40" s="300">
        <v>0.019087901507538422</v>
      </c>
      <c r="D40" s="38">
        <v>111234.77865803272</v>
      </c>
      <c r="E40" s="301">
        <v>1.735008037736014</v>
      </c>
      <c r="F40" s="38" t="s">
        <v>141</v>
      </c>
      <c r="G40" s="302" t="s">
        <v>141</v>
      </c>
      <c r="H40" s="78"/>
      <c r="I40" s="305">
        <v>142346.3549171662</v>
      </c>
      <c r="J40" s="304">
        <v>0.8585021511149914</v>
      </c>
    </row>
    <row r="41" spans="1:10" ht="12.75" customHeight="1">
      <c r="A41" s="299" t="s">
        <v>98</v>
      </c>
      <c r="B41" s="42">
        <v>76260.43465771509</v>
      </c>
      <c r="C41" s="300">
        <v>0.8783881285319346</v>
      </c>
      <c r="D41" s="38">
        <v>99031.12703248773</v>
      </c>
      <c r="E41" s="301">
        <v>1.671331034006549</v>
      </c>
      <c r="F41" s="38" t="s">
        <v>141</v>
      </c>
      <c r="G41" s="302" t="s">
        <v>141</v>
      </c>
      <c r="H41" s="78"/>
      <c r="I41" s="305">
        <v>154137.17882310078</v>
      </c>
      <c r="J41" s="304">
        <v>0.2593451872446027</v>
      </c>
    </row>
    <row r="42" spans="1:10" ht="12.75" customHeight="1">
      <c r="A42" s="299" t="s">
        <v>99</v>
      </c>
      <c r="B42" s="42">
        <v>82088.96595095494</v>
      </c>
      <c r="C42" s="300">
        <v>3.748664196887715</v>
      </c>
      <c r="D42" s="38">
        <v>99871.79131605037</v>
      </c>
      <c r="E42" s="301">
        <v>3.9453248262536427</v>
      </c>
      <c r="F42" s="38" t="s">
        <v>141</v>
      </c>
      <c r="G42" s="302" t="s">
        <v>141</v>
      </c>
      <c r="H42" s="78"/>
      <c r="I42" s="305">
        <v>128251.43577347932</v>
      </c>
      <c r="J42" s="304">
        <v>0.9156720194889134</v>
      </c>
    </row>
    <row r="43" spans="1:10" ht="12.75" customHeight="1">
      <c r="A43" s="306" t="s">
        <v>100</v>
      </c>
      <c r="B43" s="307">
        <v>76971.4395290524</v>
      </c>
      <c r="C43" s="308">
        <v>1.5777542297954137</v>
      </c>
      <c r="D43" s="50">
        <v>93506.25302291314</v>
      </c>
      <c r="E43" s="309">
        <v>2.300773957537988</v>
      </c>
      <c r="F43" s="50" t="s">
        <v>141</v>
      </c>
      <c r="G43" s="310" t="s">
        <v>141</v>
      </c>
      <c r="H43" s="78"/>
      <c r="I43" s="311">
        <v>154063.41324533883</v>
      </c>
      <c r="J43" s="312">
        <v>0.36927995003314584</v>
      </c>
    </row>
    <row r="44" spans="1:10" ht="12.75" customHeight="1">
      <c r="A44" s="299" t="s">
        <v>101</v>
      </c>
      <c r="B44" s="42">
        <v>84396.1505873419</v>
      </c>
      <c r="C44" s="300">
        <v>2.2812108741754544</v>
      </c>
      <c r="D44" s="38">
        <v>108050.43130253552</v>
      </c>
      <c r="E44" s="301">
        <v>3.821141150442685</v>
      </c>
      <c r="F44" s="38" t="s">
        <v>141</v>
      </c>
      <c r="G44" s="302" t="s">
        <v>141</v>
      </c>
      <c r="H44" s="78"/>
      <c r="I44" s="305">
        <v>144576.01083982424</v>
      </c>
      <c r="J44" s="304">
        <v>0.2573655208692856</v>
      </c>
    </row>
    <row r="45" spans="1:10" ht="12.75" customHeight="1">
      <c r="A45" s="299" t="s">
        <v>102</v>
      </c>
      <c r="B45" s="42">
        <v>77788.59379836537</v>
      </c>
      <c r="C45" s="300">
        <v>1.618096688119991</v>
      </c>
      <c r="D45" s="38">
        <v>97270.64369424956</v>
      </c>
      <c r="E45" s="301">
        <v>1.3832468735306396</v>
      </c>
      <c r="F45" s="38" t="s">
        <v>141</v>
      </c>
      <c r="G45" s="302" t="s">
        <v>141</v>
      </c>
      <c r="H45" s="78"/>
      <c r="I45" s="305">
        <v>142744.50624288217</v>
      </c>
      <c r="J45" s="304">
        <v>-0.06102945752836432</v>
      </c>
    </row>
    <row r="46" spans="1:10" ht="12.75" customHeight="1">
      <c r="A46" s="299" t="s">
        <v>103</v>
      </c>
      <c r="B46" s="42">
        <v>70910.86813662588</v>
      </c>
      <c r="C46" s="300">
        <v>1.486476424583233</v>
      </c>
      <c r="D46" s="38">
        <v>93723.32296310348</v>
      </c>
      <c r="E46" s="301">
        <v>2.1955245716306333</v>
      </c>
      <c r="F46" s="38" t="s">
        <v>141</v>
      </c>
      <c r="G46" s="302" t="s">
        <v>141</v>
      </c>
      <c r="H46" s="78"/>
      <c r="I46" s="305">
        <v>124304.02522023364</v>
      </c>
      <c r="J46" s="304">
        <v>1.0936903820374724</v>
      </c>
    </row>
    <row r="47" spans="1:10" ht="12.75" customHeight="1">
      <c r="A47" s="313" t="s">
        <v>104</v>
      </c>
      <c r="B47" s="44">
        <v>67478.5796058896</v>
      </c>
      <c r="C47" s="314">
        <v>1.1629837587115734</v>
      </c>
      <c r="D47" s="68">
        <v>91825.03309355529</v>
      </c>
      <c r="E47" s="315">
        <v>3.6231747130421996</v>
      </c>
      <c r="F47" s="68" t="s">
        <v>141</v>
      </c>
      <c r="G47" s="316" t="s">
        <v>141</v>
      </c>
      <c r="H47" s="78"/>
      <c r="I47" s="317">
        <v>148859.46165585474</v>
      </c>
      <c r="J47" s="318">
        <v>-0.29144767069805033</v>
      </c>
    </row>
    <row r="48" spans="1:10" ht="12.75" customHeight="1">
      <c r="A48" s="306" t="s">
        <v>105</v>
      </c>
      <c r="B48" s="307">
        <v>80720.99297243485</v>
      </c>
      <c r="C48" s="308">
        <v>-0.16039283344266306</v>
      </c>
      <c r="D48" s="50">
        <v>106091.37839722485</v>
      </c>
      <c r="E48" s="309">
        <v>-0.02547025780480889</v>
      </c>
      <c r="F48" s="50" t="s">
        <v>141</v>
      </c>
      <c r="G48" s="310" t="s">
        <v>141</v>
      </c>
      <c r="H48" s="78"/>
      <c r="I48" s="311">
        <v>139687.43177859494</v>
      </c>
      <c r="J48" s="312">
        <v>-0.08316075899058759</v>
      </c>
    </row>
    <row r="49" spans="1:10" ht="12.75" customHeight="1">
      <c r="A49" s="299" t="s">
        <v>106</v>
      </c>
      <c r="B49" s="42">
        <v>74323.05898964217</v>
      </c>
      <c r="C49" s="300">
        <v>2.782145068466945</v>
      </c>
      <c r="D49" s="38">
        <v>97879.39471793729</v>
      </c>
      <c r="E49" s="301">
        <v>3.5323215496200566</v>
      </c>
      <c r="F49" s="38" t="s">
        <v>141</v>
      </c>
      <c r="G49" s="302" t="s">
        <v>141</v>
      </c>
      <c r="H49" s="78"/>
      <c r="I49" s="305">
        <v>130780.88027841748</v>
      </c>
      <c r="J49" s="304">
        <v>0.44780923258465627</v>
      </c>
    </row>
    <row r="50" spans="1:10" ht="12.75" customHeight="1">
      <c r="A50" s="299" t="s">
        <v>107</v>
      </c>
      <c r="B50" s="42">
        <v>78333.19861480904</v>
      </c>
      <c r="C50" s="300">
        <v>1.1730863837036642</v>
      </c>
      <c r="D50" s="38">
        <v>105739.24621243884</v>
      </c>
      <c r="E50" s="301">
        <v>3.4770525760512476</v>
      </c>
      <c r="F50" s="38">
        <v>47750</v>
      </c>
      <c r="G50" s="302">
        <v>-12.347123746586815</v>
      </c>
      <c r="H50" s="78"/>
      <c r="I50" s="305">
        <v>135891.54441745678</v>
      </c>
      <c r="J50" s="304">
        <v>0.5752731078796022</v>
      </c>
    </row>
    <row r="51" spans="1:10" ht="12.75" customHeight="1">
      <c r="A51" s="299" t="s">
        <v>108</v>
      </c>
      <c r="B51" s="42">
        <v>79301.25772357229</v>
      </c>
      <c r="C51" s="300">
        <v>2.570065183885978</v>
      </c>
      <c r="D51" s="38">
        <v>102659.4034020428</v>
      </c>
      <c r="E51" s="301">
        <v>3.954469546699291</v>
      </c>
      <c r="F51" s="38" t="s">
        <v>141</v>
      </c>
      <c r="G51" s="302" t="s">
        <v>141</v>
      </c>
      <c r="H51" s="78"/>
      <c r="I51" s="305">
        <v>131529.01852769576</v>
      </c>
      <c r="J51" s="304">
        <v>0.7698810638487764</v>
      </c>
    </row>
    <row r="52" spans="1:10" ht="12.75" customHeight="1">
      <c r="A52" s="313" t="s">
        <v>109</v>
      </c>
      <c r="B52" s="44">
        <v>75670.69940728197</v>
      </c>
      <c r="C52" s="314">
        <v>4.3901016640374095</v>
      </c>
      <c r="D52" s="68">
        <v>96906.15256559732</v>
      </c>
      <c r="E52" s="315">
        <v>5.718409004790363</v>
      </c>
      <c r="F52" s="68" t="s">
        <v>141</v>
      </c>
      <c r="G52" s="316" t="s">
        <v>141</v>
      </c>
      <c r="H52" s="78"/>
      <c r="I52" s="317">
        <v>131195.2230229134</v>
      </c>
      <c r="J52" s="318">
        <v>1.3486517450882158</v>
      </c>
    </row>
    <row r="53" spans="1:10" ht="12.75" customHeight="1">
      <c r="A53" s="299" t="s">
        <v>110</v>
      </c>
      <c r="B53" s="42">
        <v>82811.47563335102</v>
      </c>
      <c r="C53" s="300">
        <v>2.577017761145389</v>
      </c>
      <c r="D53" s="38">
        <v>107839.09718977372</v>
      </c>
      <c r="E53" s="301">
        <v>4.159913544295999</v>
      </c>
      <c r="F53" s="38" t="s">
        <v>141</v>
      </c>
      <c r="G53" s="302" t="s">
        <v>141</v>
      </c>
      <c r="H53" s="78"/>
      <c r="I53" s="305">
        <v>138158.65427001772</v>
      </c>
      <c r="J53" s="304">
        <v>0.5353251020772818</v>
      </c>
    </row>
    <row r="54" spans="1:10" ht="12.75" customHeight="1" thickBot="1">
      <c r="A54" s="299" t="s">
        <v>111</v>
      </c>
      <c r="B54" s="42">
        <v>58823.12085757199</v>
      </c>
      <c r="C54" s="300">
        <v>-1.3340271402392925</v>
      </c>
      <c r="D54" s="38">
        <v>98241.31149073999</v>
      </c>
      <c r="E54" s="301">
        <v>-0.02930728532007779</v>
      </c>
      <c r="F54" s="38" t="s">
        <v>141</v>
      </c>
      <c r="G54" s="302" t="s">
        <v>141</v>
      </c>
      <c r="H54" s="78"/>
      <c r="I54" s="305">
        <v>127438.10568247212</v>
      </c>
      <c r="J54" s="304">
        <v>1.8656914941156035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112</v>
      </c>
      <c r="B56" s="343">
        <f>LARGE(B8:B54,1)</f>
        <v>84396.1505873419</v>
      </c>
      <c r="C56" s="361" t="str">
        <f>INDEX(A8:A54,MATCH(B56,$B$8:$B$54,0))</f>
        <v>香川県</v>
      </c>
      <c r="D56" s="366">
        <f>LARGE(D8:D54,1)</f>
        <v>115732.30816511295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159052.32560615044</v>
      </c>
      <c r="J56" s="324" t="str">
        <f>INDEX(A8:A54,MATCH(I56,$I$8:$I$54,0))</f>
        <v>愛知県</v>
      </c>
    </row>
    <row r="57" spans="1:10" ht="12.75">
      <c r="A57" s="325" t="s">
        <v>113</v>
      </c>
      <c r="B57" s="327">
        <f>LARGE(B8:B54,2)</f>
        <v>83495.88520271012</v>
      </c>
      <c r="C57" s="362" t="str">
        <f>INDEX(A8:A54,MATCH(B57,$B$8:$B$54,0))</f>
        <v>岡山県</v>
      </c>
      <c r="D57" s="367">
        <f>LARGE(D8:D54,2)</f>
        <v>113458.94190263159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158303.24305232218</v>
      </c>
      <c r="J57" s="328" t="str">
        <f>INDEX(A8:A54,MATCH(I57,$I$8:$I$54,0))</f>
        <v>大阪府</v>
      </c>
    </row>
    <row r="58" spans="1:10" ht="12.75">
      <c r="A58" s="325" t="s">
        <v>114</v>
      </c>
      <c r="B58" s="344">
        <f>LARGE(B8:B54,3)</f>
        <v>82811.47563335102</v>
      </c>
      <c r="C58" s="362" t="str">
        <f>INDEX(A8:A54,MATCH(B58,$B$8:$B$54,0))</f>
        <v>鹿児島県</v>
      </c>
      <c r="D58" s="368">
        <f>LARGE(D8:D54,3)</f>
        <v>111234.77865803272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154137.17882310078</v>
      </c>
      <c r="J58" s="328" t="str">
        <f>INDEX(A8:A54,MATCH(I58,$I$8:$I$54,0))</f>
        <v>広島県</v>
      </c>
    </row>
    <row r="59" spans="1:10" ht="12.75">
      <c r="A59" s="329" t="s">
        <v>115</v>
      </c>
      <c r="B59" s="345">
        <f>SMALL(B8:B54,3)</f>
        <v>67478.5796058896</v>
      </c>
      <c r="C59" s="363" t="str">
        <f>INDEX(A8:A54,MATCH(B59,$B$8:$B$54,0))</f>
        <v>福岡県</v>
      </c>
      <c r="D59" s="369">
        <f>SMALL(D8:D54,3)</f>
        <v>84006.18453218802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107263.79171843934</v>
      </c>
      <c r="J59" s="332" t="str">
        <f>INDEX(A8:A54,MATCH(I59,$I$8:$I$54,0))</f>
        <v>岩手県</v>
      </c>
    </row>
    <row r="60" spans="1:10" ht="12.75">
      <c r="A60" s="325" t="s">
        <v>116</v>
      </c>
      <c r="B60" s="344">
        <f>SMALL(B8:B54,2)</f>
        <v>64615.81558439834</v>
      </c>
      <c r="C60" s="362" t="str">
        <f>INDEX(A8:A54,MATCH(B60,$B$8:$B$54,0))</f>
        <v>茨城県</v>
      </c>
      <c r="D60" s="368">
        <f>SMALL(D8:D54,2)</f>
        <v>83577.09019859887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106781.67991296883</v>
      </c>
      <c r="J60" s="328" t="str">
        <f>INDEX(A8:A54,MATCH(I60,$I$8:$I$54,0))</f>
        <v>新潟県</v>
      </c>
    </row>
    <row r="61" spans="1:10" ht="12.75">
      <c r="A61" s="346" t="s">
        <v>117</v>
      </c>
      <c r="B61" s="347">
        <f>SMALL(B8:B54,1)</f>
        <v>58823.12085757199</v>
      </c>
      <c r="C61" s="364" t="str">
        <f>INDEX(A8:A54,MATCH(B61,$B$8:$B$54,0))</f>
        <v>沖縄県</v>
      </c>
      <c r="D61" s="370">
        <f>SMALL(D8:D54,1)</f>
        <v>83221.28180725173</v>
      </c>
      <c r="E61" s="335" t="str">
        <f>INDEX(A8:A54,MATCH(D61,$D$8:$D$54,0))</f>
        <v>福島県</v>
      </c>
      <c r="F61" s="376" t="s">
        <v>136</v>
      </c>
      <c r="G61" s="336" t="s">
        <v>136</v>
      </c>
      <c r="I61" s="347">
        <f>SMALL(I8:I54,1)</f>
        <v>103653.7352181807</v>
      </c>
      <c r="J61" s="336" t="str">
        <f>INDEX(A8:A54,MATCH(I61,$I$8:$I$54,0))</f>
        <v>秋田県</v>
      </c>
    </row>
    <row r="62" spans="1:10" ht="13.5" thickBot="1">
      <c r="A62" s="337" t="s">
        <v>118</v>
      </c>
      <c r="B62" s="338">
        <f>IF(B61=0,0,B56/B61)</f>
        <v>1.4347445248899613</v>
      </c>
      <c r="C62" s="365"/>
      <c r="D62" s="371">
        <f>IF(D61=0,0,D56/D61)</f>
        <v>1.3906576016596308</v>
      </c>
      <c r="E62" s="339"/>
      <c r="F62" s="377" t="s">
        <v>136</v>
      </c>
      <c r="G62" s="378" t="s">
        <v>136</v>
      </c>
      <c r="H62" s="340"/>
      <c r="I62" s="338">
        <f>IF(I61=0,0,I56/I61)</f>
        <v>1.5344582158217577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13959.670420003858</v>
      </c>
      <c r="C7" s="293">
        <v>1.052684861166698</v>
      </c>
      <c r="D7" s="295">
        <v>17537.918312061585</v>
      </c>
      <c r="E7" s="296">
        <v>1.1658072114479492</v>
      </c>
      <c r="F7" s="295">
        <v>42917.77777777778</v>
      </c>
      <c r="G7" s="297">
        <v>2.1889606393959995</v>
      </c>
      <c r="H7" s="78"/>
      <c r="I7" s="292">
        <v>18915.940044518396</v>
      </c>
      <c r="J7" s="298">
        <v>0.5686213730838746</v>
      </c>
    </row>
    <row r="8" spans="1:10" ht="12.75" customHeight="1">
      <c r="A8" s="299" t="s">
        <v>65</v>
      </c>
      <c r="B8" s="42">
        <v>14102.11605486986</v>
      </c>
      <c r="C8" s="300">
        <v>0.5245435612555593</v>
      </c>
      <c r="D8" s="38">
        <v>16999.976917492357</v>
      </c>
      <c r="E8" s="301">
        <v>0.8596869861139386</v>
      </c>
      <c r="F8" s="38">
        <v>6217.5</v>
      </c>
      <c r="G8" s="302">
        <v>-95.25043287838663</v>
      </c>
      <c r="H8" s="78"/>
      <c r="I8" s="303">
        <v>17133.751412123773</v>
      </c>
      <c r="J8" s="304">
        <v>-1.3767350232250153</v>
      </c>
    </row>
    <row r="9" spans="1:10" ht="12.75" customHeight="1">
      <c r="A9" s="299" t="s">
        <v>66</v>
      </c>
      <c r="B9" s="42">
        <v>11263.497818678248</v>
      </c>
      <c r="C9" s="300">
        <v>1.2397204137708628</v>
      </c>
      <c r="D9" s="38">
        <v>13048.21091329777</v>
      </c>
      <c r="E9" s="301">
        <v>0.17376057801880987</v>
      </c>
      <c r="F9" s="38" t="s">
        <v>141</v>
      </c>
      <c r="G9" s="302" t="s">
        <v>141</v>
      </c>
      <c r="H9" s="78"/>
      <c r="I9" s="305">
        <v>11029.451480792426</v>
      </c>
      <c r="J9" s="304">
        <v>1.2172317206534582</v>
      </c>
    </row>
    <row r="10" spans="1:10" ht="12.75" customHeight="1">
      <c r="A10" s="299" t="s">
        <v>67</v>
      </c>
      <c r="B10" s="42">
        <v>12848.764617585994</v>
      </c>
      <c r="C10" s="300">
        <v>0.7801196490574637</v>
      </c>
      <c r="D10" s="38">
        <v>15237.039639459188</v>
      </c>
      <c r="E10" s="301">
        <v>-0.04300830826931567</v>
      </c>
      <c r="F10" s="38">
        <v>0</v>
      </c>
      <c r="G10" s="302">
        <v>-100</v>
      </c>
      <c r="H10" s="78"/>
      <c r="I10" s="305">
        <v>13633.443480878206</v>
      </c>
      <c r="J10" s="304">
        <v>0.6562576335201996</v>
      </c>
    </row>
    <row r="11" spans="1:10" ht="12.75" customHeight="1">
      <c r="A11" s="299" t="s">
        <v>68</v>
      </c>
      <c r="B11" s="42">
        <v>12813.508911025197</v>
      </c>
      <c r="C11" s="300">
        <v>0.7316743059624932</v>
      </c>
      <c r="D11" s="38">
        <v>15825.896436099563</v>
      </c>
      <c r="E11" s="301">
        <v>0.0459930375558398</v>
      </c>
      <c r="F11" s="38" t="s">
        <v>141</v>
      </c>
      <c r="G11" s="302" t="s">
        <v>141</v>
      </c>
      <c r="H11" s="78"/>
      <c r="I11" s="305">
        <v>15766.92418824954</v>
      </c>
      <c r="J11" s="304">
        <v>0.5143903722114437</v>
      </c>
    </row>
    <row r="12" spans="1:10" ht="12.75" customHeight="1">
      <c r="A12" s="299" t="s">
        <v>69</v>
      </c>
      <c r="B12" s="42">
        <v>13845.685546968667</v>
      </c>
      <c r="C12" s="300">
        <v>0.4869115527348802</v>
      </c>
      <c r="D12" s="38">
        <v>16087.90698695434</v>
      </c>
      <c r="E12" s="301">
        <v>0.6756608515044027</v>
      </c>
      <c r="F12" s="38" t="s">
        <v>141</v>
      </c>
      <c r="G12" s="302" t="s">
        <v>141</v>
      </c>
      <c r="H12" s="78"/>
      <c r="I12" s="305">
        <v>14055.204046059216</v>
      </c>
      <c r="J12" s="304">
        <v>-0.5281766236280244</v>
      </c>
    </row>
    <row r="13" spans="1:10" ht="12.75" customHeight="1">
      <c r="A13" s="306" t="s">
        <v>70</v>
      </c>
      <c r="B13" s="307">
        <v>13543.571101856087</v>
      </c>
      <c r="C13" s="308">
        <v>-0.47412455998534747</v>
      </c>
      <c r="D13" s="50">
        <v>16339.68618314487</v>
      </c>
      <c r="E13" s="309">
        <v>0.6083650147265134</v>
      </c>
      <c r="F13" s="50" t="s">
        <v>141</v>
      </c>
      <c r="G13" s="310" t="s">
        <v>141</v>
      </c>
      <c r="H13" s="78"/>
      <c r="I13" s="311">
        <v>14551.63581471311</v>
      </c>
      <c r="J13" s="312">
        <v>0.537165184913773</v>
      </c>
    </row>
    <row r="14" spans="1:10" ht="12.75" customHeight="1">
      <c r="A14" s="299" t="s">
        <v>71</v>
      </c>
      <c r="B14" s="42">
        <v>12499.435832515317</v>
      </c>
      <c r="C14" s="300">
        <v>0.35867656156364225</v>
      </c>
      <c r="D14" s="38">
        <v>15078.669140601049</v>
      </c>
      <c r="E14" s="301">
        <v>-0.09397207967307258</v>
      </c>
      <c r="F14" s="38" t="s">
        <v>141</v>
      </c>
      <c r="G14" s="302" t="s">
        <v>141</v>
      </c>
      <c r="H14" s="78"/>
      <c r="I14" s="305">
        <v>14087.10426630395</v>
      </c>
      <c r="J14" s="304">
        <v>1.9731265829876548</v>
      </c>
    </row>
    <row r="15" spans="1:10" ht="12.75" customHeight="1">
      <c r="A15" s="299" t="s">
        <v>72</v>
      </c>
      <c r="B15" s="42">
        <v>12175.279028525154</v>
      </c>
      <c r="C15" s="300">
        <v>0.8125096516726862</v>
      </c>
      <c r="D15" s="38">
        <v>15251.33512940391</v>
      </c>
      <c r="E15" s="301">
        <v>1.0776189314762359</v>
      </c>
      <c r="F15" s="38" t="s">
        <v>141</v>
      </c>
      <c r="G15" s="302" t="s">
        <v>141</v>
      </c>
      <c r="H15" s="78"/>
      <c r="I15" s="305">
        <v>15405.157126696584</v>
      </c>
      <c r="J15" s="304">
        <v>0.5549024684643178</v>
      </c>
    </row>
    <row r="16" spans="1:10" ht="12.75" customHeight="1">
      <c r="A16" s="299" t="s">
        <v>73</v>
      </c>
      <c r="B16" s="42">
        <v>12230.131957532984</v>
      </c>
      <c r="C16" s="300">
        <v>0.4916109916290603</v>
      </c>
      <c r="D16" s="38">
        <v>15280.650517123475</v>
      </c>
      <c r="E16" s="301">
        <v>0.7969849384219423</v>
      </c>
      <c r="F16" s="38" t="s">
        <v>141</v>
      </c>
      <c r="G16" s="302" t="s">
        <v>141</v>
      </c>
      <c r="H16" s="78"/>
      <c r="I16" s="305">
        <v>14664.01072944875</v>
      </c>
      <c r="J16" s="304">
        <v>1.4411149757477304</v>
      </c>
    </row>
    <row r="17" spans="1:10" ht="12.75" customHeight="1">
      <c r="A17" s="313" t="s">
        <v>74</v>
      </c>
      <c r="B17" s="44">
        <v>12286.56208267624</v>
      </c>
      <c r="C17" s="314">
        <v>1.1861734667942652</v>
      </c>
      <c r="D17" s="68">
        <v>15374.934589574383</v>
      </c>
      <c r="E17" s="315">
        <v>1.4860385273053558</v>
      </c>
      <c r="F17" s="68">
        <v>12383.333333333334</v>
      </c>
      <c r="G17" s="316" t="s">
        <v>141</v>
      </c>
      <c r="H17" s="78"/>
      <c r="I17" s="317">
        <v>15242.660112615524</v>
      </c>
      <c r="J17" s="318">
        <v>1.2666914468012547</v>
      </c>
    </row>
    <row r="18" spans="1:10" ht="12.75" customHeight="1">
      <c r="A18" s="299" t="s">
        <v>75</v>
      </c>
      <c r="B18" s="42">
        <v>12834.183153720534</v>
      </c>
      <c r="C18" s="300">
        <v>1.2638198543112829</v>
      </c>
      <c r="D18" s="38">
        <v>16523.38867451561</v>
      </c>
      <c r="E18" s="301">
        <v>1.8703734479304408</v>
      </c>
      <c r="F18" s="38">
        <v>2450.769230769231</v>
      </c>
      <c r="G18" s="302">
        <v>-95.40767789362418</v>
      </c>
      <c r="H18" s="78"/>
      <c r="I18" s="305">
        <v>18326.313714214913</v>
      </c>
      <c r="J18" s="304">
        <v>-0.4895552172027705</v>
      </c>
    </row>
    <row r="19" spans="1:10" ht="12.75" customHeight="1">
      <c r="A19" s="299" t="s">
        <v>76</v>
      </c>
      <c r="B19" s="42">
        <v>13400.526916075498</v>
      </c>
      <c r="C19" s="300">
        <v>0.9256570295647873</v>
      </c>
      <c r="D19" s="38">
        <v>17253.786519086858</v>
      </c>
      <c r="E19" s="301">
        <v>1.5024450743173434</v>
      </c>
      <c r="F19" s="38" t="s">
        <v>141</v>
      </c>
      <c r="G19" s="302" t="s">
        <v>141</v>
      </c>
      <c r="H19" s="78"/>
      <c r="I19" s="305">
        <v>18722.480688265998</v>
      </c>
      <c r="J19" s="304">
        <v>-0.1609750019726235</v>
      </c>
    </row>
    <row r="20" spans="1:10" ht="12.75" customHeight="1">
      <c r="A20" s="299" t="s">
        <v>77</v>
      </c>
      <c r="B20" s="42">
        <v>13496.470662336962</v>
      </c>
      <c r="C20" s="300">
        <v>0.9859836824610575</v>
      </c>
      <c r="D20" s="38">
        <v>18626.899006620897</v>
      </c>
      <c r="E20" s="301">
        <v>1.446825684283687</v>
      </c>
      <c r="F20" s="38" t="s">
        <v>141</v>
      </c>
      <c r="G20" s="302" t="s">
        <v>141</v>
      </c>
      <c r="H20" s="78"/>
      <c r="I20" s="305">
        <v>22122.00988301556</v>
      </c>
      <c r="J20" s="304">
        <v>0.943047914409907</v>
      </c>
    </row>
    <row r="21" spans="1:10" ht="12.75" customHeight="1">
      <c r="A21" s="299" t="s">
        <v>78</v>
      </c>
      <c r="B21" s="42">
        <v>14348.781506026273</v>
      </c>
      <c r="C21" s="300">
        <v>0.909329751083294</v>
      </c>
      <c r="D21" s="38">
        <v>18485.515244386843</v>
      </c>
      <c r="E21" s="301">
        <v>1.3653036245158472</v>
      </c>
      <c r="F21" s="38" t="s">
        <v>141</v>
      </c>
      <c r="G21" s="302" t="s">
        <v>141</v>
      </c>
      <c r="H21" s="78"/>
      <c r="I21" s="305">
        <v>21351.80604531593</v>
      </c>
      <c r="J21" s="304">
        <v>-0.530544891215501</v>
      </c>
    </row>
    <row r="22" spans="1:10" ht="12.75" customHeight="1">
      <c r="A22" s="299" t="s">
        <v>79</v>
      </c>
      <c r="B22" s="42">
        <v>14081.844895444356</v>
      </c>
      <c r="C22" s="300">
        <v>0.2740757736439037</v>
      </c>
      <c r="D22" s="38">
        <v>17127.50206548132</v>
      </c>
      <c r="E22" s="301">
        <v>0.27901722210303903</v>
      </c>
      <c r="F22" s="38" t="s">
        <v>141</v>
      </c>
      <c r="G22" s="302" t="s">
        <v>141</v>
      </c>
      <c r="H22" s="78"/>
      <c r="I22" s="305">
        <v>16493.566782759786</v>
      </c>
      <c r="J22" s="304">
        <v>0.6203015155809438</v>
      </c>
    </row>
    <row r="23" spans="1:10" ht="12.75" customHeight="1">
      <c r="A23" s="306" t="s">
        <v>80</v>
      </c>
      <c r="B23" s="307">
        <v>12882.844328984442</v>
      </c>
      <c r="C23" s="308">
        <v>1.9306125043169728</v>
      </c>
      <c r="D23" s="50">
        <v>15277.21894656238</v>
      </c>
      <c r="E23" s="309">
        <v>2.363528122089472</v>
      </c>
      <c r="F23" s="50" t="s">
        <v>141</v>
      </c>
      <c r="G23" s="310" t="s">
        <v>141</v>
      </c>
      <c r="H23" s="78"/>
      <c r="I23" s="311">
        <v>13392.505212828852</v>
      </c>
      <c r="J23" s="312">
        <v>1.834535030112629</v>
      </c>
    </row>
    <row r="24" spans="1:10" ht="12.75" customHeight="1">
      <c r="A24" s="299" t="s">
        <v>81</v>
      </c>
      <c r="B24" s="42">
        <v>12095.492627483105</v>
      </c>
      <c r="C24" s="300">
        <v>0.9433306529312535</v>
      </c>
      <c r="D24" s="38">
        <v>14349.720231582707</v>
      </c>
      <c r="E24" s="301">
        <v>1.12807499635624</v>
      </c>
      <c r="F24" s="38" t="s">
        <v>141</v>
      </c>
      <c r="G24" s="302" t="s">
        <v>141</v>
      </c>
      <c r="H24" s="78"/>
      <c r="I24" s="305">
        <v>13047.640799863051</v>
      </c>
      <c r="J24" s="304">
        <v>0.01959281915143688</v>
      </c>
    </row>
    <row r="25" spans="1:10" ht="12.75" customHeight="1">
      <c r="A25" s="299" t="s">
        <v>82</v>
      </c>
      <c r="B25" s="42">
        <v>11826.684164160673</v>
      </c>
      <c r="C25" s="300">
        <v>-0.7171808646206945</v>
      </c>
      <c r="D25" s="38">
        <v>13981.149558720663</v>
      </c>
      <c r="E25" s="301">
        <v>-0.9038248109166573</v>
      </c>
      <c r="F25" s="38" t="s">
        <v>141</v>
      </c>
      <c r="G25" s="302" t="s">
        <v>141</v>
      </c>
      <c r="H25" s="78"/>
      <c r="I25" s="305">
        <v>12928.651916013463</v>
      </c>
      <c r="J25" s="304">
        <v>-1.248859863956067</v>
      </c>
    </row>
    <row r="26" spans="1:10" ht="12.75" customHeight="1">
      <c r="A26" s="299" t="s">
        <v>83</v>
      </c>
      <c r="B26" s="42">
        <v>13304.223074475132</v>
      </c>
      <c r="C26" s="300">
        <v>1.2638681390442834</v>
      </c>
      <c r="D26" s="38">
        <v>16399.93386370787</v>
      </c>
      <c r="E26" s="301">
        <v>0.6591651570741862</v>
      </c>
      <c r="F26" s="38" t="s">
        <v>141</v>
      </c>
      <c r="G26" s="302" t="s">
        <v>141</v>
      </c>
      <c r="H26" s="78"/>
      <c r="I26" s="305">
        <v>16347.515744730634</v>
      </c>
      <c r="J26" s="304">
        <v>-1.1141370899124956</v>
      </c>
    </row>
    <row r="27" spans="1:10" ht="12.75" customHeight="1">
      <c r="A27" s="313" t="s">
        <v>84</v>
      </c>
      <c r="B27" s="44">
        <v>13270.760964445812</v>
      </c>
      <c r="C27" s="314">
        <v>2.2910692733325364</v>
      </c>
      <c r="D27" s="68">
        <v>16637.776754505307</v>
      </c>
      <c r="E27" s="315">
        <v>2.405005867026731</v>
      </c>
      <c r="F27" s="68" t="s">
        <v>141</v>
      </c>
      <c r="G27" s="316" t="s">
        <v>141</v>
      </c>
      <c r="H27" s="78"/>
      <c r="I27" s="317">
        <v>15768.670100452566</v>
      </c>
      <c r="J27" s="318">
        <v>2.0799115816444638</v>
      </c>
    </row>
    <row r="28" spans="1:10" ht="12.75" customHeight="1">
      <c r="A28" s="299" t="s">
        <v>85</v>
      </c>
      <c r="B28" s="42">
        <v>15350.158366750893</v>
      </c>
      <c r="C28" s="300">
        <v>1.002180633467021</v>
      </c>
      <c r="D28" s="38">
        <v>18816.508697154706</v>
      </c>
      <c r="E28" s="301">
        <v>0.9512939991812919</v>
      </c>
      <c r="F28" s="38" t="s">
        <v>141</v>
      </c>
      <c r="G28" s="302" t="s">
        <v>141</v>
      </c>
      <c r="H28" s="78"/>
      <c r="I28" s="305">
        <v>19743.08349106563</v>
      </c>
      <c r="J28" s="304">
        <v>0.0885610465202149</v>
      </c>
    </row>
    <row r="29" spans="1:10" ht="12.75" customHeight="1">
      <c r="A29" s="299" t="s">
        <v>86</v>
      </c>
      <c r="B29" s="42">
        <v>12697.89328548727</v>
      </c>
      <c r="C29" s="300">
        <v>0.8537865708183477</v>
      </c>
      <c r="D29" s="38">
        <v>15546.016060807407</v>
      </c>
      <c r="E29" s="301">
        <v>0.6873196736544561</v>
      </c>
      <c r="F29" s="38" t="s">
        <v>141</v>
      </c>
      <c r="G29" s="302" t="s">
        <v>141</v>
      </c>
      <c r="H29" s="78"/>
      <c r="I29" s="305">
        <v>15255.974138735568</v>
      </c>
      <c r="J29" s="304">
        <v>1.002584155435345</v>
      </c>
    </row>
    <row r="30" spans="1:10" ht="12.75" customHeight="1">
      <c r="A30" s="299" t="s">
        <v>87</v>
      </c>
      <c r="B30" s="42">
        <v>15468.858252767921</v>
      </c>
      <c r="C30" s="300">
        <v>1.02698974559806</v>
      </c>
      <c r="D30" s="38">
        <v>19325.993404223453</v>
      </c>
      <c r="E30" s="301">
        <v>0.6230157720531094</v>
      </c>
      <c r="F30" s="38" t="s">
        <v>141</v>
      </c>
      <c r="G30" s="302" t="s">
        <v>141</v>
      </c>
      <c r="H30" s="78"/>
      <c r="I30" s="305">
        <v>21783.678492210227</v>
      </c>
      <c r="J30" s="304">
        <v>0.013355991153176832</v>
      </c>
    </row>
    <row r="31" spans="1:10" ht="12.75" customHeight="1">
      <c r="A31" s="299" t="s">
        <v>88</v>
      </c>
      <c r="B31" s="42">
        <v>13921.189748264316</v>
      </c>
      <c r="C31" s="300">
        <v>1.3910798732355167</v>
      </c>
      <c r="D31" s="38">
        <v>17155.25338615524</v>
      </c>
      <c r="E31" s="301">
        <v>1.4397670321438967</v>
      </c>
      <c r="F31" s="38" t="s">
        <v>141</v>
      </c>
      <c r="G31" s="302" t="s">
        <v>141</v>
      </c>
      <c r="H31" s="78"/>
      <c r="I31" s="305">
        <v>16207.632775277603</v>
      </c>
      <c r="J31" s="304">
        <v>1.7813263631681795</v>
      </c>
    </row>
    <row r="32" spans="1:10" ht="12.75" customHeight="1">
      <c r="A32" s="299" t="s">
        <v>89</v>
      </c>
      <c r="B32" s="42">
        <v>12889.623446988875</v>
      </c>
      <c r="C32" s="300">
        <v>0.5037253507971307</v>
      </c>
      <c r="D32" s="38">
        <v>15826.119107730612</v>
      </c>
      <c r="E32" s="301">
        <v>0.3632660761549136</v>
      </c>
      <c r="F32" s="38" t="s">
        <v>141</v>
      </c>
      <c r="G32" s="302" t="s">
        <v>141</v>
      </c>
      <c r="H32" s="78"/>
      <c r="I32" s="305">
        <v>15248.881472113506</v>
      </c>
      <c r="J32" s="304">
        <v>0.692769965507431</v>
      </c>
    </row>
    <row r="33" spans="1:10" ht="12.75" customHeight="1">
      <c r="A33" s="306" t="s">
        <v>90</v>
      </c>
      <c r="B33" s="307">
        <v>14204.344791776553</v>
      </c>
      <c r="C33" s="308">
        <v>-0.20062908281121186</v>
      </c>
      <c r="D33" s="50">
        <v>18363.73979081497</v>
      </c>
      <c r="E33" s="309">
        <v>1.128525106232028</v>
      </c>
      <c r="F33" s="50" t="s">
        <v>141</v>
      </c>
      <c r="G33" s="310" t="s">
        <v>141</v>
      </c>
      <c r="H33" s="78"/>
      <c r="I33" s="311">
        <v>19696.341435039154</v>
      </c>
      <c r="J33" s="312">
        <v>0.6762774269842925</v>
      </c>
    </row>
    <row r="34" spans="1:10" ht="12.75" customHeight="1">
      <c r="A34" s="299" t="s">
        <v>91</v>
      </c>
      <c r="B34" s="42">
        <v>16565.737756369625</v>
      </c>
      <c r="C34" s="300">
        <v>0.674221172597824</v>
      </c>
      <c r="D34" s="38">
        <v>21728.234215253684</v>
      </c>
      <c r="E34" s="301">
        <v>1.0248246188733967</v>
      </c>
      <c r="F34" s="38" t="s">
        <v>141</v>
      </c>
      <c r="G34" s="302" t="s">
        <v>141</v>
      </c>
      <c r="H34" s="78"/>
      <c r="I34" s="305">
        <v>26518.684302818943</v>
      </c>
      <c r="J34" s="304">
        <v>-0.019694945171374788</v>
      </c>
    </row>
    <row r="35" spans="1:10" ht="12.75" customHeight="1">
      <c r="A35" s="299" t="s">
        <v>92</v>
      </c>
      <c r="B35" s="42">
        <v>15650.60272436878</v>
      </c>
      <c r="C35" s="300">
        <v>1.4496499697954963</v>
      </c>
      <c r="D35" s="38">
        <v>19538.591051038267</v>
      </c>
      <c r="E35" s="301">
        <v>1.548485939965597</v>
      </c>
      <c r="F35" s="38">
        <v>95660</v>
      </c>
      <c r="G35" s="302">
        <v>-58.13017026305423</v>
      </c>
      <c r="H35" s="78"/>
      <c r="I35" s="305">
        <v>21950.825146694882</v>
      </c>
      <c r="J35" s="304">
        <v>0.04996862348565082</v>
      </c>
    </row>
    <row r="36" spans="1:10" ht="12.75" customHeight="1">
      <c r="A36" s="299" t="s">
        <v>93</v>
      </c>
      <c r="B36" s="42">
        <v>14123.664900960894</v>
      </c>
      <c r="C36" s="300">
        <v>1.4452002487284643</v>
      </c>
      <c r="D36" s="38">
        <v>17786.05012589704</v>
      </c>
      <c r="E36" s="301">
        <v>1.2072007553336077</v>
      </c>
      <c r="F36" s="38" t="s">
        <v>141</v>
      </c>
      <c r="G36" s="302" t="s">
        <v>141</v>
      </c>
      <c r="H36" s="78"/>
      <c r="I36" s="305">
        <v>18703.042821592237</v>
      </c>
      <c r="J36" s="304">
        <v>-0.34782274014854775</v>
      </c>
    </row>
    <row r="37" spans="1:10" ht="12.75" customHeight="1">
      <c r="A37" s="313" t="s">
        <v>94</v>
      </c>
      <c r="B37" s="44">
        <v>13459.77404669681</v>
      </c>
      <c r="C37" s="314">
        <v>1.3754965010922515</v>
      </c>
      <c r="D37" s="68">
        <v>16458.702271183407</v>
      </c>
      <c r="E37" s="315">
        <v>2.3617719840959306</v>
      </c>
      <c r="F37" s="68" t="s">
        <v>141</v>
      </c>
      <c r="G37" s="316" t="s">
        <v>141</v>
      </c>
      <c r="H37" s="78"/>
      <c r="I37" s="317">
        <v>15344.286187036938</v>
      </c>
      <c r="J37" s="318">
        <v>-0.197584176604454</v>
      </c>
    </row>
    <row r="38" spans="1:10" ht="12.75" customHeight="1">
      <c r="A38" s="299" t="s">
        <v>95</v>
      </c>
      <c r="B38" s="42">
        <v>13799.108694962064</v>
      </c>
      <c r="C38" s="300">
        <v>2.4418618015420375</v>
      </c>
      <c r="D38" s="38">
        <v>16880.943586792844</v>
      </c>
      <c r="E38" s="301">
        <v>2.6309802424005992</v>
      </c>
      <c r="F38" s="38" t="s">
        <v>141</v>
      </c>
      <c r="G38" s="302" t="s">
        <v>141</v>
      </c>
      <c r="H38" s="78"/>
      <c r="I38" s="305">
        <v>15283.682246306242</v>
      </c>
      <c r="J38" s="304">
        <v>0.028367302480550263</v>
      </c>
    </row>
    <row r="39" spans="1:10" ht="12.75" customHeight="1">
      <c r="A39" s="299" t="s">
        <v>96</v>
      </c>
      <c r="B39" s="42">
        <v>13847.38573944507</v>
      </c>
      <c r="C39" s="300">
        <v>2.187777641617823</v>
      </c>
      <c r="D39" s="38">
        <v>16194.493918164177</v>
      </c>
      <c r="E39" s="301">
        <v>1.7104871939223905</v>
      </c>
      <c r="F39" s="38" t="s">
        <v>141</v>
      </c>
      <c r="G39" s="302" t="s">
        <v>141</v>
      </c>
      <c r="H39" s="78"/>
      <c r="I39" s="305">
        <v>15012.902187255813</v>
      </c>
      <c r="J39" s="304">
        <v>1.1883485196029109</v>
      </c>
    </row>
    <row r="40" spans="1:10" ht="12.75" customHeight="1">
      <c r="A40" s="299" t="s">
        <v>97</v>
      </c>
      <c r="B40" s="42">
        <v>15844.103420928346</v>
      </c>
      <c r="C40" s="300">
        <v>0.9468551911058967</v>
      </c>
      <c r="D40" s="38">
        <v>19621.026980036062</v>
      </c>
      <c r="E40" s="301">
        <v>1.6150360814313576</v>
      </c>
      <c r="F40" s="38" t="s">
        <v>141</v>
      </c>
      <c r="G40" s="302" t="s">
        <v>141</v>
      </c>
      <c r="H40" s="78"/>
      <c r="I40" s="305">
        <v>20004.238360359876</v>
      </c>
      <c r="J40" s="304">
        <v>1.143728270408329</v>
      </c>
    </row>
    <row r="41" spans="1:10" ht="12.75" customHeight="1">
      <c r="A41" s="299" t="s">
        <v>98</v>
      </c>
      <c r="B41" s="42">
        <v>15502.28257003274</v>
      </c>
      <c r="C41" s="300">
        <v>1.1626012024757697</v>
      </c>
      <c r="D41" s="38">
        <v>19591.79808216542</v>
      </c>
      <c r="E41" s="301">
        <v>1.3365057437809718</v>
      </c>
      <c r="F41" s="38" t="s">
        <v>141</v>
      </c>
      <c r="G41" s="302" t="s">
        <v>141</v>
      </c>
      <c r="H41" s="78"/>
      <c r="I41" s="305">
        <v>23230.35905578314</v>
      </c>
      <c r="J41" s="304">
        <v>0.07584520698587906</v>
      </c>
    </row>
    <row r="42" spans="1:10" ht="12.75" customHeight="1">
      <c r="A42" s="299" t="s">
        <v>99</v>
      </c>
      <c r="B42" s="42">
        <v>14962.867912400534</v>
      </c>
      <c r="C42" s="300">
        <v>1.4358574672791102</v>
      </c>
      <c r="D42" s="38">
        <v>17425.505079047314</v>
      </c>
      <c r="E42" s="301">
        <v>0.8272398947589421</v>
      </c>
      <c r="F42" s="38" t="s">
        <v>141</v>
      </c>
      <c r="G42" s="302" t="s">
        <v>141</v>
      </c>
      <c r="H42" s="78"/>
      <c r="I42" s="305">
        <v>17212.543638704938</v>
      </c>
      <c r="J42" s="304">
        <v>0.5215278272602226</v>
      </c>
    </row>
    <row r="43" spans="1:10" ht="12.75" customHeight="1">
      <c r="A43" s="306" t="s">
        <v>100</v>
      </c>
      <c r="B43" s="307">
        <v>15278.148343685923</v>
      </c>
      <c r="C43" s="308">
        <v>0.35405552938844637</v>
      </c>
      <c r="D43" s="50">
        <v>18169.63777666682</v>
      </c>
      <c r="E43" s="309">
        <v>-0.7326942845855126</v>
      </c>
      <c r="F43" s="50" t="s">
        <v>141</v>
      </c>
      <c r="G43" s="310" t="s">
        <v>141</v>
      </c>
      <c r="H43" s="78"/>
      <c r="I43" s="311">
        <v>18657.136331470807</v>
      </c>
      <c r="J43" s="312">
        <v>1.0733632424080437</v>
      </c>
    </row>
    <row r="44" spans="1:10" ht="12.75" customHeight="1">
      <c r="A44" s="299" t="s">
        <v>101</v>
      </c>
      <c r="B44" s="42">
        <v>15984.650191034434</v>
      </c>
      <c r="C44" s="300">
        <v>2.9890576146223258</v>
      </c>
      <c r="D44" s="38">
        <v>19187.681909944702</v>
      </c>
      <c r="E44" s="301">
        <v>1.8631845711368888</v>
      </c>
      <c r="F44" s="38" t="s">
        <v>141</v>
      </c>
      <c r="G44" s="302" t="s">
        <v>141</v>
      </c>
      <c r="H44" s="78"/>
      <c r="I44" s="305">
        <v>20353.483785631182</v>
      </c>
      <c r="J44" s="304">
        <v>2.2213853740868235</v>
      </c>
    </row>
    <row r="45" spans="1:10" ht="12.75" customHeight="1">
      <c r="A45" s="299" t="s">
        <v>102</v>
      </c>
      <c r="B45" s="42">
        <v>13504.397349570158</v>
      </c>
      <c r="C45" s="300">
        <v>0.8330154956687356</v>
      </c>
      <c r="D45" s="38">
        <v>16232.533651194824</v>
      </c>
      <c r="E45" s="301">
        <v>1.4784230190891654</v>
      </c>
      <c r="F45" s="38" t="s">
        <v>141</v>
      </c>
      <c r="G45" s="302" t="s">
        <v>141</v>
      </c>
      <c r="H45" s="78"/>
      <c r="I45" s="305">
        <v>16045.70743295434</v>
      </c>
      <c r="J45" s="304">
        <v>2.8100959278882245</v>
      </c>
    </row>
    <row r="46" spans="1:10" ht="12.75" customHeight="1">
      <c r="A46" s="299" t="s">
        <v>103</v>
      </c>
      <c r="B46" s="42">
        <v>12976.47907886832</v>
      </c>
      <c r="C46" s="300">
        <v>2.3729071794049377</v>
      </c>
      <c r="D46" s="38">
        <v>15953.134971070853</v>
      </c>
      <c r="E46" s="301">
        <v>3.003010248401574</v>
      </c>
      <c r="F46" s="38" t="s">
        <v>141</v>
      </c>
      <c r="G46" s="302" t="s">
        <v>141</v>
      </c>
      <c r="H46" s="78"/>
      <c r="I46" s="305">
        <v>15463.917604577413</v>
      </c>
      <c r="J46" s="304">
        <v>4.108388696686155</v>
      </c>
    </row>
    <row r="47" spans="1:10" ht="12.75" customHeight="1">
      <c r="A47" s="313" t="s">
        <v>104</v>
      </c>
      <c r="B47" s="44">
        <v>15258.948197874222</v>
      </c>
      <c r="C47" s="314">
        <v>1.9318682609465265</v>
      </c>
      <c r="D47" s="68">
        <v>19416.221652778426</v>
      </c>
      <c r="E47" s="315">
        <v>2.2968961030254667</v>
      </c>
      <c r="F47" s="68" t="s">
        <v>141</v>
      </c>
      <c r="G47" s="316" t="s">
        <v>141</v>
      </c>
      <c r="H47" s="78"/>
      <c r="I47" s="317">
        <v>23154.805091718565</v>
      </c>
      <c r="J47" s="318">
        <v>2.0887648100807654</v>
      </c>
    </row>
    <row r="48" spans="1:10" ht="12.75" customHeight="1">
      <c r="A48" s="306" t="s">
        <v>105</v>
      </c>
      <c r="B48" s="307">
        <v>14222.312024734336</v>
      </c>
      <c r="C48" s="308">
        <v>-0.007032015031273817</v>
      </c>
      <c r="D48" s="50">
        <v>17695.6064912482</v>
      </c>
      <c r="E48" s="309">
        <v>1.192391261413736</v>
      </c>
      <c r="F48" s="50" t="s">
        <v>141</v>
      </c>
      <c r="G48" s="310" t="s">
        <v>141</v>
      </c>
      <c r="H48" s="78"/>
      <c r="I48" s="311">
        <v>17803.634759047804</v>
      </c>
      <c r="J48" s="312">
        <v>1.1427725469762238</v>
      </c>
    </row>
    <row r="49" spans="1:10" ht="12.75" customHeight="1">
      <c r="A49" s="299" t="s">
        <v>106</v>
      </c>
      <c r="B49" s="42">
        <v>14454.757792592063</v>
      </c>
      <c r="C49" s="300">
        <v>1.440792314698476</v>
      </c>
      <c r="D49" s="38">
        <v>17985.128618899493</v>
      </c>
      <c r="E49" s="301">
        <v>1.1990326183905762</v>
      </c>
      <c r="F49" s="38" t="s">
        <v>141</v>
      </c>
      <c r="G49" s="302" t="s">
        <v>141</v>
      </c>
      <c r="H49" s="78"/>
      <c r="I49" s="305">
        <v>18798.46721380403</v>
      </c>
      <c r="J49" s="304">
        <v>0.7934427051338012</v>
      </c>
    </row>
    <row r="50" spans="1:10" ht="12.75" customHeight="1">
      <c r="A50" s="299" t="s">
        <v>107</v>
      </c>
      <c r="B50" s="42">
        <v>13938.729187578094</v>
      </c>
      <c r="C50" s="300">
        <v>3.169396070391551</v>
      </c>
      <c r="D50" s="38">
        <v>17508.308940964944</v>
      </c>
      <c r="E50" s="301">
        <v>3.644726784710868</v>
      </c>
      <c r="F50" s="38">
        <v>103860</v>
      </c>
      <c r="G50" s="302" t="s">
        <v>141</v>
      </c>
      <c r="H50" s="78"/>
      <c r="I50" s="305">
        <v>18087.19027942215</v>
      </c>
      <c r="J50" s="304">
        <v>3.7168255815108577</v>
      </c>
    </row>
    <row r="51" spans="1:10" ht="12.75" customHeight="1">
      <c r="A51" s="299" t="s">
        <v>108</v>
      </c>
      <c r="B51" s="42">
        <v>12164.369683379238</v>
      </c>
      <c r="C51" s="300">
        <v>0.6222863648389377</v>
      </c>
      <c r="D51" s="38">
        <v>14624.848144032743</v>
      </c>
      <c r="E51" s="301">
        <v>-0.06098798561733934</v>
      </c>
      <c r="F51" s="38" t="s">
        <v>141</v>
      </c>
      <c r="G51" s="302" t="s">
        <v>141</v>
      </c>
      <c r="H51" s="78"/>
      <c r="I51" s="305">
        <v>14565.295880929674</v>
      </c>
      <c r="J51" s="304">
        <v>-0.015685160268611928</v>
      </c>
    </row>
    <row r="52" spans="1:10" ht="12.75" customHeight="1">
      <c r="A52" s="313" t="s">
        <v>109</v>
      </c>
      <c r="B52" s="44">
        <v>13050.275764577564</v>
      </c>
      <c r="C52" s="314">
        <v>3.4834757376176797</v>
      </c>
      <c r="D52" s="68">
        <v>15484.222237580681</v>
      </c>
      <c r="E52" s="315">
        <v>2.295686359133482</v>
      </c>
      <c r="F52" s="68" t="s">
        <v>141</v>
      </c>
      <c r="G52" s="316" t="s">
        <v>141</v>
      </c>
      <c r="H52" s="78"/>
      <c r="I52" s="317">
        <v>14875.614958619539</v>
      </c>
      <c r="J52" s="318">
        <v>2.306281861484488</v>
      </c>
    </row>
    <row r="53" spans="1:10" ht="12.75" customHeight="1">
      <c r="A53" s="299" t="s">
        <v>110</v>
      </c>
      <c r="B53" s="42">
        <v>12714.71548862397</v>
      </c>
      <c r="C53" s="300">
        <v>1.0612912495908962</v>
      </c>
      <c r="D53" s="38">
        <v>15366.587756255964</v>
      </c>
      <c r="E53" s="301">
        <v>0.680867260038033</v>
      </c>
      <c r="F53" s="38" t="s">
        <v>141</v>
      </c>
      <c r="G53" s="302" t="s">
        <v>141</v>
      </c>
      <c r="H53" s="78"/>
      <c r="I53" s="305">
        <v>13987.495252366996</v>
      </c>
      <c r="J53" s="304">
        <v>1.3899631936998225</v>
      </c>
    </row>
    <row r="54" spans="1:10" ht="12.75" customHeight="1" thickBot="1">
      <c r="A54" s="299" t="s">
        <v>111</v>
      </c>
      <c r="B54" s="42">
        <v>10076.112330347756</v>
      </c>
      <c r="C54" s="300">
        <v>1.826997889811209</v>
      </c>
      <c r="D54" s="38">
        <v>13050.61714960958</v>
      </c>
      <c r="E54" s="301">
        <v>3.423172636267043</v>
      </c>
      <c r="F54" s="38" t="s">
        <v>141</v>
      </c>
      <c r="G54" s="302" t="s">
        <v>141</v>
      </c>
      <c r="H54" s="78"/>
      <c r="I54" s="305">
        <v>12555.244168638572</v>
      </c>
      <c r="J54" s="304">
        <v>4.83911926027598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112</v>
      </c>
      <c r="B56" s="343">
        <f>LARGE(B8:B54,1)</f>
        <v>16565.737756369625</v>
      </c>
      <c r="C56" s="361" t="str">
        <f>INDEX(A8:A54,MATCH(B56,$B$8:$B$54,0))</f>
        <v>大阪府</v>
      </c>
      <c r="D56" s="366">
        <f>LARGE(D8:D54,1)</f>
        <v>21728.234215253684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26518.684302818943</v>
      </c>
      <c r="J56" s="324" t="str">
        <f>INDEX(A8:A54,MATCH(I56,$I$8:$I$54,0))</f>
        <v>大阪府</v>
      </c>
    </row>
    <row r="57" spans="1:10" ht="12.75">
      <c r="A57" s="325" t="s">
        <v>113</v>
      </c>
      <c r="B57" s="327">
        <f>LARGE(B8:B54,2)</f>
        <v>15984.650191034434</v>
      </c>
      <c r="C57" s="362" t="str">
        <f>INDEX(A8:A54,MATCH(B57,$B$8:$B$54,0))</f>
        <v>香川県</v>
      </c>
      <c r="D57" s="367">
        <f>LARGE(D8:D54,2)</f>
        <v>19621.026980036062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23230.35905578314</v>
      </c>
      <c r="J57" s="328" t="str">
        <f>INDEX(A8:A54,MATCH(I57,$I$8:$I$54,0))</f>
        <v>広島県</v>
      </c>
    </row>
    <row r="58" spans="1:10" ht="12.75">
      <c r="A58" s="325" t="s">
        <v>114</v>
      </c>
      <c r="B58" s="344">
        <f>LARGE(B8:B54,3)</f>
        <v>15844.103420928346</v>
      </c>
      <c r="C58" s="362" t="str">
        <f>INDEX(A8:A54,MATCH(B58,$B$8:$B$54,0))</f>
        <v>岡山県</v>
      </c>
      <c r="D58" s="368">
        <f>LARGE(D8:D54,3)</f>
        <v>19591.79808216542</v>
      </c>
      <c r="E58" s="326" t="str">
        <f>INDEX(A8:A54,MATCH(D58,$D$8:$D$54,0))</f>
        <v>広島県</v>
      </c>
      <c r="F58" s="374" t="s">
        <v>136</v>
      </c>
      <c r="G58" s="328" t="s">
        <v>136</v>
      </c>
      <c r="I58" s="344">
        <f>LARGE(I8:I54,3)</f>
        <v>23154.805091718565</v>
      </c>
      <c r="J58" s="328" t="str">
        <f>INDEX(A8:A54,MATCH(I58,$I$8:$I$54,0))</f>
        <v>福岡県</v>
      </c>
    </row>
    <row r="59" spans="1:10" ht="12.75">
      <c r="A59" s="329" t="s">
        <v>115</v>
      </c>
      <c r="B59" s="345">
        <f>SMALL(B8:B54,3)</f>
        <v>11826.684164160673</v>
      </c>
      <c r="C59" s="363" t="str">
        <f>INDEX(A8:A54,MATCH(B59,$B$8:$B$54,0))</f>
        <v>福井県</v>
      </c>
      <c r="D59" s="369">
        <f>SMALL(D8:D54,3)</f>
        <v>13981.149558720663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12928.651916013463</v>
      </c>
      <c r="J59" s="332" t="str">
        <f>INDEX(A8:A54,MATCH(I59,$I$8:$I$54,0))</f>
        <v>福井県</v>
      </c>
    </row>
    <row r="60" spans="1:10" ht="12.75">
      <c r="A60" s="325" t="s">
        <v>116</v>
      </c>
      <c r="B60" s="344">
        <f>SMALL(B8:B54,2)</f>
        <v>11263.497818678248</v>
      </c>
      <c r="C60" s="362" t="str">
        <f>INDEX(A8:A54,MATCH(B60,$B$8:$B$54,0))</f>
        <v>青森県</v>
      </c>
      <c r="D60" s="368">
        <f>SMALL(D8:D54,2)</f>
        <v>13050.61714960958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12555.244168638572</v>
      </c>
      <c r="J60" s="328" t="str">
        <f>INDEX(A8:A54,MATCH(I60,$I$8:$I$54,0))</f>
        <v>沖縄県</v>
      </c>
    </row>
    <row r="61" spans="1:10" ht="12.75">
      <c r="A61" s="346" t="s">
        <v>117</v>
      </c>
      <c r="B61" s="347">
        <f>SMALL(B8:B54,1)</f>
        <v>10076.112330347756</v>
      </c>
      <c r="C61" s="364" t="str">
        <f>INDEX(A8:A54,MATCH(B61,$B$8:$B$54,0))</f>
        <v>沖縄県</v>
      </c>
      <c r="D61" s="370">
        <f>SMALL(D8:D54,1)</f>
        <v>13048.21091329777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11029.451480792426</v>
      </c>
      <c r="J61" s="336" t="str">
        <f>INDEX(A8:A54,MATCH(I61,$I$8:$I$54,0))</f>
        <v>青森県</v>
      </c>
    </row>
    <row r="62" spans="1:10" ht="13.5" thickBot="1">
      <c r="A62" s="337" t="s">
        <v>118</v>
      </c>
      <c r="B62" s="338">
        <f>IF(B61=0,0,B56/B61)</f>
        <v>1.6440604484406232</v>
      </c>
      <c r="C62" s="365"/>
      <c r="D62" s="371">
        <f>IF(D61=0,0,D56/D61)</f>
        <v>1.6652270843591193</v>
      </c>
      <c r="E62" s="339"/>
      <c r="F62" s="377" t="s">
        <v>136</v>
      </c>
      <c r="G62" s="378" t="s">
        <v>136</v>
      </c>
      <c r="H62" s="340"/>
      <c r="I62" s="338">
        <f>IF(I61=0,0,I56/I61)</f>
        <v>2.4043520522304043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35902.85199655172</v>
      </c>
      <c r="C7" s="293">
        <v>4.479660649532547</v>
      </c>
      <c r="D7" s="295">
        <v>48818.55202057143</v>
      </c>
      <c r="E7" s="296">
        <v>3.8613248700761966</v>
      </c>
      <c r="F7" s="295">
        <v>182492.22222222222</v>
      </c>
      <c r="G7" s="297">
        <v>22.18942406199762</v>
      </c>
      <c r="H7" s="78"/>
      <c r="I7" s="292">
        <v>71980.35907153497</v>
      </c>
      <c r="J7" s="298">
        <v>0.08556106863438093</v>
      </c>
    </row>
    <row r="8" spans="1:10" ht="12.75" customHeight="1">
      <c r="A8" s="299" t="s">
        <v>65</v>
      </c>
      <c r="B8" s="42">
        <v>40681.20325589947</v>
      </c>
      <c r="C8" s="300">
        <v>4.43418115052538</v>
      </c>
      <c r="D8" s="38">
        <v>52033.13210193765</v>
      </c>
      <c r="E8" s="301">
        <v>4.116996171350165</v>
      </c>
      <c r="F8" s="38">
        <v>136102.5</v>
      </c>
      <c r="G8" s="302">
        <v>78.7999211770888</v>
      </c>
      <c r="H8" s="78"/>
      <c r="I8" s="303">
        <v>78077.25231401056</v>
      </c>
      <c r="J8" s="304">
        <v>-0.8584958890620722</v>
      </c>
    </row>
    <row r="9" spans="1:10" ht="12.75" customHeight="1">
      <c r="A9" s="299" t="s">
        <v>66</v>
      </c>
      <c r="B9" s="42">
        <v>41247.50138496619</v>
      </c>
      <c r="C9" s="300">
        <v>3.5039600935452193</v>
      </c>
      <c r="D9" s="38">
        <v>53562.44108233177</v>
      </c>
      <c r="E9" s="301">
        <v>2.407093993809049</v>
      </c>
      <c r="F9" s="38" t="s">
        <v>141</v>
      </c>
      <c r="G9" s="302" t="s">
        <v>141</v>
      </c>
      <c r="H9" s="78"/>
      <c r="I9" s="305">
        <v>78694.90865147223</v>
      </c>
      <c r="J9" s="304">
        <v>-0.3385794343491441</v>
      </c>
    </row>
    <row r="10" spans="1:10" ht="12.75" customHeight="1">
      <c r="A10" s="299" t="s">
        <v>67</v>
      </c>
      <c r="B10" s="42">
        <v>42483.80445822344</v>
      </c>
      <c r="C10" s="300">
        <v>4.21492269078243</v>
      </c>
      <c r="D10" s="38">
        <v>53003.37842764146</v>
      </c>
      <c r="E10" s="301">
        <v>3.275263389491676</v>
      </c>
      <c r="F10" s="38">
        <v>65060</v>
      </c>
      <c r="G10" s="302">
        <v>-31.50857985051058</v>
      </c>
      <c r="H10" s="78"/>
      <c r="I10" s="305">
        <v>75370.67840794018</v>
      </c>
      <c r="J10" s="304">
        <v>-0.2746189088600781</v>
      </c>
    </row>
    <row r="11" spans="1:10" ht="12.75" customHeight="1">
      <c r="A11" s="299" t="s">
        <v>68</v>
      </c>
      <c r="B11" s="42">
        <v>40261.60679860487</v>
      </c>
      <c r="C11" s="300">
        <v>5.536017551755351</v>
      </c>
      <c r="D11" s="38">
        <v>52843.910037026806</v>
      </c>
      <c r="E11" s="301">
        <v>3.337261284976682</v>
      </c>
      <c r="F11" s="38" t="s">
        <v>141</v>
      </c>
      <c r="G11" s="302" t="s">
        <v>141</v>
      </c>
      <c r="H11" s="78"/>
      <c r="I11" s="305">
        <v>74855.602162833</v>
      </c>
      <c r="J11" s="304">
        <v>-0.9192032221674267</v>
      </c>
    </row>
    <row r="12" spans="1:10" ht="12.75" customHeight="1">
      <c r="A12" s="299" t="s">
        <v>69</v>
      </c>
      <c r="B12" s="42">
        <v>45709.97712267963</v>
      </c>
      <c r="C12" s="300">
        <v>3.6928186287081397</v>
      </c>
      <c r="D12" s="38">
        <v>55337.93583793277</v>
      </c>
      <c r="E12" s="301">
        <v>4.013942313161972</v>
      </c>
      <c r="F12" s="38" t="s">
        <v>141</v>
      </c>
      <c r="G12" s="302" t="s">
        <v>141</v>
      </c>
      <c r="H12" s="78"/>
      <c r="I12" s="305">
        <v>80487.95876277985</v>
      </c>
      <c r="J12" s="304">
        <v>-0.7347032804419115</v>
      </c>
    </row>
    <row r="13" spans="1:10" ht="12.75" customHeight="1">
      <c r="A13" s="306" t="s">
        <v>70</v>
      </c>
      <c r="B13" s="307">
        <v>40339.254394084164</v>
      </c>
      <c r="C13" s="308">
        <v>2.733306712771498</v>
      </c>
      <c r="D13" s="50">
        <v>49540.25913711123</v>
      </c>
      <c r="E13" s="309">
        <v>2.0449102790467366</v>
      </c>
      <c r="F13" s="50" t="s">
        <v>141</v>
      </c>
      <c r="G13" s="310" t="s">
        <v>141</v>
      </c>
      <c r="H13" s="78"/>
      <c r="I13" s="311">
        <v>70939.17068094117</v>
      </c>
      <c r="J13" s="312">
        <v>0.24581776083786697</v>
      </c>
    </row>
    <row r="14" spans="1:10" ht="12.75" customHeight="1">
      <c r="A14" s="299" t="s">
        <v>71</v>
      </c>
      <c r="B14" s="42">
        <v>38180.814758149136</v>
      </c>
      <c r="C14" s="300">
        <v>4.066044751960172</v>
      </c>
      <c r="D14" s="38">
        <v>47668.74871704642</v>
      </c>
      <c r="E14" s="301">
        <v>2.431902371610874</v>
      </c>
      <c r="F14" s="38" t="s">
        <v>141</v>
      </c>
      <c r="G14" s="302" t="s">
        <v>141</v>
      </c>
      <c r="H14" s="78"/>
      <c r="I14" s="305">
        <v>70901.52106825793</v>
      </c>
      <c r="J14" s="304">
        <v>-0.5789372593819023</v>
      </c>
    </row>
    <row r="15" spans="1:10" ht="12.75" customHeight="1">
      <c r="A15" s="299" t="s">
        <v>72</v>
      </c>
      <c r="B15" s="42">
        <v>35557.14253394166</v>
      </c>
      <c r="C15" s="300">
        <v>3.076428484442478</v>
      </c>
      <c r="D15" s="38">
        <v>47164.99460078194</v>
      </c>
      <c r="E15" s="301">
        <v>2.6513730432784506</v>
      </c>
      <c r="F15" s="38" t="s">
        <v>141</v>
      </c>
      <c r="G15" s="302" t="s">
        <v>141</v>
      </c>
      <c r="H15" s="78"/>
      <c r="I15" s="305">
        <v>72548.49598581965</v>
      </c>
      <c r="J15" s="304">
        <v>-1.3378777644803233</v>
      </c>
    </row>
    <row r="16" spans="1:10" ht="12.75" customHeight="1">
      <c r="A16" s="299" t="s">
        <v>73</v>
      </c>
      <c r="B16" s="42">
        <v>32875.214716084534</v>
      </c>
      <c r="C16" s="300">
        <v>3.9030415423189693</v>
      </c>
      <c r="D16" s="38">
        <v>43548.242716713874</v>
      </c>
      <c r="E16" s="301">
        <v>2.275088892436136</v>
      </c>
      <c r="F16" s="38" t="s">
        <v>141</v>
      </c>
      <c r="G16" s="302" t="s">
        <v>141</v>
      </c>
      <c r="H16" s="78"/>
      <c r="I16" s="305">
        <v>64965.80579356062</v>
      </c>
      <c r="J16" s="304">
        <v>-0.6030105663887529</v>
      </c>
    </row>
    <row r="17" spans="1:10" ht="12.75" customHeight="1">
      <c r="A17" s="313" t="s">
        <v>74</v>
      </c>
      <c r="B17" s="44">
        <v>31029.108864879374</v>
      </c>
      <c r="C17" s="314">
        <v>5.092657045446464</v>
      </c>
      <c r="D17" s="68">
        <v>41044.1892847052</v>
      </c>
      <c r="E17" s="315">
        <v>3.689163447246089</v>
      </c>
      <c r="F17" s="68">
        <v>347930</v>
      </c>
      <c r="G17" s="316">
        <v>-33.16792695654401</v>
      </c>
      <c r="H17" s="78"/>
      <c r="I17" s="317">
        <v>59593.82319532245</v>
      </c>
      <c r="J17" s="318">
        <v>0.688396024728755</v>
      </c>
    </row>
    <row r="18" spans="1:10" ht="12.75" customHeight="1">
      <c r="A18" s="299" t="s">
        <v>75</v>
      </c>
      <c r="B18" s="42">
        <v>34901.64320788249</v>
      </c>
      <c r="C18" s="300">
        <v>5.022120422757602</v>
      </c>
      <c r="D18" s="38">
        <v>47878.75935312709</v>
      </c>
      <c r="E18" s="301">
        <v>3.933002518259775</v>
      </c>
      <c r="F18" s="38">
        <v>130804.61538461539</v>
      </c>
      <c r="G18" s="302">
        <v>154.28579973681065</v>
      </c>
      <c r="H18" s="78"/>
      <c r="I18" s="305">
        <v>69719.04146241579</v>
      </c>
      <c r="J18" s="304">
        <v>0.4059619487235317</v>
      </c>
    </row>
    <row r="19" spans="1:10" ht="12.75" customHeight="1">
      <c r="A19" s="299" t="s">
        <v>76</v>
      </c>
      <c r="B19" s="42">
        <v>33976.009864159525</v>
      </c>
      <c r="C19" s="300">
        <v>3.715745818781919</v>
      </c>
      <c r="D19" s="38">
        <v>46730.53473727053</v>
      </c>
      <c r="E19" s="301">
        <v>3.289922311175203</v>
      </c>
      <c r="F19" s="38" t="s">
        <v>141</v>
      </c>
      <c r="G19" s="302" t="s">
        <v>141</v>
      </c>
      <c r="H19" s="78"/>
      <c r="I19" s="305">
        <v>67425.95282020027</v>
      </c>
      <c r="J19" s="304">
        <v>-0.421182287995516</v>
      </c>
    </row>
    <row r="20" spans="1:10" ht="12.75" customHeight="1">
      <c r="A20" s="299" t="s">
        <v>77</v>
      </c>
      <c r="B20" s="42">
        <v>33863.49839071936</v>
      </c>
      <c r="C20" s="300">
        <v>4.548330624002317</v>
      </c>
      <c r="D20" s="38">
        <v>53093.329156317945</v>
      </c>
      <c r="E20" s="301">
        <v>4.442839759931916</v>
      </c>
      <c r="F20" s="38" t="s">
        <v>141</v>
      </c>
      <c r="G20" s="302" t="s">
        <v>141</v>
      </c>
      <c r="H20" s="78"/>
      <c r="I20" s="305">
        <v>77093.14310594722</v>
      </c>
      <c r="J20" s="304">
        <v>0.011288528075793508</v>
      </c>
    </row>
    <row r="21" spans="1:10" ht="12.75" customHeight="1">
      <c r="A21" s="299" t="s">
        <v>78</v>
      </c>
      <c r="B21" s="42">
        <v>38206.21785007185</v>
      </c>
      <c r="C21" s="300">
        <v>3.789898922349984</v>
      </c>
      <c r="D21" s="38">
        <v>54052.86861877691</v>
      </c>
      <c r="E21" s="301">
        <v>3.1319209676698687</v>
      </c>
      <c r="F21" s="38" t="s">
        <v>141</v>
      </c>
      <c r="G21" s="302" t="s">
        <v>141</v>
      </c>
      <c r="H21" s="78"/>
      <c r="I21" s="305">
        <v>77325.85137278879</v>
      </c>
      <c r="J21" s="304">
        <v>-0.2657787312327412</v>
      </c>
    </row>
    <row r="22" spans="1:10" ht="12.75" customHeight="1">
      <c r="A22" s="299" t="s">
        <v>79</v>
      </c>
      <c r="B22" s="42">
        <v>37511.93409653616</v>
      </c>
      <c r="C22" s="300">
        <v>4.089318430524478</v>
      </c>
      <c r="D22" s="38">
        <v>46356.84336605966</v>
      </c>
      <c r="E22" s="301">
        <v>2.3769700082305683</v>
      </c>
      <c r="F22" s="38" t="s">
        <v>141</v>
      </c>
      <c r="G22" s="302" t="s">
        <v>141</v>
      </c>
      <c r="H22" s="78"/>
      <c r="I22" s="305">
        <v>65496.95262008678</v>
      </c>
      <c r="J22" s="304">
        <v>-0.3152506620258215</v>
      </c>
    </row>
    <row r="23" spans="1:10" ht="12.75" customHeight="1">
      <c r="A23" s="306" t="s">
        <v>80</v>
      </c>
      <c r="B23" s="307">
        <v>36428.58900309485</v>
      </c>
      <c r="C23" s="308">
        <v>4.2632746157433505</v>
      </c>
      <c r="D23" s="50">
        <v>45229.774872832684</v>
      </c>
      <c r="E23" s="309">
        <v>3.8923784242714494</v>
      </c>
      <c r="F23" s="50" t="s">
        <v>141</v>
      </c>
      <c r="G23" s="310" t="s">
        <v>141</v>
      </c>
      <c r="H23" s="78"/>
      <c r="I23" s="311">
        <v>65555.62063858552</v>
      </c>
      <c r="J23" s="312">
        <v>1.2112954694303704</v>
      </c>
    </row>
    <row r="24" spans="1:10" ht="12.75" customHeight="1">
      <c r="A24" s="299" t="s">
        <v>81</v>
      </c>
      <c r="B24" s="42">
        <v>36955.99462420643</v>
      </c>
      <c r="C24" s="300">
        <v>3.2117741335457084</v>
      </c>
      <c r="D24" s="38">
        <v>46710.02106716003</v>
      </c>
      <c r="E24" s="301">
        <v>1.8482029305447238</v>
      </c>
      <c r="F24" s="38" t="s">
        <v>141</v>
      </c>
      <c r="G24" s="302" t="s">
        <v>141</v>
      </c>
      <c r="H24" s="78"/>
      <c r="I24" s="305">
        <v>69042.27350052426</v>
      </c>
      <c r="J24" s="304">
        <v>0.35787676013980796</v>
      </c>
    </row>
    <row r="25" spans="1:10" ht="12.75" customHeight="1">
      <c r="A25" s="299" t="s">
        <v>82</v>
      </c>
      <c r="B25" s="42">
        <v>34251.63035090847</v>
      </c>
      <c r="C25" s="300">
        <v>5.349689781974028</v>
      </c>
      <c r="D25" s="38">
        <v>42684.0913217544</v>
      </c>
      <c r="E25" s="301">
        <v>6.08329069948051</v>
      </c>
      <c r="F25" s="38" t="s">
        <v>141</v>
      </c>
      <c r="G25" s="302" t="s">
        <v>141</v>
      </c>
      <c r="H25" s="78"/>
      <c r="I25" s="305">
        <v>58499.330902176356</v>
      </c>
      <c r="J25" s="304">
        <v>2.291720481701107</v>
      </c>
    </row>
    <row r="26" spans="1:10" ht="12.75" customHeight="1">
      <c r="A26" s="299" t="s">
        <v>83</v>
      </c>
      <c r="B26" s="42">
        <v>34691.158146327485</v>
      </c>
      <c r="C26" s="300">
        <v>2.8603837260696943</v>
      </c>
      <c r="D26" s="38">
        <v>47326.756303816</v>
      </c>
      <c r="E26" s="301">
        <v>2.6279483343984973</v>
      </c>
      <c r="F26" s="38" t="s">
        <v>141</v>
      </c>
      <c r="G26" s="302" t="s">
        <v>141</v>
      </c>
      <c r="H26" s="78"/>
      <c r="I26" s="305">
        <v>70081.22501803577</v>
      </c>
      <c r="J26" s="304">
        <v>-0.9924994320351842</v>
      </c>
    </row>
    <row r="27" spans="1:10" ht="12.75" customHeight="1">
      <c r="A27" s="313" t="s">
        <v>84</v>
      </c>
      <c r="B27" s="44">
        <v>37772.84564629466</v>
      </c>
      <c r="C27" s="314">
        <v>3.2674333098768202</v>
      </c>
      <c r="D27" s="68">
        <v>49889.63156958369</v>
      </c>
      <c r="E27" s="315">
        <v>4.512389062325068</v>
      </c>
      <c r="F27" s="68" t="s">
        <v>141</v>
      </c>
      <c r="G27" s="316" t="s">
        <v>141</v>
      </c>
      <c r="H27" s="78"/>
      <c r="I27" s="317">
        <v>71108.54557795596</v>
      </c>
      <c r="J27" s="318">
        <v>2.0114810797510727</v>
      </c>
    </row>
    <row r="28" spans="1:10" ht="12.75" customHeight="1">
      <c r="A28" s="299" t="s">
        <v>85</v>
      </c>
      <c r="B28" s="42">
        <v>35506.78099280762</v>
      </c>
      <c r="C28" s="300">
        <v>4.599529499497979</v>
      </c>
      <c r="D28" s="38">
        <v>45906.0964589333</v>
      </c>
      <c r="E28" s="301">
        <v>3.33038490477858</v>
      </c>
      <c r="F28" s="38" t="s">
        <v>141</v>
      </c>
      <c r="G28" s="302" t="s">
        <v>141</v>
      </c>
      <c r="H28" s="78"/>
      <c r="I28" s="305">
        <v>67469.24593331903</v>
      </c>
      <c r="J28" s="304">
        <v>0.021954870976789255</v>
      </c>
    </row>
    <row r="29" spans="1:10" ht="12.75" customHeight="1">
      <c r="A29" s="299" t="s">
        <v>86</v>
      </c>
      <c r="B29" s="42">
        <v>34581.079461152534</v>
      </c>
      <c r="C29" s="300">
        <v>4.132205429384956</v>
      </c>
      <c r="D29" s="38">
        <v>45218.91345561828</v>
      </c>
      <c r="E29" s="301">
        <v>2.9044972342206097</v>
      </c>
      <c r="F29" s="38" t="s">
        <v>141</v>
      </c>
      <c r="G29" s="302" t="s">
        <v>141</v>
      </c>
      <c r="H29" s="78"/>
      <c r="I29" s="305">
        <v>66864.91465682746</v>
      </c>
      <c r="J29" s="304">
        <v>0.43181420964837713</v>
      </c>
    </row>
    <row r="30" spans="1:10" ht="12.75" customHeight="1">
      <c r="A30" s="299" t="s">
        <v>87</v>
      </c>
      <c r="B30" s="42">
        <v>32244.646943227006</v>
      </c>
      <c r="C30" s="300">
        <v>5.696609437306725</v>
      </c>
      <c r="D30" s="38">
        <v>41187.64762617942</v>
      </c>
      <c r="E30" s="301">
        <v>3.9225502167287436</v>
      </c>
      <c r="F30" s="38" t="s">
        <v>141</v>
      </c>
      <c r="G30" s="302" t="s">
        <v>141</v>
      </c>
      <c r="H30" s="78"/>
      <c r="I30" s="305">
        <v>67256.69457102234</v>
      </c>
      <c r="J30" s="304">
        <v>-0.05600894344170986</v>
      </c>
    </row>
    <row r="31" spans="1:10" ht="12.75" customHeight="1">
      <c r="A31" s="299" t="s">
        <v>88</v>
      </c>
      <c r="B31" s="42">
        <v>36706.513793541</v>
      </c>
      <c r="C31" s="300">
        <v>4.796804124208372</v>
      </c>
      <c r="D31" s="38">
        <v>47940.71371931987</v>
      </c>
      <c r="E31" s="301">
        <v>4.844238047257202</v>
      </c>
      <c r="F31" s="38" t="s">
        <v>141</v>
      </c>
      <c r="G31" s="302" t="s">
        <v>141</v>
      </c>
      <c r="H31" s="78"/>
      <c r="I31" s="305">
        <v>67384.15642408271</v>
      </c>
      <c r="J31" s="304">
        <v>1.5595600762444566</v>
      </c>
    </row>
    <row r="32" spans="1:10" ht="12.75" customHeight="1">
      <c r="A32" s="299" t="s">
        <v>89</v>
      </c>
      <c r="B32" s="42">
        <v>38362.68013868751</v>
      </c>
      <c r="C32" s="300">
        <v>4.055865111295176</v>
      </c>
      <c r="D32" s="38">
        <v>50915.189128376995</v>
      </c>
      <c r="E32" s="301">
        <v>3.5530360780954684</v>
      </c>
      <c r="F32" s="38" t="s">
        <v>141</v>
      </c>
      <c r="G32" s="302" t="s">
        <v>141</v>
      </c>
      <c r="H32" s="78"/>
      <c r="I32" s="305">
        <v>74494.43497392072</v>
      </c>
      <c r="J32" s="304">
        <v>-0.7053441908608149</v>
      </c>
    </row>
    <row r="33" spans="1:10" ht="12.75" customHeight="1">
      <c r="A33" s="306" t="s">
        <v>90</v>
      </c>
      <c r="B33" s="307">
        <v>34800.416926400816</v>
      </c>
      <c r="C33" s="308">
        <v>3.933819246564502</v>
      </c>
      <c r="D33" s="50">
        <v>49142.04923523183</v>
      </c>
      <c r="E33" s="309">
        <v>3.767749032870239</v>
      </c>
      <c r="F33" s="50" t="s">
        <v>141</v>
      </c>
      <c r="G33" s="310" t="s">
        <v>141</v>
      </c>
      <c r="H33" s="78"/>
      <c r="I33" s="311">
        <v>70199.448157658</v>
      </c>
      <c r="J33" s="312">
        <v>0.09212036941635003</v>
      </c>
    </row>
    <row r="34" spans="1:10" ht="12.75" customHeight="1">
      <c r="A34" s="299" t="s">
        <v>91</v>
      </c>
      <c r="B34" s="42">
        <v>34085.57261194225</v>
      </c>
      <c r="C34" s="300">
        <v>5.157517802783038</v>
      </c>
      <c r="D34" s="38">
        <v>50008.85702966593</v>
      </c>
      <c r="E34" s="301">
        <v>5.433125093883402</v>
      </c>
      <c r="F34" s="38" t="s">
        <v>141</v>
      </c>
      <c r="G34" s="302" t="s">
        <v>141</v>
      </c>
      <c r="H34" s="78"/>
      <c r="I34" s="305">
        <v>73910.73617514089</v>
      </c>
      <c r="J34" s="304">
        <v>0.7883661090579474</v>
      </c>
    </row>
    <row r="35" spans="1:10" ht="12.75" customHeight="1">
      <c r="A35" s="299" t="s">
        <v>92</v>
      </c>
      <c r="B35" s="42">
        <v>38220.55534042371</v>
      </c>
      <c r="C35" s="300">
        <v>4.36232959555564</v>
      </c>
      <c r="D35" s="38">
        <v>51339.83247842459</v>
      </c>
      <c r="E35" s="301">
        <v>3.636693810248043</v>
      </c>
      <c r="F35" s="38">
        <v>14080</v>
      </c>
      <c r="G35" s="302">
        <v>-65.10532837670384</v>
      </c>
      <c r="H35" s="78"/>
      <c r="I35" s="305">
        <v>75506.09278287408</v>
      </c>
      <c r="J35" s="304">
        <v>-0.6355979164961415</v>
      </c>
    </row>
    <row r="36" spans="1:10" ht="12.75" customHeight="1">
      <c r="A36" s="299" t="s">
        <v>93</v>
      </c>
      <c r="B36" s="42">
        <v>28766.86518759208</v>
      </c>
      <c r="C36" s="300">
        <v>7.023322909021958</v>
      </c>
      <c r="D36" s="38">
        <v>38602.88474898901</v>
      </c>
      <c r="E36" s="301">
        <v>5.749704190237315</v>
      </c>
      <c r="F36" s="38" t="s">
        <v>141</v>
      </c>
      <c r="G36" s="302" t="s">
        <v>141</v>
      </c>
      <c r="H36" s="78"/>
      <c r="I36" s="305">
        <v>61120.53273474422</v>
      </c>
      <c r="J36" s="304">
        <v>0.5196560560597528</v>
      </c>
    </row>
    <row r="37" spans="1:10" ht="12.75" customHeight="1">
      <c r="A37" s="313" t="s">
        <v>94</v>
      </c>
      <c r="B37" s="44">
        <v>32747.946482307372</v>
      </c>
      <c r="C37" s="314">
        <v>4.612370859818826</v>
      </c>
      <c r="D37" s="68">
        <v>43970.47408913065</v>
      </c>
      <c r="E37" s="315">
        <v>4.625211908997997</v>
      </c>
      <c r="F37" s="68" t="s">
        <v>141</v>
      </c>
      <c r="G37" s="316" t="s">
        <v>141</v>
      </c>
      <c r="H37" s="78"/>
      <c r="I37" s="317">
        <v>66350.52330474147</v>
      </c>
      <c r="J37" s="318">
        <v>0.9735401746921261</v>
      </c>
    </row>
    <row r="38" spans="1:10" ht="12.75" customHeight="1">
      <c r="A38" s="299" t="s">
        <v>95</v>
      </c>
      <c r="B38" s="42">
        <v>38679.22313577347</v>
      </c>
      <c r="C38" s="300">
        <v>4.278985803165442</v>
      </c>
      <c r="D38" s="38">
        <v>48412.364200629265</v>
      </c>
      <c r="E38" s="301">
        <v>5.352884587976579</v>
      </c>
      <c r="F38" s="38" t="s">
        <v>141</v>
      </c>
      <c r="G38" s="302" t="s">
        <v>141</v>
      </c>
      <c r="H38" s="78"/>
      <c r="I38" s="305">
        <v>69817.95754611981</v>
      </c>
      <c r="J38" s="304">
        <v>0.07110379747025505</v>
      </c>
    </row>
    <row r="39" spans="1:10" ht="12.75" customHeight="1">
      <c r="A39" s="299" t="s">
        <v>96</v>
      </c>
      <c r="B39" s="42">
        <v>45564.063890217956</v>
      </c>
      <c r="C39" s="300">
        <v>4.575823580538845</v>
      </c>
      <c r="D39" s="38">
        <v>55493.28383101607</v>
      </c>
      <c r="E39" s="301">
        <v>5.540298997045214</v>
      </c>
      <c r="F39" s="38" t="s">
        <v>141</v>
      </c>
      <c r="G39" s="302" t="s">
        <v>141</v>
      </c>
      <c r="H39" s="78"/>
      <c r="I39" s="305">
        <v>75399.82926698818</v>
      </c>
      <c r="J39" s="304">
        <v>-1.6222642340446778</v>
      </c>
    </row>
    <row r="40" spans="1:10" ht="12.75" customHeight="1">
      <c r="A40" s="299" t="s">
        <v>97</v>
      </c>
      <c r="B40" s="42">
        <v>32225.995520743294</v>
      </c>
      <c r="C40" s="300">
        <v>3.5651925810196436</v>
      </c>
      <c r="D40" s="38">
        <v>42040.39731274786</v>
      </c>
      <c r="E40" s="301">
        <v>4.419939242734388</v>
      </c>
      <c r="F40" s="38" t="s">
        <v>141</v>
      </c>
      <c r="G40" s="302" t="s">
        <v>141</v>
      </c>
      <c r="H40" s="78"/>
      <c r="I40" s="305">
        <v>61686.79023915369</v>
      </c>
      <c r="J40" s="304">
        <v>-0.7199781147083949</v>
      </c>
    </row>
    <row r="41" spans="1:10" ht="12.75" customHeight="1">
      <c r="A41" s="299" t="s">
        <v>98</v>
      </c>
      <c r="B41" s="42">
        <v>38016.55030234398</v>
      </c>
      <c r="C41" s="300">
        <v>3.0407683908716407</v>
      </c>
      <c r="D41" s="38">
        <v>48468.30420234545</v>
      </c>
      <c r="E41" s="301">
        <v>2.6220705049845665</v>
      </c>
      <c r="F41" s="38" t="s">
        <v>141</v>
      </c>
      <c r="G41" s="302" t="s">
        <v>141</v>
      </c>
      <c r="H41" s="78"/>
      <c r="I41" s="305">
        <v>76848.73567556155</v>
      </c>
      <c r="J41" s="304">
        <v>-0.0066517062615966535</v>
      </c>
    </row>
    <row r="42" spans="1:10" ht="12.75" customHeight="1">
      <c r="A42" s="299" t="s">
        <v>99</v>
      </c>
      <c r="B42" s="42">
        <v>42199.61310698776</v>
      </c>
      <c r="C42" s="300">
        <v>4.026945754802263</v>
      </c>
      <c r="D42" s="38">
        <v>53254.97193473149</v>
      </c>
      <c r="E42" s="301">
        <v>4.331178428721901</v>
      </c>
      <c r="F42" s="38" t="s">
        <v>141</v>
      </c>
      <c r="G42" s="302" t="s">
        <v>141</v>
      </c>
      <c r="H42" s="78"/>
      <c r="I42" s="305">
        <v>74956.79286539172</v>
      </c>
      <c r="J42" s="304">
        <v>0.40114177640550813</v>
      </c>
    </row>
    <row r="43" spans="1:10" ht="12.75" customHeight="1">
      <c r="A43" s="306" t="s">
        <v>100</v>
      </c>
      <c r="B43" s="307">
        <v>35193.80316650932</v>
      </c>
      <c r="C43" s="308">
        <v>5.404227884167464</v>
      </c>
      <c r="D43" s="50">
        <v>42463.4807215284</v>
      </c>
      <c r="E43" s="309">
        <v>4.076230739797262</v>
      </c>
      <c r="F43" s="50" t="s">
        <v>141</v>
      </c>
      <c r="G43" s="310" t="s">
        <v>141</v>
      </c>
      <c r="H43" s="78"/>
      <c r="I43" s="311">
        <v>63867.225737888286</v>
      </c>
      <c r="J43" s="312">
        <v>2.173430562328805</v>
      </c>
    </row>
    <row r="44" spans="1:10" ht="12.75" customHeight="1">
      <c r="A44" s="299" t="s">
        <v>101</v>
      </c>
      <c r="B44" s="42">
        <v>41670.32341536344</v>
      </c>
      <c r="C44" s="300">
        <v>3.0454813025121172</v>
      </c>
      <c r="D44" s="38">
        <v>54108.79009320766</v>
      </c>
      <c r="E44" s="301">
        <v>4.223754252396691</v>
      </c>
      <c r="F44" s="38" t="s">
        <v>141</v>
      </c>
      <c r="G44" s="302" t="s">
        <v>141</v>
      </c>
      <c r="H44" s="78"/>
      <c r="I44" s="305">
        <v>78147.23203393897</v>
      </c>
      <c r="J44" s="304">
        <v>-0.9486229143374941</v>
      </c>
    </row>
    <row r="45" spans="1:10" ht="12.75" customHeight="1">
      <c r="A45" s="299" t="s">
        <v>102</v>
      </c>
      <c r="B45" s="42">
        <v>35212.03764767941</v>
      </c>
      <c r="C45" s="300">
        <v>3.359160493888564</v>
      </c>
      <c r="D45" s="38">
        <v>44653.754689404974</v>
      </c>
      <c r="E45" s="301">
        <v>0.8249640884884571</v>
      </c>
      <c r="F45" s="38" t="s">
        <v>141</v>
      </c>
      <c r="G45" s="302" t="s">
        <v>141</v>
      </c>
      <c r="H45" s="78"/>
      <c r="I45" s="305">
        <v>66521.87226086648</v>
      </c>
      <c r="J45" s="304">
        <v>1.008031678571304</v>
      </c>
    </row>
    <row r="46" spans="1:10" ht="12.75" customHeight="1">
      <c r="A46" s="299" t="s">
        <v>103</v>
      </c>
      <c r="B46" s="42">
        <v>38885.836235549985</v>
      </c>
      <c r="C46" s="300">
        <v>4.978283911391041</v>
      </c>
      <c r="D46" s="38">
        <v>51960.16759935502</v>
      </c>
      <c r="E46" s="301">
        <v>4.349672554082817</v>
      </c>
      <c r="F46" s="38" t="s">
        <v>141</v>
      </c>
      <c r="G46" s="302" t="s">
        <v>141</v>
      </c>
      <c r="H46" s="78"/>
      <c r="I46" s="305">
        <v>72814.2716895633</v>
      </c>
      <c r="J46" s="304">
        <v>-1.0056699143977548</v>
      </c>
    </row>
    <row r="47" spans="1:10" ht="12.75" customHeight="1">
      <c r="A47" s="313" t="s">
        <v>104</v>
      </c>
      <c r="B47" s="44">
        <v>35268.72849448998</v>
      </c>
      <c r="C47" s="314">
        <v>5.540151761265708</v>
      </c>
      <c r="D47" s="68">
        <v>49667.83497969479</v>
      </c>
      <c r="E47" s="315">
        <v>4.593118912757492</v>
      </c>
      <c r="F47" s="68" t="s">
        <v>141</v>
      </c>
      <c r="G47" s="316" t="s">
        <v>141</v>
      </c>
      <c r="H47" s="78"/>
      <c r="I47" s="317">
        <v>76610.6473858673</v>
      </c>
      <c r="J47" s="318">
        <v>0.8812299990115751</v>
      </c>
    </row>
    <row r="48" spans="1:10" ht="12.75" customHeight="1">
      <c r="A48" s="306" t="s">
        <v>105</v>
      </c>
      <c r="B48" s="307">
        <v>40108.001658496956</v>
      </c>
      <c r="C48" s="308">
        <v>4.8470157338219515</v>
      </c>
      <c r="D48" s="50">
        <v>53932.76381177675</v>
      </c>
      <c r="E48" s="309">
        <v>3.9796469539055206</v>
      </c>
      <c r="F48" s="50" t="s">
        <v>141</v>
      </c>
      <c r="G48" s="310" t="s">
        <v>141</v>
      </c>
      <c r="H48" s="78"/>
      <c r="I48" s="311">
        <v>78255.45182891426</v>
      </c>
      <c r="J48" s="312">
        <v>0.07885052643224126</v>
      </c>
    </row>
    <row r="49" spans="1:10" ht="12.75" customHeight="1">
      <c r="A49" s="299" t="s">
        <v>106</v>
      </c>
      <c r="B49" s="42">
        <v>40506.41548263256</v>
      </c>
      <c r="C49" s="300">
        <v>5.364891620032612</v>
      </c>
      <c r="D49" s="38">
        <v>53742.45736590475</v>
      </c>
      <c r="E49" s="301">
        <v>4.000763271392047</v>
      </c>
      <c r="F49" s="38" t="s">
        <v>141</v>
      </c>
      <c r="G49" s="302" t="s">
        <v>141</v>
      </c>
      <c r="H49" s="78"/>
      <c r="I49" s="305">
        <v>80199.03264973128</v>
      </c>
      <c r="J49" s="304">
        <v>0.22697098350337444</v>
      </c>
    </row>
    <row r="50" spans="1:10" ht="12.75" customHeight="1">
      <c r="A50" s="299" t="s">
        <v>107</v>
      </c>
      <c r="B50" s="42">
        <v>34799.134517654136</v>
      </c>
      <c r="C50" s="300">
        <v>6.4735404711971425</v>
      </c>
      <c r="D50" s="38">
        <v>46877.59883540661</v>
      </c>
      <c r="E50" s="301">
        <v>6.314448456650397</v>
      </c>
      <c r="F50" s="38">
        <v>75940</v>
      </c>
      <c r="G50" s="302">
        <v>-0.9941005834229654</v>
      </c>
      <c r="H50" s="78"/>
      <c r="I50" s="305">
        <v>66770.15856476006</v>
      </c>
      <c r="J50" s="304">
        <v>2.0473213075757446</v>
      </c>
    </row>
    <row r="51" spans="1:10" ht="12.75" customHeight="1">
      <c r="A51" s="299" t="s">
        <v>108</v>
      </c>
      <c r="B51" s="42">
        <v>40358.21637275453</v>
      </c>
      <c r="C51" s="300">
        <v>5.452281145676794</v>
      </c>
      <c r="D51" s="38">
        <v>53666.299477800116</v>
      </c>
      <c r="E51" s="301">
        <v>5.439434967765496</v>
      </c>
      <c r="F51" s="38" t="s">
        <v>141</v>
      </c>
      <c r="G51" s="302" t="s">
        <v>141</v>
      </c>
      <c r="H51" s="78"/>
      <c r="I51" s="305">
        <v>76942.78014550633</v>
      </c>
      <c r="J51" s="304">
        <v>1.9817408830959395</v>
      </c>
    </row>
    <row r="52" spans="1:10" ht="12.75" customHeight="1">
      <c r="A52" s="313" t="s">
        <v>109</v>
      </c>
      <c r="B52" s="44">
        <v>35915.904720217</v>
      </c>
      <c r="C52" s="314">
        <v>4.822227659943103</v>
      </c>
      <c r="D52" s="68">
        <v>47755.110941500294</v>
      </c>
      <c r="E52" s="315">
        <v>4.857461340658422</v>
      </c>
      <c r="F52" s="68" t="s">
        <v>141</v>
      </c>
      <c r="G52" s="316" t="s">
        <v>141</v>
      </c>
      <c r="H52" s="78"/>
      <c r="I52" s="317">
        <v>71278.53663313194</v>
      </c>
      <c r="J52" s="318">
        <v>0.9321160370051451</v>
      </c>
    </row>
    <row r="53" spans="1:10" ht="12.75" customHeight="1">
      <c r="A53" s="299" t="s">
        <v>110</v>
      </c>
      <c r="B53" s="42">
        <v>36195.84291445768</v>
      </c>
      <c r="C53" s="300">
        <v>6.424923237198233</v>
      </c>
      <c r="D53" s="38">
        <v>47737.812955233494</v>
      </c>
      <c r="E53" s="301">
        <v>5.661726037916456</v>
      </c>
      <c r="F53" s="38" t="s">
        <v>141</v>
      </c>
      <c r="G53" s="302" t="s">
        <v>141</v>
      </c>
      <c r="H53" s="78"/>
      <c r="I53" s="305">
        <v>70356.07044166782</v>
      </c>
      <c r="J53" s="304">
        <v>0.6584488436207782</v>
      </c>
    </row>
    <row r="54" spans="1:10" ht="12.75" customHeight="1" thickBot="1">
      <c r="A54" s="299" t="s">
        <v>111</v>
      </c>
      <c r="B54" s="42">
        <v>28078.46792488368</v>
      </c>
      <c r="C54" s="300">
        <v>3.956744705810183</v>
      </c>
      <c r="D54" s="38">
        <v>44709.446439881154</v>
      </c>
      <c r="E54" s="301">
        <v>2.4108118391254347</v>
      </c>
      <c r="F54" s="38" t="s">
        <v>141</v>
      </c>
      <c r="G54" s="302" t="s">
        <v>141</v>
      </c>
      <c r="H54" s="78"/>
      <c r="I54" s="305">
        <v>67139.32516616964</v>
      </c>
      <c r="J54" s="304">
        <v>1.7010837400003194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112</v>
      </c>
      <c r="B56" s="343">
        <f>LARGE(B8:B54,1)</f>
        <v>45709.97712267963</v>
      </c>
      <c r="C56" s="361" t="str">
        <f>INDEX(A8:A54,MATCH(B56,$B$8:$B$54,0))</f>
        <v>秋田県</v>
      </c>
      <c r="D56" s="366">
        <f>LARGE(D8:D54,1)</f>
        <v>55493.28383101607</v>
      </c>
      <c r="E56" s="323" t="str">
        <f>INDEX(A8:A54,MATCH(D56,$D$8:$D$54,0))</f>
        <v>島根県</v>
      </c>
      <c r="F56" s="372" t="s">
        <v>135</v>
      </c>
      <c r="G56" s="324" t="s">
        <v>135</v>
      </c>
      <c r="I56" s="343">
        <f>LARGE(I8:I54,1)</f>
        <v>80487.95876277985</v>
      </c>
      <c r="J56" s="324" t="str">
        <f>INDEX(A8:A54,MATCH(I56,$I$8:$I$54,0))</f>
        <v>秋田県</v>
      </c>
    </row>
    <row r="57" spans="1:10" ht="12.75">
      <c r="A57" s="325" t="s">
        <v>113</v>
      </c>
      <c r="B57" s="327">
        <f>LARGE(B8:B54,2)</f>
        <v>45564.063890217956</v>
      </c>
      <c r="C57" s="362" t="str">
        <f>INDEX(A8:A54,MATCH(B57,$B$8:$B$54,0))</f>
        <v>島根県</v>
      </c>
      <c r="D57" s="367">
        <f>LARGE(D8:D54,2)</f>
        <v>55337.93583793277</v>
      </c>
      <c r="E57" s="326" t="str">
        <f>INDEX(A8:A54,MATCH(D57,$D$8:$D$54,0))</f>
        <v>秋田県</v>
      </c>
      <c r="F57" s="373" t="s">
        <v>136</v>
      </c>
      <c r="G57" s="328" t="s">
        <v>136</v>
      </c>
      <c r="I57" s="327">
        <f>LARGE(I8:I54,2)</f>
        <v>80199.03264973128</v>
      </c>
      <c r="J57" s="328" t="str">
        <f>INDEX(A8:A54,MATCH(I57,$I$8:$I$54,0))</f>
        <v>長崎県</v>
      </c>
    </row>
    <row r="58" spans="1:10" ht="12.75">
      <c r="A58" s="325" t="s">
        <v>114</v>
      </c>
      <c r="B58" s="344">
        <f>LARGE(B8:B54,3)</f>
        <v>42483.80445822344</v>
      </c>
      <c r="C58" s="362" t="str">
        <f>INDEX(A8:A54,MATCH(B58,$B$8:$B$54,0))</f>
        <v>岩手県</v>
      </c>
      <c r="D58" s="368">
        <f>LARGE(D8:D54,3)</f>
        <v>54108.79009320766</v>
      </c>
      <c r="E58" s="326" t="str">
        <f>INDEX(A8:A54,MATCH(D58,$D$8:$D$54,0))</f>
        <v>香川県</v>
      </c>
      <c r="F58" s="374" t="s">
        <v>136</v>
      </c>
      <c r="G58" s="328" t="s">
        <v>136</v>
      </c>
      <c r="I58" s="344">
        <f>LARGE(I8:I54,3)</f>
        <v>78694.90865147223</v>
      </c>
      <c r="J58" s="328" t="str">
        <f>INDEX(A8:A54,MATCH(I58,$I$8:$I$54,0))</f>
        <v>青森県</v>
      </c>
    </row>
    <row r="59" spans="1:10" ht="12.75">
      <c r="A59" s="329" t="s">
        <v>115</v>
      </c>
      <c r="B59" s="345">
        <f>SMALL(B8:B54,3)</f>
        <v>31029.108864879374</v>
      </c>
      <c r="C59" s="363" t="str">
        <f>INDEX(A8:A54,MATCH(B59,$B$8:$B$54,0))</f>
        <v>群馬県</v>
      </c>
      <c r="D59" s="369">
        <f>SMALL(D8:D54,3)</f>
        <v>41187.64762617942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61120.53273474422</v>
      </c>
      <c r="J59" s="332" t="str">
        <f>INDEX(A8:A54,MATCH(I59,$I$8:$I$54,0))</f>
        <v>奈良県</v>
      </c>
    </row>
    <row r="60" spans="1:10" ht="12.75">
      <c r="A60" s="325" t="s">
        <v>116</v>
      </c>
      <c r="B60" s="344">
        <f>SMALL(B8:B54,2)</f>
        <v>28766.86518759208</v>
      </c>
      <c r="C60" s="362" t="str">
        <f>INDEX(A8:A54,MATCH(B60,$B$8:$B$54,0))</f>
        <v>奈良県</v>
      </c>
      <c r="D60" s="368">
        <f>SMALL(D8:D54,2)</f>
        <v>41044.1892847052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59593.82319532245</v>
      </c>
      <c r="J60" s="328" t="str">
        <f>INDEX(A8:A54,MATCH(I60,$I$8:$I$54,0))</f>
        <v>群馬県</v>
      </c>
    </row>
    <row r="61" spans="1:10" ht="12.75">
      <c r="A61" s="346" t="s">
        <v>117</v>
      </c>
      <c r="B61" s="347">
        <f>SMALL(B8:B54,1)</f>
        <v>28078.46792488368</v>
      </c>
      <c r="C61" s="364" t="str">
        <f>INDEX(A8:A54,MATCH(B61,$B$8:$B$54,0))</f>
        <v>沖縄県</v>
      </c>
      <c r="D61" s="370">
        <f>SMALL(D8:D54,1)</f>
        <v>38602.88474898901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58499.330902176356</v>
      </c>
      <c r="J61" s="336" t="str">
        <f>INDEX(A8:A54,MATCH(I61,$I$8:$I$54,0))</f>
        <v>福井県</v>
      </c>
    </row>
    <row r="62" spans="1:10" ht="13.5" thickBot="1">
      <c r="A62" s="337" t="s">
        <v>118</v>
      </c>
      <c r="B62" s="338">
        <f>IF(B61=0,0,B56/B61)</f>
        <v>1.6279370101304766</v>
      </c>
      <c r="C62" s="365"/>
      <c r="D62" s="371">
        <f>IF(D61=0,0,D56/D61)</f>
        <v>1.437542406269765</v>
      </c>
      <c r="E62" s="339"/>
      <c r="F62" s="377" t="s">
        <v>136</v>
      </c>
      <c r="G62" s="378" t="s">
        <v>136</v>
      </c>
      <c r="H62" s="340"/>
      <c r="I62" s="338">
        <f>IF(I61=0,0,I56/I61)</f>
        <v>1.3758782796571345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2024-02-19T04:52:17Z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