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<sst xmlns="http://schemas.openxmlformats.org/spreadsheetml/2006/main" count="1296" uniqueCount="142">
  <si>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</si>
  <si>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</si>
  <si>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</si>
  <si>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</si>
  <si>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</si>
  <si>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</si>
  <si>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</si>
  <si>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</si>
  <si>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</si>
  <si>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</si>
  <si>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</si>
  <si>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</si>
  <si>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</si>
  <si>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</si>
  <si>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</si>
  <si>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</si>
  <si>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</si>
  <si>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</si>
  <si>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</si>
  <si>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</si>
  <si>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</si>
  <si>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</si>
  <si>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</si>
  <si>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</si>
  <si>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</si>
  <si>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</si>
  <si>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</si>
  <si>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</si>
  <si>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</si>
  <si>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</si>
  <si>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</si>
  <si>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</si>
  <si>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</si>
  <si>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</si>
  <si>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</si>
  <si>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</si>
  <si>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</si>
  <si>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</si>
  <si>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</si>
  <si>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</si>
  <si>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</si>
  <si>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</si>
  <si>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</si>
  <si>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</si>
  <si>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</si>
  <si>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</si>
  <si>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</si>
  <si>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</si>
  <si>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</si>
  <si>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</si>
  <si>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</si>
  <si>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</si>
  <si>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</si>
  <si>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</si>
  <si>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</si>
  <si>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</si>
  <si>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</si>
  <si>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</si>
  <si>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</si>
  <si>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</si>
  <si>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</si>
  <si>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</si>
  <si>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</si>
  <si>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</si>
  <si>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</si>
  <si>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</si>
  <si>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</si>
  <si>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</si>
  <si>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</si>
  <si>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</si>
  <si>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</si>
  <si>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</si>
  <si>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</si>
  <si>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</si>
  <si>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</si>
  <si>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</si>
  <si>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</si>
  <si>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</si>
  <si>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</si>
  <si>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</si>
  <si>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</si>
  <si>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</si>
  <si>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</si>
  <si>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</si>
  <si>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</si>
  <si>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</si>
  <si>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</si>
  <si>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</si>
  <si>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</si>
  <si>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</si>
  <si>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</si>
  <si>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</si>
  <si>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</si>
  <si>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</si>
  <si>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</si>
  <si>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</si>
  <si>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</si>
  <si>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</si>
  <si>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</si>
  <si>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</si>
  <si>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</si>
  <si>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</si>
  <si>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</si>
  <si>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</si>
  <si>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</si>
  <si>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</si>
  <si>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</si>
  <si>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</si>
  <si>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</si>
  <si>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</si>
  <si>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</si>
  <si>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</si>
  <si>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</si>
  <si>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</si>
  <si>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</si>
  <si>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</si>
  <si>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</si>
  <si>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</si>
  <si>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</si>
  <si>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</si>
  <si>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</si>
  <si>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</si>
  <si>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</si>
  <si>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</si>
  <si>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</si>
  <si>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</si>
  <si>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</si>
  <si>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</si>
  <si>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</si>
  <si>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</si>
  <si>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</si>
  <si>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</si>
  <si>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</si>
  <si>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</si>
  <si>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</si>
  <si>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</si>
  <si>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</si>
  <si>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令和4年9月診療分 国民健康保険・後期高齢者医療 医療費速報</t>
  </si>
  <si>
    <t>20日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</si>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</sst>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8708.786483840002</v>
      </c>
      <c r="C9" s="36">
        <v>-2.137376595346408</v>
      </c>
      <c r="D9" s="38">
        <v>5105.98064181</v>
      </c>
      <c r="E9" s="39">
        <v>-3.3680589157760115</v>
      </c>
      <c r="F9" s="37">
        <v>0.030650999999999998</v>
      </c>
      <c r="G9" s="40">
        <v>-449.4962970564592</v>
      </c>
      <c r="H9" s="41"/>
      <c r="I9" s="42">
        <v>14619.80073123</v>
      </c>
      <c r="J9" s="43">
        <v>5.321207165612054</v>
      </c>
    </row>
    <row r="10" spans="1:10" ht="18.75" customHeight="1">
      <c r="A10" s="34" t="s">
        <v>9</v>
      </c>
      <c r="B10" s="35">
        <v>3770.5416</v>
      </c>
      <c r="C10" s="36">
        <v>-0.7175902264530238</v>
      </c>
      <c r="D10" s="38">
        <v>2171.1823000000004</v>
      </c>
      <c r="E10" s="39">
        <v>-2.483602811110895</v>
      </c>
      <c r="F10" s="37">
        <v>0.0028</v>
      </c>
      <c r="G10" s="40">
        <v>115.38461538461539</v>
      </c>
      <c r="H10" s="41"/>
      <c r="I10" s="42">
        <v>4687.54</v>
      </c>
      <c r="J10" s="43">
        <v>6.31822680084642</v>
      </c>
    </row>
    <row r="11" spans="1:10" ht="18.75" customHeight="1">
      <c r="A11" s="34" t="s">
        <v>10</v>
      </c>
      <c r="B11" s="35">
        <v>4538.650799999999</v>
      </c>
      <c r="C11" s="36">
        <v>-2.7431707445749445</v>
      </c>
      <c r="D11" s="38">
        <v>2540.9248000000002</v>
      </c>
      <c r="E11" s="39">
        <v>-4.180616699885785</v>
      </c>
      <c r="F11" s="37">
        <v>0.0125</v>
      </c>
      <c r="G11" s="40">
        <v>-8.759124087591227</v>
      </c>
      <c r="H11" s="41"/>
      <c r="I11" s="44">
        <v>6818.3552</v>
      </c>
      <c r="J11" s="45">
        <v>3.6126408130782774</v>
      </c>
    </row>
    <row r="12" spans="1:10" ht="18.75" customHeight="1" thickBot="1">
      <c r="A12" s="46" t="s">
        <v>11</v>
      </c>
      <c r="B12" s="47">
        <v>2774.7723</v>
      </c>
      <c r="C12" s="48">
        <v>-3.2373510901145837</v>
      </c>
      <c r="D12" s="50">
        <v>1152.6326</v>
      </c>
      <c r="E12" s="51">
        <v>-4.901948893874947</v>
      </c>
      <c r="F12" s="49">
        <v>0.0017</v>
      </c>
      <c r="G12" s="52">
        <v>-55.26315789473684</v>
      </c>
      <c r="H12" s="41"/>
      <c r="I12" s="53">
        <v>1878.7569</v>
      </c>
      <c r="J12" s="54">
        <v>3.543200875496924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8241.96318093</v>
      </c>
      <c r="C14" s="36">
        <v>-2.32735748637533</v>
      </c>
      <c r="D14" s="38">
        <v>4973.976204930001</v>
      </c>
      <c r="E14" s="39">
        <v>-3.3588631130562185</v>
      </c>
      <c r="F14" s="37">
        <v>0.030650999999999998</v>
      </c>
      <c r="G14" s="40">
        <v>-449.4962970564592</v>
      </c>
      <c r="H14" s="41"/>
      <c r="I14" s="63"/>
      <c r="J14" s="41"/>
    </row>
    <row r="15" spans="1:10" ht="18.75" customHeight="1">
      <c r="A15" s="34" t="s">
        <v>9</v>
      </c>
      <c r="B15" s="35">
        <v>3503.8975</v>
      </c>
      <c r="C15" s="36">
        <v>-1.033146448847359</v>
      </c>
      <c r="D15" s="38">
        <v>2114.4784999999997</v>
      </c>
      <c r="E15" s="39">
        <v>-2.494451995494735</v>
      </c>
      <c r="F15" s="37">
        <v>0.0028</v>
      </c>
      <c r="G15" s="40">
        <v>115.38461538461539</v>
      </c>
      <c r="H15" s="41"/>
      <c r="I15" s="63"/>
      <c r="J15" s="41"/>
    </row>
    <row r="16" spans="1:10" ht="18.75" customHeight="1">
      <c r="A16" s="64" t="s">
        <v>14</v>
      </c>
      <c r="B16" s="65">
        <v>4266.680399999999</v>
      </c>
      <c r="C16" s="66">
        <v>-2.959782311593386</v>
      </c>
      <c r="D16" s="68">
        <v>2479.4751</v>
      </c>
      <c r="E16" s="69">
        <v>-4.171968115747659</v>
      </c>
      <c r="F16" s="67">
        <v>0.0125</v>
      </c>
      <c r="G16" s="70">
        <v>-8.759124087591227</v>
      </c>
      <c r="H16" s="41"/>
      <c r="I16" s="41"/>
      <c r="J16" s="41"/>
    </row>
    <row r="17" spans="1:9" ht="18.75" customHeight="1" thickBot="1">
      <c r="A17" s="71" t="s">
        <v>15</v>
      </c>
      <c r="B17" s="72">
        <v>2507.9145999999996</v>
      </c>
      <c r="C17" s="73">
        <v>-3.4342313126168458</v>
      </c>
      <c r="D17" s="74">
        <v>1119.5683000000001</v>
      </c>
      <c r="E17" s="75">
        <v>-4.923886426855087</v>
      </c>
      <c r="F17" s="76">
        <v>0.0017</v>
      </c>
      <c r="G17" s="77">
        <v>-55.26315789473684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466.82330291</v>
      </c>
      <c r="C19" s="36">
        <v>1.342855955326785</v>
      </c>
      <c r="D19" s="38">
        <v>132.00443688</v>
      </c>
      <c r="E19" s="83">
        <v>-3.7132894021960725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266.6441</v>
      </c>
      <c r="C20" s="36">
        <v>3.6241869994528115</v>
      </c>
      <c r="D20" s="38">
        <v>56.7038</v>
      </c>
      <c r="E20" s="83">
        <v>-2.077307116447664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271.9704</v>
      </c>
      <c r="C21" s="66">
        <v>0.7862180598913173</v>
      </c>
      <c r="D21" s="68">
        <v>61.44970000000001</v>
      </c>
      <c r="E21" s="85">
        <v>-4.528286643372169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266.8577</v>
      </c>
      <c r="C22" s="88">
        <v>-1.3470899987282787</v>
      </c>
      <c r="D22" s="89">
        <v>33.0643</v>
      </c>
      <c r="E22" s="90">
        <v>-4.153114763602623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31385.589671051574</v>
      </c>
      <c r="C35" s="36">
        <v>1.136775922486968</v>
      </c>
      <c r="D35" s="38">
        <v>44298.42294769383</v>
      </c>
      <c r="E35" s="39">
        <v>1.612956270141853</v>
      </c>
      <c r="F35" s="37">
        <v>180300</v>
      </c>
      <c r="G35" s="40">
        <v>-881.2270169497324</v>
      </c>
      <c r="H35" s="41"/>
      <c r="I35" s="42">
        <v>77816.3514993877</v>
      </c>
      <c r="J35" s="43">
        <v>1.717163729806894</v>
      </c>
    </row>
    <row r="36" spans="1:10" ht="18.75" customHeight="1">
      <c r="A36" s="124" t="s">
        <v>27</v>
      </c>
      <c r="B36" s="125">
        <v>1.635684052345484</v>
      </c>
      <c r="C36" s="36">
        <v>0.5107139491394715</v>
      </c>
      <c r="D36" s="127">
        <v>2.2044533531326467</v>
      </c>
      <c r="E36" s="39">
        <v>0.7585141710046253</v>
      </c>
      <c r="F36" s="126">
        <v>7.352941176470589</v>
      </c>
      <c r="G36" s="40">
        <v>103.95019321597256</v>
      </c>
      <c r="H36" s="41"/>
      <c r="I36" s="128">
        <v>3.6291843825031327</v>
      </c>
      <c r="J36" s="43">
        <v>0.06706373474474434</v>
      </c>
    </row>
    <row r="37" spans="1:10" ht="18.75" customHeight="1" thickBot="1">
      <c r="A37" s="129" t="s">
        <v>28</v>
      </c>
      <c r="B37" s="130">
        <v>19188.051400297205</v>
      </c>
      <c r="C37" s="131">
        <v>0.6228808340415202</v>
      </c>
      <c r="D37" s="133">
        <v>20094.969523734035</v>
      </c>
      <c r="E37" s="134">
        <v>0.8480098244472978</v>
      </c>
      <c r="F37" s="132">
        <v>24520.8</v>
      </c>
      <c r="G37" s="135">
        <v>-483.04794157387926</v>
      </c>
      <c r="H37" s="41"/>
      <c r="I37" s="42">
        <v>21441.829154383155</v>
      </c>
      <c r="J37" s="43">
        <v>1.6489941180208698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32863.811155810494</v>
      </c>
      <c r="C39" s="36">
        <v>1.1462383008878</v>
      </c>
      <c r="D39" s="38">
        <v>44427.62629961924</v>
      </c>
      <c r="E39" s="39">
        <v>1.6460741346929944</v>
      </c>
      <c r="F39" s="37">
        <v>180300</v>
      </c>
      <c r="G39" s="40">
        <v>-881.2270169497324</v>
      </c>
      <c r="H39" s="41"/>
      <c r="I39" s="78"/>
    </row>
    <row r="40" spans="1:9" ht="18.75" customHeight="1">
      <c r="A40" s="124" t="s">
        <v>27</v>
      </c>
      <c r="B40" s="125">
        <v>1.701286160222521</v>
      </c>
      <c r="C40" s="36">
        <v>0.4913221397940831</v>
      </c>
      <c r="D40" s="127">
        <v>2.2146706904795357</v>
      </c>
      <c r="E40" s="39">
        <v>0.7908593261218678</v>
      </c>
      <c r="F40" s="126">
        <v>7.352941176470589</v>
      </c>
      <c r="G40" s="40">
        <v>103.95019321597256</v>
      </c>
      <c r="H40" s="41"/>
      <c r="I40" s="78"/>
    </row>
    <row r="41" spans="1:9" ht="18.75" customHeight="1" thickBot="1">
      <c r="A41" s="129" t="s">
        <v>28</v>
      </c>
      <c r="B41" s="130">
        <v>19317.039028585317</v>
      </c>
      <c r="C41" s="131">
        <v>0.6517141452101187</v>
      </c>
      <c r="D41" s="133">
        <v>20060.601556071284</v>
      </c>
      <c r="E41" s="134">
        <v>0.8485043329216658</v>
      </c>
      <c r="F41" s="138">
        <v>24520.8</v>
      </c>
      <c r="G41" s="139">
        <v>-483.04794157387926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17493.342066202324</v>
      </c>
      <c r="C43" s="36">
        <v>2.7266767437680235</v>
      </c>
      <c r="D43" s="38">
        <v>39923.55406889</v>
      </c>
      <c r="E43" s="142">
        <v>0.4588833119842665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1.0191589000429815</v>
      </c>
      <c r="C44" s="36">
        <v>2.162438045255928</v>
      </c>
      <c r="D44" s="127">
        <v>1.858490879891605</v>
      </c>
      <c r="E44" s="142">
        <v>-0.391428348291366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17164.48933082424</v>
      </c>
      <c r="C45" s="146">
        <v>0.5522956473123118</v>
      </c>
      <c r="D45" s="147">
        <v>21481.705668213184</v>
      </c>
      <c r="E45" s="148">
        <v>0.8536531005070895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824196.318093</v>
      </c>
      <c r="C7" s="293">
        <v>-2.3273574863753206</v>
      </c>
      <c r="D7" s="350">
        <v>497397.620493</v>
      </c>
      <c r="E7" s="296">
        <v>-3.3588631130562563</v>
      </c>
      <c r="F7" s="350">
        <v>3.0651</v>
      </c>
      <c r="G7" s="297">
        <v>-449.4962970564592</v>
      </c>
      <c r="H7" s="78"/>
      <c r="I7" s="349">
        <v>1461980.073123</v>
      </c>
      <c r="J7" s="298">
        <v>5.321207165612065</v>
      </c>
      <c r="K7" s="78"/>
    </row>
    <row r="8" spans="1:11" ht="12.75" customHeight="1">
      <c r="A8" s="299" t="s">
        <v>67</v>
      </c>
      <c r="B8" s="84">
        <v>36621.312087</v>
      </c>
      <c r="C8" s="300">
        <v>-2.6920620140912606</v>
      </c>
      <c r="D8" s="81">
        <v>22235.966473</v>
      </c>
      <c r="E8" s="301">
        <v>-3.079319680298843</v>
      </c>
      <c r="F8" s="81">
        <v>0.06855</v>
      </c>
      <c r="G8" s="302">
        <v>-102.38638476111436</v>
      </c>
      <c r="H8" s="78"/>
      <c r="I8" s="351">
        <v>76591.957444</v>
      </c>
      <c r="J8" s="304">
        <v>2.6809385871994373</v>
      </c>
      <c r="K8" s="78"/>
    </row>
    <row r="9" spans="1:11" ht="12.75" customHeight="1">
      <c r="A9" s="299" t="s">
        <v>68</v>
      </c>
      <c r="B9" s="84">
        <v>8707.840785</v>
      </c>
      <c r="C9" s="300">
        <v>-3.4893617692776315</v>
      </c>
      <c r="D9" s="81">
        <v>5053.018448</v>
      </c>
      <c r="E9" s="301">
        <v>-4.34776672005695</v>
      </c>
      <c r="F9" s="81">
        <v>0</v>
      </c>
      <c r="G9" s="302" t="s">
        <v>141</v>
      </c>
      <c r="H9" s="78"/>
      <c r="I9" s="352">
        <v>13833.42246</v>
      </c>
      <c r="J9" s="304">
        <v>-2.4727501804039513</v>
      </c>
      <c r="K9" s="78"/>
    </row>
    <row r="10" spans="1:11" ht="12.75" customHeight="1">
      <c r="A10" s="299" t="s">
        <v>69</v>
      </c>
      <c r="B10" s="84">
        <v>8465.422104</v>
      </c>
      <c r="C10" s="300">
        <v>-1.7038028621029426</v>
      </c>
      <c r="D10" s="81">
        <v>5211.652316</v>
      </c>
      <c r="E10" s="301">
        <v>-2.3865537055657766</v>
      </c>
      <c r="F10" s="81">
        <v>0.03988</v>
      </c>
      <c r="G10" s="302">
        <v>38.28016643550624</v>
      </c>
      <c r="H10" s="78"/>
      <c r="I10" s="352">
        <v>13931.835053</v>
      </c>
      <c r="J10" s="304">
        <v>2.2763434048035913</v>
      </c>
      <c r="K10" s="78"/>
    </row>
    <row r="11" spans="1:11" ht="12.75" customHeight="1">
      <c r="A11" s="299" t="s">
        <v>70</v>
      </c>
      <c r="B11" s="84">
        <v>14925.861812</v>
      </c>
      <c r="C11" s="300">
        <v>-2.891334091209403</v>
      </c>
      <c r="D11" s="81">
        <v>9528.235455</v>
      </c>
      <c r="E11" s="301">
        <v>-2.779001079472318</v>
      </c>
      <c r="F11" s="81">
        <v>0.00653</v>
      </c>
      <c r="G11" s="302">
        <v>-3.829160530191458</v>
      </c>
      <c r="H11" s="78"/>
      <c r="I11" s="352">
        <v>22227.527471</v>
      </c>
      <c r="J11" s="304">
        <v>2.959150019026107</v>
      </c>
      <c r="K11" s="78"/>
    </row>
    <row r="12" spans="1:11" ht="12.75" customHeight="1">
      <c r="A12" s="299" t="s">
        <v>71</v>
      </c>
      <c r="B12" s="84">
        <v>6988.051586</v>
      </c>
      <c r="C12" s="300">
        <v>-4.1581460669016455</v>
      </c>
      <c r="D12" s="81">
        <v>4579.749776</v>
      </c>
      <c r="E12" s="301">
        <v>-4.412853154719935</v>
      </c>
      <c r="F12" s="81">
        <v>0</v>
      </c>
      <c r="G12" s="302">
        <v>-100</v>
      </c>
      <c r="H12" s="78"/>
      <c r="I12" s="352">
        <v>12626.755078</v>
      </c>
      <c r="J12" s="304">
        <v>0.26811391844251553</v>
      </c>
      <c r="K12" s="78"/>
    </row>
    <row r="13" spans="1:11" ht="12.75" customHeight="1">
      <c r="A13" s="306" t="s">
        <v>72</v>
      </c>
      <c r="B13" s="330">
        <v>7213.309635</v>
      </c>
      <c r="C13" s="308">
        <v>-2.609329620676629</v>
      </c>
      <c r="D13" s="353">
        <v>4537.504371</v>
      </c>
      <c r="E13" s="309">
        <v>-4.377587166202345</v>
      </c>
      <c r="F13" s="353">
        <v>0</v>
      </c>
      <c r="G13" s="310">
        <v>-100</v>
      </c>
      <c r="H13" s="78"/>
      <c r="I13" s="354">
        <v>13100.075919</v>
      </c>
      <c r="J13" s="312">
        <v>0.5093554826487695</v>
      </c>
      <c r="K13" s="78"/>
    </row>
    <row r="14" spans="1:11" ht="12.75" customHeight="1">
      <c r="A14" s="299" t="s">
        <v>73</v>
      </c>
      <c r="B14" s="84">
        <v>12414.5044</v>
      </c>
      <c r="C14" s="300">
        <v>-1.3286024458557528</v>
      </c>
      <c r="D14" s="81">
        <v>7627.678784</v>
      </c>
      <c r="E14" s="301">
        <v>-0.6194076647121814</v>
      </c>
      <c r="F14" s="81">
        <v>1.94358</v>
      </c>
      <c r="G14" s="302">
        <v>1022836.8421052631</v>
      </c>
      <c r="H14" s="78"/>
      <c r="I14" s="352">
        <v>20212.798522</v>
      </c>
      <c r="J14" s="304">
        <v>1.6144334436375665</v>
      </c>
      <c r="K14" s="78"/>
    </row>
    <row r="15" spans="1:11" ht="12.75" customHeight="1">
      <c r="A15" s="299" t="s">
        <v>74</v>
      </c>
      <c r="B15" s="84">
        <v>18051.238983</v>
      </c>
      <c r="C15" s="300">
        <v>-1.7207443233065443</v>
      </c>
      <c r="D15" s="81">
        <v>10694.518541</v>
      </c>
      <c r="E15" s="301">
        <v>-1.1133112728080452</v>
      </c>
      <c r="F15" s="81">
        <v>-0.02351</v>
      </c>
      <c r="G15" s="302">
        <v>-14.972875226039783</v>
      </c>
      <c r="H15" s="78"/>
      <c r="I15" s="352">
        <v>30378.979955</v>
      </c>
      <c r="J15" s="304">
        <v>3.900679960265441</v>
      </c>
      <c r="K15" s="78"/>
    </row>
    <row r="16" spans="1:11" ht="12.75" customHeight="1">
      <c r="A16" s="299" t="s">
        <v>75</v>
      </c>
      <c r="B16" s="84">
        <v>13006.412864</v>
      </c>
      <c r="C16" s="300">
        <v>-2.0973152466139533</v>
      </c>
      <c r="D16" s="81">
        <v>7951.43917</v>
      </c>
      <c r="E16" s="301">
        <v>-0.814519455587787</v>
      </c>
      <c r="F16" s="81">
        <v>-0.01602</v>
      </c>
      <c r="G16" s="302">
        <v>-96.56482656877209</v>
      </c>
      <c r="H16" s="78"/>
      <c r="I16" s="352">
        <v>19679.786454</v>
      </c>
      <c r="J16" s="304">
        <v>6.630166606366843</v>
      </c>
      <c r="K16" s="78"/>
    </row>
    <row r="17" spans="1:11" ht="12.75" customHeight="1">
      <c r="A17" s="313" t="s">
        <v>76</v>
      </c>
      <c r="B17" s="334">
        <v>13010.667789</v>
      </c>
      <c r="C17" s="314">
        <v>-1.755768866592295</v>
      </c>
      <c r="D17" s="355">
        <v>7695.175097</v>
      </c>
      <c r="E17" s="315">
        <v>-1.4410033974619996</v>
      </c>
      <c r="F17" s="355">
        <v>-1.33198</v>
      </c>
      <c r="G17" s="316">
        <v>-348.29990306464845</v>
      </c>
      <c r="H17" s="78"/>
      <c r="I17" s="356">
        <v>22025.253948</v>
      </c>
      <c r="J17" s="318">
        <v>6.589381570561699</v>
      </c>
      <c r="K17" s="78"/>
    </row>
    <row r="18" spans="1:11" ht="12.75" customHeight="1">
      <c r="A18" s="299" t="s">
        <v>77</v>
      </c>
      <c r="B18" s="84">
        <v>43986.440932</v>
      </c>
      <c r="C18" s="300">
        <v>-2.0880542390003045</v>
      </c>
      <c r="D18" s="81">
        <v>26463.655482</v>
      </c>
      <c r="E18" s="301">
        <v>-4.54210955090636</v>
      </c>
      <c r="F18" s="81">
        <v>0.36585</v>
      </c>
      <c r="G18" s="302">
        <v>153.95668471470222</v>
      </c>
      <c r="H18" s="78"/>
      <c r="I18" s="352">
        <v>70648.142478</v>
      </c>
      <c r="J18" s="304">
        <v>7.743387313434828</v>
      </c>
      <c r="K18" s="78"/>
    </row>
    <row r="19" spans="1:11" ht="12.75" customHeight="1">
      <c r="A19" s="299" t="s">
        <v>78</v>
      </c>
      <c r="B19" s="84">
        <v>38244.825725</v>
      </c>
      <c r="C19" s="300">
        <v>-2.0087194938338646</v>
      </c>
      <c r="D19" s="81">
        <v>23689.714317</v>
      </c>
      <c r="E19" s="301">
        <v>-3.003568874450233</v>
      </c>
      <c r="F19" s="81">
        <v>0.69933</v>
      </c>
      <c r="G19" s="302">
        <v>-25.970973990917464</v>
      </c>
      <c r="H19" s="78"/>
      <c r="I19" s="352">
        <v>61788.498646</v>
      </c>
      <c r="J19" s="304">
        <v>8.32756891879545</v>
      </c>
      <c r="K19" s="78"/>
    </row>
    <row r="20" spans="1:11" ht="12.75" customHeight="1">
      <c r="A20" s="299" t="s">
        <v>79</v>
      </c>
      <c r="B20" s="84">
        <v>78712.722752</v>
      </c>
      <c r="C20" s="300">
        <v>-2.158991793821163</v>
      </c>
      <c r="D20" s="81">
        <v>42769.350376</v>
      </c>
      <c r="E20" s="301">
        <v>-2.66016402087778</v>
      </c>
      <c r="F20" s="81">
        <v>0.10428</v>
      </c>
      <c r="G20" s="302">
        <v>-71.16628877951668</v>
      </c>
      <c r="H20" s="78"/>
      <c r="I20" s="352">
        <v>129648.690572</v>
      </c>
      <c r="J20" s="304">
        <v>8.128329591495541</v>
      </c>
      <c r="K20" s="78"/>
    </row>
    <row r="21" spans="1:11" ht="12.75" customHeight="1">
      <c r="A21" s="299" t="s">
        <v>80</v>
      </c>
      <c r="B21" s="84">
        <v>53263.069723</v>
      </c>
      <c r="C21" s="300">
        <v>-1.2732368873565563</v>
      </c>
      <c r="D21" s="81">
        <v>32148.221759</v>
      </c>
      <c r="E21" s="301">
        <v>-2.769892986897321</v>
      </c>
      <c r="F21" s="81">
        <v>2.31379</v>
      </c>
      <c r="G21" s="302">
        <v>89.01768055726882</v>
      </c>
      <c r="H21" s="78"/>
      <c r="I21" s="352">
        <v>89241.794699</v>
      </c>
      <c r="J21" s="304">
        <v>8.754667441150389</v>
      </c>
      <c r="K21" s="78"/>
    </row>
    <row r="22" spans="1:11" ht="12.75" customHeight="1">
      <c r="A22" s="299" t="s">
        <v>81</v>
      </c>
      <c r="B22" s="84">
        <v>14175.533767</v>
      </c>
      <c r="C22" s="300">
        <v>-1.1943150797757378</v>
      </c>
      <c r="D22" s="81">
        <v>9333.078262</v>
      </c>
      <c r="E22" s="301">
        <v>-1.2768144695353913</v>
      </c>
      <c r="F22" s="81">
        <v>-0.00933</v>
      </c>
      <c r="G22" s="302">
        <v>-87.78476040848389</v>
      </c>
      <c r="H22" s="78"/>
      <c r="I22" s="352">
        <v>23624.266303</v>
      </c>
      <c r="J22" s="304">
        <v>3.3713737744139625</v>
      </c>
      <c r="K22" s="78"/>
    </row>
    <row r="23" spans="1:11" ht="12.75" customHeight="1">
      <c r="A23" s="306" t="s">
        <v>82</v>
      </c>
      <c r="B23" s="330">
        <v>6002.156049</v>
      </c>
      <c r="C23" s="308">
        <v>-6.300041870553289</v>
      </c>
      <c r="D23" s="353">
        <v>3851.107448</v>
      </c>
      <c r="E23" s="309">
        <v>-7.19066686376785</v>
      </c>
      <c r="F23" s="353">
        <v>-0.015</v>
      </c>
      <c r="G23" s="310">
        <v>-274.2160278745645</v>
      </c>
      <c r="H23" s="78"/>
      <c r="I23" s="354">
        <v>14243.311776</v>
      </c>
      <c r="J23" s="312">
        <v>3.93239409426315</v>
      </c>
      <c r="K23" s="78"/>
    </row>
    <row r="24" spans="1:11" ht="12.75" customHeight="1">
      <c r="A24" s="299" t="s">
        <v>83</v>
      </c>
      <c r="B24" s="84">
        <v>7400.168877</v>
      </c>
      <c r="C24" s="300">
        <v>-5.713849624217471</v>
      </c>
      <c r="D24" s="81">
        <v>4565.476703</v>
      </c>
      <c r="E24" s="301">
        <v>-9.640949127549838</v>
      </c>
      <c r="F24" s="81">
        <v>0</v>
      </c>
      <c r="G24" s="302">
        <v>-100</v>
      </c>
      <c r="H24" s="78"/>
      <c r="I24" s="352">
        <v>14234.615052</v>
      </c>
      <c r="J24" s="304">
        <v>3.714009280732506</v>
      </c>
      <c r="K24" s="78"/>
    </row>
    <row r="25" spans="1:11" ht="12.75" customHeight="1">
      <c r="A25" s="299" t="s">
        <v>84</v>
      </c>
      <c r="B25" s="84">
        <v>4774.729831</v>
      </c>
      <c r="C25" s="300">
        <v>-2.823160377282246</v>
      </c>
      <c r="D25" s="81">
        <v>3138.596078</v>
      </c>
      <c r="E25" s="301">
        <v>-2.4579726856802644</v>
      </c>
      <c r="F25" s="81">
        <v>0</v>
      </c>
      <c r="G25" s="302" t="s">
        <v>141</v>
      </c>
      <c r="H25" s="78"/>
      <c r="I25" s="352">
        <v>9262.265445</v>
      </c>
      <c r="J25" s="304">
        <v>3.6143519242396023</v>
      </c>
      <c r="K25" s="78"/>
    </row>
    <row r="26" spans="1:11" ht="12.75" customHeight="1">
      <c r="A26" s="299" t="s">
        <v>85</v>
      </c>
      <c r="B26" s="84">
        <v>5738.859152</v>
      </c>
      <c r="C26" s="300">
        <v>-0.3828061932609732</v>
      </c>
      <c r="D26" s="81">
        <v>3490.464562</v>
      </c>
      <c r="E26" s="301">
        <v>-0.672363918489945</v>
      </c>
      <c r="F26" s="81">
        <v>0</v>
      </c>
      <c r="G26" s="302">
        <v>-100</v>
      </c>
      <c r="H26" s="78"/>
      <c r="I26" s="352">
        <v>9629.002572</v>
      </c>
      <c r="J26" s="304">
        <v>6.984817487506093</v>
      </c>
      <c r="K26" s="78"/>
    </row>
    <row r="27" spans="1:11" ht="12.75" customHeight="1">
      <c r="A27" s="313" t="s">
        <v>86</v>
      </c>
      <c r="B27" s="334">
        <v>13349.124389</v>
      </c>
      <c r="C27" s="314">
        <v>-2.642300374163267</v>
      </c>
      <c r="D27" s="355">
        <v>8250.186303</v>
      </c>
      <c r="E27" s="315">
        <v>-3.406793117155893</v>
      </c>
      <c r="F27" s="355">
        <v>0</v>
      </c>
      <c r="G27" s="316">
        <v>-100</v>
      </c>
      <c r="H27" s="78"/>
      <c r="I27" s="356">
        <v>25272.316392</v>
      </c>
      <c r="J27" s="318">
        <v>3.2004451024555625</v>
      </c>
      <c r="K27" s="78"/>
    </row>
    <row r="28" spans="1:11" ht="12.75" customHeight="1">
      <c r="A28" s="299" t="s">
        <v>87</v>
      </c>
      <c r="B28" s="84">
        <v>13469.551757</v>
      </c>
      <c r="C28" s="300">
        <v>-3.4119473193263645</v>
      </c>
      <c r="D28" s="81">
        <v>8481.40922</v>
      </c>
      <c r="E28" s="301">
        <v>-5.156929665706372</v>
      </c>
      <c r="F28" s="81">
        <v>0</v>
      </c>
      <c r="G28" s="302">
        <v>-100</v>
      </c>
      <c r="H28" s="78"/>
      <c r="I28" s="352">
        <v>22750.923279</v>
      </c>
      <c r="J28" s="304">
        <v>3.509366413689873</v>
      </c>
      <c r="K28" s="78"/>
    </row>
    <row r="29" spans="1:11" ht="12.75" customHeight="1">
      <c r="A29" s="299" t="s">
        <v>88</v>
      </c>
      <c r="B29" s="84">
        <v>23795.656912</v>
      </c>
      <c r="C29" s="300">
        <v>-2.2127658713090876</v>
      </c>
      <c r="D29" s="81">
        <v>15265.361601</v>
      </c>
      <c r="E29" s="301">
        <v>-2.2940003466170884</v>
      </c>
      <c r="F29" s="81">
        <v>0.00694</v>
      </c>
      <c r="G29" s="302" t="s">
        <v>141</v>
      </c>
      <c r="H29" s="78"/>
      <c r="I29" s="352">
        <v>39593.410732</v>
      </c>
      <c r="J29" s="304">
        <v>5.541255722386462</v>
      </c>
      <c r="K29" s="78"/>
    </row>
    <row r="30" spans="1:11" ht="12.75" customHeight="1">
      <c r="A30" s="299" t="s">
        <v>89</v>
      </c>
      <c r="B30" s="84">
        <v>41507.520161</v>
      </c>
      <c r="C30" s="300">
        <v>-2.0418504861934834</v>
      </c>
      <c r="D30" s="81">
        <v>23198.349522</v>
      </c>
      <c r="E30" s="301">
        <v>-4.1336690715665405</v>
      </c>
      <c r="F30" s="81">
        <v>0.216</v>
      </c>
      <c r="G30" s="302">
        <v>348.2257729819465</v>
      </c>
      <c r="H30" s="78"/>
      <c r="I30" s="352">
        <v>80445.951834</v>
      </c>
      <c r="J30" s="304">
        <v>4.893892396077509</v>
      </c>
      <c r="K30" s="78"/>
    </row>
    <row r="31" spans="1:11" ht="12.75" customHeight="1">
      <c r="A31" s="299" t="s">
        <v>90</v>
      </c>
      <c r="B31" s="84">
        <v>11775.075273</v>
      </c>
      <c r="C31" s="300">
        <v>-0.6008859957294175</v>
      </c>
      <c r="D31" s="81">
        <v>7547.929389</v>
      </c>
      <c r="E31" s="301">
        <v>-1.3599075993698577</v>
      </c>
      <c r="F31" s="81">
        <v>0</v>
      </c>
      <c r="G31" s="302">
        <v>-100</v>
      </c>
      <c r="H31" s="78"/>
      <c r="I31" s="352">
        <v>19766.482592</v>
      </c>
      <c r="J31" s="304">
        <v>6.532971973030436</v>
      </c>
      <c r="K31" s="78"/>
    </row>
    <row r="32" spans="1:11" ht="12.75" customHeight="1">
      <c r="A32" s="299" t="s">
        <v>91</v>
      </c>
      <c r="B32" s="84">
        <v>8655.636135</v>
      </c>
      <c r="C32" s="300">
        <v>-1.3529377956259676</v>
      </c>
      <c r="D32" s="81">
        <v>5506.940842</v>
      </c>
      <c r="E32" s="301">
        <v>-2.3065087307781167</v>
      </c>
      <c r="F32" s="81">
        <v>-0.02734</v>
      </c>
      <c r="G32" s="302" t="s">
        <v>141</v>
      </c>
      <c r="H32" s="78"/>
      <c r="I32" s="352">
        <v>14797.522272</v>
      </c>
      <c r="J32" s="304">
        <v>7.249812311099676</v>
      </c>
      <c r="K32" s="78"/>
    </row>
    <row r="33" spans="1:11" ht="12.75" customHeight="1">
      <c r="A33" s="306" t="s">
        <v>92</v>
      </c>
      <c r="B33" s="330">
        <v>17185.93691</v>
      </c>
      <c r="C33" s="308">
        <v>-1.4160687902340936</v>
      </c>
      <c r="D33" s="353">
        <v>10768.259198</v>
      </c>
      <c r="E33" s="309">
        <v>-3.3317405750703855</v>
      </c>
      <c r="F33" s="353">
        <v>0.03429</v>
      </c>
      <c r="G33" s="310">
        <v>14.490818030050084</v>
      </c>
      <c r="H33" s="78"/>
      <c r="I33" s="354">
        <v>33478.170698</v>
      </c>
      <c r="J33" s="312">
        <v>6.783046710128031</v>
      </c>
      <c r="K33" s="78"/>
    </row>
    <row r="34" spans="1:11" ht="12.75" customHeight="1">
      <c r="A34" s="299" t="s">
        <v>93</v>
      </c>
      <c r="B34" s="84">
        <v>60320.995515</v>
      </c>
      <c r="C34" s="300">
        <v>-2.248723303633515</v>
      </c>
      <c r="D34" s="81">
        <v>34988.156697</v>
      </c>
      <c r="E34" s="301">
        <v>-4.798116359617465</v>
      </c>
      <c r="F34" s="81">
        <v>-1.36581</v>
      </c>
      <c r="G34" s="302">
        <v>1579.5499262174128</v>
      </c>
      <c r="H34" s="78"/>
      <c r="I34" s="352">
        <v>108547.886228</v>
      </c>
      <c r="J34" s="304">
        <v>6.807244679022625</v>
      </c>
      <c r="K34" s="78"/>
    </row>
    <row r="35" spans="1:11" ht="12.75" customHeight="1">
      <c r="A35" s="299" t="s">
        <v>94</v>
      </c>
      <c r="B35" s="84">
        <v>36855.342791</v>
      </c>
      <c r="C35" s="300">
        <v>-3.772583854951136</v>
      </c>
      <c r="D35" s="81">
        <v>22887.682199</v>
      </c>
      <c r="E35" s="301">
        <v>-4.881415677330257</v>
      </c>
      <c r="F35" s="81">
        <v>0.04478</v>
      </c>
      <c r="G35" s="302">
        <v>-71.23402068478191</v>
      </c>
      <c r="H35" s="78"/>
      <c r="I35" s="352">
        <v>70901.108987</v>
      </c>
      <c r="J35" s="304">
        <v>7.462828033227813</v>
      </c>
      <c r="K35" s="78"/>
    </row>
    <row r="36" spans="1:11" ht="12.75" customHeight="1">
      <c r="A36" s="299" t="s">
        <v>95</v>
      </c>
      <c r="B36" s="84">
        <v>9289.902194</v>
      </c>
      <c r="C36" s="300">
        <v>-3.446494518764728</v>
      </c>
      <c r="D36" s="81">
        <v>5735.660174</v>
      </c>
      <c r="E36" s="301">
        <v>-4.903465910652621</v>
      </c>
      <c r="F36" s="81">
        <v>-0.00213</v>
      </c>
      <c r="G36" s="302">
        <v>-94.87857658090887</v>
      </c>
      <c r="H36" s="78"/>
      <c r="I36" s="352">
        <v>17418.09759</v>
      </c>
      <c r="J36" s="304">
        <v>7.7545487310846815</v>
      </c>
      <c r="K36" s="78"/>
    </row>
    <row r="37" spans="1:11" ht="12.75" customHeight="1">
      <c r="A37" s="313" t="s">
        <v>96</v>
      </c>
      <c r="B37" s="334">
        <v>7621.687987</v>
      </c>
      <c r="C37" s="314">
        <v>-2.180855700041751</v>
      </c>
      <c r="D37" s="355">
        <v>4436.721332</v>
      </c>
      <c r="E37" s="315">
        <v>-4.689794388707593</v>
      </c>
      <c r="F37" s="355">
        <v>-0.03</v>
      </c>
      <c r="G37" s="316" t="s">
        <v>141</v>
      </c>
      <c r="H37" s="78"/>
      <c r="I37" s="356">
        <v>13183.42597</v>
      </c>
      <c r="J37" s="318">
        <v>4.065310037986543</v>
      </c>
      <c r="K37" s="78"/>
    </row>
    <row r="38" spans="1:11" ht="12.75" customHeight="1">
      <c r="A38" s="299" t="s">
        <v>97</v>
      </c>
      <c r="B38" s="84">
        <v>3843.054255</v>
      </c>
      <c r="C38" s="300">
        <v>-2.964146482724174</v>
      </c>
      <c r="D38" s="81">
        <v>2529.296565</v>
      </c>
      <c r="E38" s="301">
        <v>-0.6400624392790555</v>
      </c>
      <c r="F38" s="81">
        <v>0</v>
      </c>
      <c r="G38" s="302">
        <v>-100</v>
      </c>
      <c r="H38" s="78"/>
      <c r="I38" s="352">
        <v>7074.245423</v>
      </c>
      <c r="J38" s="304">
        <v>-0.00909402277299251</v>
      </c>
      <c r="K38" s="78"/>
    </row>
    <row r="39" spans="1:11" ht="12.75" customHeight="1">
      <c r="A39" s="299" t="s">
        <v>98</v>
      </c>
      <c r="B39" s="84">
        <v>4812.741841</v>
      </c>
      <c r="C39" s="300">
        <v>-5.209007024204212</v>
      </c>
      <c r="D39" s="81">
        <v>3268.406407</v>
      </c>
      <c r="E39" s="301">
        <v>-4.857189958538525</v>
      </c>
      <c r="F39" s="81">
        <v>0</v>
      </c>
      <c r="G39" s="302">
        <v>-100</v>
      </c>
      <c r="H39" s="78"/>
      <c r="I39" s="352">
        <v>9831.058111</v>
      </c>
      <c r="J39" s="304">
        <v>6.112166981555548</v>
      </c>
      <c r="K39" s="78"/>
    </row>
    <row r="40" spans="1:11" ht="12.75" customHeight="1">
      <c r="A40" s="299" t="s">
        <v>99</v>
      </c>
      <c r="B40" s="84">
        <v>12863.559363</v>
      </c>
      <c r="C40" s="300">
        <v>-5.330110999247801</v>
      </c>
      <c r="D40" s="81">
        <v>8200.003014</v>
      </c>
      <c r="E40" s="301">
        <v>-7.183785254294334</v>
      </c>
      <c r="F40" s="81">
        <v>0</v>
      </c>
      <c r="G40" s="302">
        <v>-100</v>
      </c>
      <c r="H40" s="78"/>
      <c r="I40" s="352">
        <v>24443.502426</v>
      </c>
      <c r="J40" s="304">
        <v>3.217223043766493</v>
      </c>
      <c r="K40" s="78"/>
    </row>
    <row r="41" spans="1:11" ht="12.75" customHeight="1">
      <c r="A41" s="299" t="s">
        <v>100</v>
      </c>
      <c r="B41" s="84">
        <v>17843.103063</v>
      </c>
      <c r="C41" s="300">
        <v>-3.7123195600707852</v>
      </c>
      <c r="D41" s="81">
        <v>11182.868224</v>
      </c>
      <c r="E41" s="301">
        <v>-4.297395931436193</v>
      </c>
      <c r="F41" s="81">
        <v>0.03729</v>
      </c>
      <c r="G41" s="302">
        <v>-349.4314381270903</v>
      </c>
      <c r="H41" s="78"/>
      <c r="I41" s="352">
        <v>38230.689501</v>
      </c>
      <c r="J41" s="304">
        <v>4.199138869998153</v>
      </c>
      <c r="K41" s="78"/>
    </row>
    <row r="42" spans="1:11" ht="12.75" customHeight="1">
      <c r="A42" s="299" t="s">
        <v>101</v>
      </c>
      <c r="B42" s="84">
        <v>10869.920941</v>
      </c>
      <c r="C42" s="300">
        <v>-3.841179868606718</v>
      </c>
      <c r="D42" s="81">
        <v>7251.478204</v>
      </c>
      <c r="E42" s="301">
        <v>-5.145732727832659</v>
      </c>
      <c r="F42" s="81">
        <v>0</v>
      </c>
      <c r="G42" s="302">
        <v>-100</v>
      </c>
      <c r="H42" s="78"/>
      <c r="I42" s="352">
        <v>21443.353074</v>
      </c>
      <c r="J42" s="304">
        <v>4.828562659371213</v>
      </c>
      <c r="K42" s="78"/>
    </row>
    <row r="43" spans="1:11" ht="12.75" customHeight="1">
      <c r="A43" s="306" t="s">
        <v>102</v>
      </c>
      <c r="B43" s="330">
        <v>5431.301289</v>
      </c>
      <c r="C43" s="308">
        <v>-2.4241451250244315</v>
      </c>
      <c r="D43" s="353">
        <v>3216.10866</v>
      </c>
      <c r="E43" s="309">
        <v>-3.2422299982548357</v>
      </c>
      <c r="F43" s="353">
        <v>0</v>
      </c>
      <c r="G43" s="310">
        <v>-100</v>
      </c>
      <c r="H43" s="78"/>
      <c r="I43" s="354">
        <v>11118.00104</v>
      </c>
      <c r="J43" s="312">
        <v>1.592795084823267</v>
      </c>
      <c r="K43" s="78"/>
    </row>
    <row r="44" spans="1:11" ht="12.75" customHeight="1">
      <c r="A44" s="299" t="s">
        <v>103</v>
      </c>
      <c r="B44" s="84">
        <v>7175.201551</v>
      </c>
      <c r="C44" s="300">
        <v>-3.678319244898026</v>
      </c>
      <c r="D44" s="81">
        <v>4670.682913</v>
      </c>
      <c r="E44" s="301">
        <v>-4.166983908103312</v>
      </c>
      <c r="F44" s="81">
        <v>0</v>
      </c>
      <c r="G44" s="302" t="s">
        <v>141</v>
      </c>
      <c r="H44" s="78"/>
      <c r="I44" s="352">
        <v>12934.100487</v>
      </c>
      <c r="J44" s="304">
        <v>5.598458620193163</v>
      </c>
      <c r="K44" s="78"/>
    </row>
    <row r="45" spans="1:11" ht="12.75" customHeight="1">
      <c r="A45" s="299" t="s">
        <v>104</v>
      </c>
      <c r="B45" s="84">
        <v>10249.906174</v>
      </c>
      <c r="C45" s="300">
        <v>0.0595068315188118</v>
      </c>
      <c r="D45" s="81">
        <v>6424.356209</v>
      </c>
      <c r="E45" s="301">
        <v>-0.6933178117722104</v>
      </c>
      <c r="F45" s="81">
        <v>-0.00264</v>
      </c>
      <c r="G45" s="302">
        <v>-142.51207729468598</v>
      </c>
      <c r="H45" s="78"/>
      <c r="I45" s="352">
        <v>18588.476857</v>
      </c>
      <c r="J45" s="304">
        <v>3.9583295895970334</v>
      </c>
      <c r="K45" s="78"/>
    </row>
    <row r="46" spans="1:11" ht="12.75" customHeight="1">
      <c r="A46" s="299" t="s">
        <v>105</v>
      </c>
      <c r="B46" s="84">
        <v>5623.084568</v>
      </c>
      <c r="C46" s="300">
        <v>-8.358157360178817</v>
      </c>
      <c r="D46" s="81">
        <v>3554.470285</v>
      </c>
      <c r="E46" s="301">
        <v>-8.950459981446748</v>
      </c>
      <c r="F46" s="81">
        <v>0</v>
      </c>
      <c r="G46" s="302" t="s">
        <v>141</v>
      </c>
      <c r="H46" s="78"/>
      <c r="I46" s="352">
        <v>12001.114356</v>
      </c>
      <c r="J46" s="304">
        <v>-0.45086460451650673</v>
      </c>
      <c r="K46" s="78"/>
    </row>
    <row r="47" spans="1:11" ht="12.75" customHeight="1">
      <c r="A47" s="313" t="s">
        <v>106</v>
      </c>
      <c r="B47" s="334">
        <v>34544.933174</v>
      </c>
      <c r="C47" s="314">
        <v>-1.5405890999463974</v>
      </c>
      <c r="D47" s="355">
        <v>19572.665812</v>
      </c>
      <c r="E47" s="315">
        <v>-3.993092403579437</v>
      </c>
      <c r="F47" s="355">
        <v>-0.0299</v>
      </c>
      <c r="G47" s="316">
        <v>-81.80822584570456</v>
      </c>
      <c r="H47" s="78"/>
      <c r="I47" s="356">
        <v>69558.740375</v>
      </c>
      <c r="J47" s="318">
        <v>4.06237459408253</v>
      </c>
      <c r="K47" s="78"/>
    </row>
    <row r="48" spans="1:11" ht="12.75" customHeight="1">
      <c r="A48" s="306" t="s">
        <v>107</v>
      </c>
      <c r="B48" s="330">
        <v>6958.318505</v>
      </c>
      <c r="C48" s="308">
        <v>2.9553427809670723</v>
      </c>
      <c r="D48" s="353">
        <v>4264.793087</v>
      </c>
      <c r="E48" s="309">
        <v>2.814183585512564</v>
      </c>
      <c r="F48" s="353">
        <v>0</v>
      </c>
      <c r="G48" s="310">
        <v>-100</v>
      </c>
      <c r="H48" s="78"/>
      <c r="I48" s="354">
        <v>11926.261085</v>
      </c>
      <c r="J48" s="312">
        <v>8.914059426817186</v>
      </c>
      <c r="K48" s="78"/>
    </row>
    <row r="49" spans="1:11" ht="12.75" customHeight="1">
      <c r="A49" s="299" t="s">
        <v>108</v>
      </c>
      <c r="B49" s="84">
        <v>11319.601039</v>
      </c>
      <c r="C49" s="300">
        <v>-2.810270662196724</v>
      </c>
      <c r="D49" s="81">
        <v>7161.383271</v>
      </c>
      <c r="E49" s="301">
        <v>-3.6251050327183534</v>
      </c>
      <c r="F49" s="81">
        <v>0</v>
      </c>
      <c r="G49" s="302" t="s">
        <v>141</v>
      </c>
      <c r="H49" s="78"/>
      <c r="I49" s="352">
        <v>19001.002617</v>
      </c>
      <c r="J49" s="304">
        <v>-0.889671479453455</v>
      </c>
      <c r="K49" s="78"/>
    </row>
    <row r="50" spans="1:11" ht="12.75" customHeight="1">
      <c r="A50" s="299" t="s">
        <v>109</v>
      </c>
      <c r="B50" s="84">
        <v>14211.904168</v>
      </c>
      <c r="C50" s="300">
        <v>-2.788685527324133</v>
      </c>
      <c r="D50" s="81">
        <v>8666.265355</v>
      </c>
      <c r="E50" s="301">
        <v>-2.884259290641236</v>
      </c>
      <c r="F50" s="81">
        <v>0.03947</v>
      </c>
      <c r="G50" s="302">
        <v>-103.01003599536331</v>
      </c>
      <c r="H50" s="78"/>
      <c r="I50" s="352">
        <v>25559.42275</v>
      </c>
      <c r="J50" s="304">
        <v>3.523314880739504</v>
      </c>
      <c r="K50" s="78"/>
    </row>
    <row r="51" spans="1:11" ht="12.75" customHeight="1">
      <c r="A51" s="299" t="s">
        <v>110</v>
      </c>
      <c r="B51" s="84">
        <v>8903.54114</v>
      </c>
      <c r="C51" s="300">
        <v>-4.337394336136085</v>
      </c>
      <c r="D51" s="81">
        <v>5787.769795</v>
      </c>
      <c r="E51" s="301">
        <v>-4.962365287768317</v>
      </c>
      <c r="F51" s="81">
        <v>0</v>
      </c>
      <c r="G51" s="302" t="s">
        <v>141</v>
      </c>
      <c r="H51" s="78"/>
      <c r="I51" s="352">
        <v>16896.725627</v>
      </c>
      <c r="J51" s="304">
        <v>2.8487932128997167</v>
      </c>
      <c r="K51" s="78"/>
    </row>
    <row r="52" spans="1:11" ht="12.75" customHeight="1">
      <c r="A52" s="313" t="s">
        <v>111</v>
      </c>
      <c r="B52" s="334">
        <v>8596.979693</v>
      </c>
      <c r="C52" s="314">
        <v>-0.8327195983661165</v>
      </c>
      <c r="D52" s="355">
        <v>5341.264637</v>
      </c>
      <c r="E52" s="315">
        <v>-0.21546900226928</v>
      </c>
      <c r="F52" s="355">
        <v>-0.0018</v>
      </c>
      <c r="G52" s="316">
        <v>-168.9655172413793</v>
      </c>
      <c r="H52" s="78"/>
      <c r="I52" s="356">
        <v>13521.786952</v>
      </c>
      <c r="J52" s="318">
        <v>2.612898521208697</v>
      </c>
      <c r="K52" s="78"/>
    </row>
    <row r="53" spans="1:11" ht="12.75" customHeight="1">
      <c r="A53" s="299" t="s">
        <v>112</v>
      </c>
      <c r="B53" s="84">
        <v>14217.908781</v>
      </c>
      <c r="C53" s="300">
        <v>-1.5450519315883127</v>
      </c>
      <c r="D53" s="81">
        <v>9004.466064</v>
      </c>
      <c r="E53" s="301">
        <v>-1.0554344448716368</v>
      </c>
      <c r="F53" s="81">
        <v>0</v>
      </c>
      <c r="G53" s="302">
        <v>-100</v>
      </c>
      <c r="H53" s="78"/>
      <c r="I53" s="352">
        <v>24434.571687</v>
      </c>
      <c r="J53" s="304">
        <v>3.415491563460646</v>
      </c>
      <c r="K53" s="78"/>
    </row>
    <row r="54" spans="1:11" ht="12.75" customHeight="1" thickBot="1">
      <c r="A54" s="299" t="s">
        <v>113</v>
      </c>
      <c r="B54" s="84">
        <v>11201.699671</v>
      </c>
      <c r="C54" s="300">
        <v>0.28800509549924247</v>
      </c>
      <c r="D54" s="81">
        <v>5670.082096</v>
      </c>
      <c r="E54" s="301">
        <v>2.1629212404248923</v>
      </c>
      <c r="F54" s="81">
        <v>0</v>
      </c>
      <c r="G54" s="302" t="s">
        <v>141</v>
      </c>
      <c r="H54" s="78"/>
      <c r="I54" s="352">
        <v>12332.744334</v>
      </c>
      <c r="J54" s="304">
        <v>7.638154825011506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78712.722752</v>
      </c>
      <c r="C56" s="361" t="str">
        <f>INDEX(A8:A54,MATCH(B56,$B$8:$B$54,0))</f>
        <v>東京都</v>
      </c>
      <c r="D56" s="366">
        <f>LARGE(D8:D54,1)</f>
        <v>42769.350376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129648.690572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60320.995515</v>
      </c>
      <c r="C57" s="362" t="str">
        <f>INDEX(A8:A54,MATCH(B57,$B$8:$B$54,0))</f>
        <v>大阪府</v>
      </c>
      <c r="D57" s="367">
        <f>LARGE(D8:D54,2)</f>
        <v>34988.156697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108547.886228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53263.069723</v>
      </c>
      <c r="C58" s="362" t="str">
        <f>INDEX(A8:A54,MATCH(B58,$B$8:$B$54,0))</f>
        <v>神奈川県</v>
      </c>
      <c r="D58" s="368">
        <f>LARGE(D8:D54,3)</f>
        <v>32148.221759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89241.794699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4812.741841</v>
      </c>
      <c r="C59" s="363" t="str">
        <f>INDEX(A8:A54,MATCH(B59,$B$8:$B$54,0))</f>
        <v>島根県</v>
      </c>
      <c r="D59" s="369">
        <f>SMALL(D8:D54,3)</f>
        <v>3216.10866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9629.002572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4774.729831</v>
      </c>
      <c r="C60" s="362" t="str">
        <f>INDEX(A8:A54,MATCH(B60,$B$8:$B$54,0))</f>
        <v>福井県</v>
      </c>
      <c r="D60" s="368">
        <f>SMALL(D8:D54,2)</f>
        <v>3138.596078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9262.265445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3843.054255</v>
      </c>
      <c r="C61" s="364" t="str">
        <f>INDEX(A8:A54,MATCH(B61,$B$8:$B$54,0))</f>
        <v>鳥取県</v>
      </c>
      <c r="D61" s="370">
        <f>SMALL(D8:D54,1)</f>
        <v>2529.296565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7074.245423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20.481814080452008</v>
      </c>
      <c r="C62" s="365"/>
      <c r="D62" s="371">
        <f>IF(D61=0,0,D56/D61)</f>
        <v>16.90958307057994</v>
      </c>
      <c r="E62" s="339"/>
      <c r="F62" s="377" t="s">
        <v>136</v>
      </c>
      <c r="G62" s="378" t="s">
        <v>136</v>
      </c>
      <c r="H62" s="340"/>
      <c r="I62" s="338">
        <f>IF(I61=0,0,I56/I61)</f>
        <v>18.32685789363234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25079146</v>
      </c>
      <c r="C7" s="293">
        <v>-3.434231312616832</v>
      </c>
      <c r="D7" s="295">
        <v>11195683</v>
      </c>
      <c r="E7" s="296">
        <v>-4.923886426855092</v>
      </c>
      <c r="F7" s="294">
        <v>17</v>
      </c>
      <c r="G7" s="298">
        <v>-55.26315789473684</v>
      </c>
      <c r="H7" s="78"/>
      <c r="I7" s="292">
        <v>18787569</v>
      </c>
      <c r="J7" s="298">
        <v>3.543200875496916</v>
      </c>
      <c r="K7" s="78"/>
    </row>
    <row r="8" spans="1:11" ht="12.75" customHeight="1">
      <c r="A8" s="299" t="s">
        <v>67</v>
      </c>
      <c r="B8" s="42">
        <v>1037276</v>
      </c>
      <c r="C8" s="300">
        <v>-3.0218829878141134</v>
      </c>
      <c r="D8" s="38">
        <v>496697</v>
      </c>
      <c r="E8" s="301">
        <v>-3.7589832919005537</v>
      </c>
      <c r="F8" s="38">
        <v>1</v>
      </c>
      <c r="G8" s="302">
        <v>-80</v>
      </c>
      <c r="H8" s="78"/>
      <c r="I8" s="303">
        <v>861638</v>
      </c>
      <c r="J8" s="304">
        <v>2.457394538700456</v>
      </c>
      <c r="K8" s="78"/>
    </row>
    <row r="9" spans="1:11" ht="12.75" customHeight="1">
      <c r="A9" s="299" t="s">
        <v>68</v>
      </c>
      <c r="B9" s="42">
        <v>279781</v>
      </c>
      <c r="C9" s="300">
        <v>-4.065985687785242</v>
      </c>
      <c r="D9" s="38">
        <v>134613</v>
      </c>
      <c r="E9" s="301">
        <v>-3.670335332255156</v>
      </c>
      <c r="F9" s="38">
        <v>0</v>
      </c>
      <c r="G9" s="302" t="s">
        <v>141</v>
      </c>
      <c r="H9" s="78"/>
      <c r="I9" s="305">
        <v>214668</v>
      </c>
      <c r="J9" s="304">
        <v>2.546121583276806</v>
      </c>
      <c r="K9" s="78"/>
    </row>
    <row r="10" spans="1:11" ht="12.75" customHeight="1">
      <c r="A10" s="299" t="s">
        <v>69</v>
      </c>
      <c r="B10" s="42">
        <v>245665</v>
      </c>
      <c r="C10" s="300">
        <v>-3.4267361684395907</v>
      </c>
      <c r="D10" s="38">
        <v>129395</v>
      </c>
      <c r="E10" s="301">
        <v>-2.8850411666253875</v>
      </c>
      <c r="F10" s="38">
        <v>1</v>
      </c>
      <c r="G10" s="302">
        <v>-50</v>
      </c>
      <c r="H10" s="78"/>
      <c r="I10" s="305">
        <v>217584</v>
      </c>
      <c r="J10" s="304">
        <v>1.5826773859211742</v>
      </c>
      <c r="K10" s="78"/>
    </row>
    <row r="11" spans="1:11" ht="12.75" customHeight="1">
      <c r="A11" s="299" t="s">
        <v>70</v>
      </c>
      <c r="B11" s="42">
        <v>443342</v>
      </c>
      <c r="C11" s="300">
        <v>-2.3950896149671634</v>
      </c>
      <c r="D11" s="38">
        <v>214867</v>
      </c>
      <c r="E11" s="301">
        <v>-2.375781477173597</v>
      </c>
      <c r="F11" s="38">
        <v>0</v>
      </c>
      <c r="G11" s="302" t="s">
        <v>141</v>
      </c>
      <c r="H11" s="78"/>
      <c r="I11" s="305">
        <v>323740</v>
      </c>
      <c r="J11" s="304">
        <v>2.9262151232291376</v>
      </c>
      <c r="K11" s="78"/>
    </row>
    <row r="12" spans="1:11" ht="12.75" customHeight="1">
      <c r="A12" s="299" t="s">
        <v>71</v>
      </c>
      <c r="B12" s="42">
        <v>195270</v>
      </c>
      <c r="C12" s="300">
        <v>-4.196757987283147</v>
      </c>
      <c r="D12" s="38">
        <v>110549</v>
      </c>
      <c r="E12" s="301">
        <v>-3.7582922709940276</v>
      </c>
      <c r="F12" s="38">
        <v>0</v>
      </c>
      <c r="G12" s="302" t="s">
        <v>141</v>
      </c>
      <c r="H12" s="78"/>
      <c r="I12" s="305">
        <v>191306</v>
      </c>
      <c r="J12" s="304">
        <v>2.0157204867591694</v>
      </c>
      <c r="K12" s="78"/>
    </row>
    <row r="13" spans="1:11" ht="12.75" customHeight="1">
      <c r="A13" s="306" t="s">
        <v>72</v>
      </c>
      <c r="B13" s="307">
        <v>207275</v>
      </c>
      <c r="C13" s="308">
        <v>-3.6167828395790806</v>
      </c>
      <c r="D13" s="50">
        <v>111856</v>
      </c>
      <c r="E13" s="309">
        <v>-3.032404598020008</v>
      </c>
      <c r="F13" s="50">
        <v>0</v>
      </c>
      <c r="G13" s="310" t="s">
        <v>141</v>
      </c>
      <c r="H13" s="78"/>
      <c r="I13" s="311">
        <v>191966</v>
      </c>
      <c r="J13" s="312">
        <v>1.4780356293281176</v>
      </c>
      <c r="K13" s="78"/>
    </row>
    <row r="14" spans="1:11" ht="12.75" customHeight="1">
      <c r="A14" s="299" t="s">
        <v>73</v>
      </c>
      <c r="B14" s="42">
        <v>384425</v>
      </c>
      <c r="C14" s="300">
        <v>-3.018736550527131</v>
      </c>
      <c r="D14" s="38">
        <v>194875</v>
      </c>
      <c r="E14" s="301">
        <v>-2.289398869841206</v>
      </c>
      <c r="F14" s="38">
        <v>0</v>
      </c>
      <c r="G14" s="302" t="s">
        <v>141</v>
      </c>
      <c r="H14" s="78"/>
      <c r="I14" s="305">
        <v>301150</v>
      </c>
      <c r="J14" s="304">
        <v>1.8709893477753459</v>
      </c>
      <c r="K14" s="78"/>
    </row>
    <row r="15" spans="1:11" ht="12.75" customHeight="1">
      <c r="A15" s="299" t="s">
        <v>74</v>
      </c>
      <c r="B15" s="42">
        <v>629879</v>
      </c>
      <c r="C15" s="300">
        <v>-3.6112921934632842</v>
      </c>
      <c r="D15" s="38">
        <v>287010</v>
      </c>
      <c r="E15" s="301">
        <v>-4.178922100511807</v>
      </c>
      <c r="F15" s="38">
        <v>0</v>
      </c>
      <c r="G15" s="302" t="s">
        <v>141</v>
      </c>
      <c r="H15" s="78"/>
      <c r="I15" s="305">
        <v>442022</v>
      </c>
      <c r="J15" s="304">
        <v>4.016189949524067</v>
      </c>
      <c r="K15" s="78"/>
    </row>
    <row r="16" spans="1:11" ht="12.75" customHeight="1">
      <c r="A16" s="299" t="s">
        <v>75</v>
      </c>
      <c r="B16" s="42">
        <v>416889</v>
      </c>
      <c r="C16" s="300">
        <v>-3.861329741970745</v>
      </c>
      <c r="D16" s="38">
        <v>198101</v>
      </c>
      <c r="E16" s="301">
        <v>-3.8923172459296347</v>
      </c>
      <c r="F16" s="38">
        <v>0</v>
      </c>
      <c r="G16" s="302" t="s">
        <v>141</v>
      </c>
      <c r="H16" s="78"/>
      <c r="I16" s="305">
        <v>283447</v>
      </c>
      <c r="J16" s="304">
        <v>3.9535403990948668</v>
      </c>
      <c r="K16" s="78"/>
    </row>
    <row r="17" spans="1:11" ht="12.75" customHeight="1">
      <c r="A17" s="313" t="s">
        <v>76</v>
      </c>
      <c r="B17" s="44">
        <v>415490</v>
      </c>
      <c r="C17" s="314">
        <v>-4.091944683611215</v>
      </c>
      <c r="D17" s="68">
        <v>192014</v>
      </c>
      <c r="E17" s="315">
        <v>-5.028192699574636</v>
      </c>
      <c r="F17" s="68">
        <v>3</v>
      </c>
      <c r="G17" s="316">
        <v>0</v>
      </c>
      <c r="H17" s="78"/>
      <c r="I17" s="317">
        <v>306837</v>
      </c>
      <c r="J17" s="318">
        <v>3.802123153742583</v>
      </c>
      <c r="K17" s="78"/>
    </row>
    <row r="18" spans="1:11" ht="12.75" customHeight="1">
      <c r="A18" s="299" t="s">
        <v>77</v>
      </c>
      <c r="B18" s="42">
        <v>1468214</v>
      </c>
      <c r="C18" s="300">
        <v>-3.8806775293602382</v>
      </c>
      <c r="D18" s="38">
        <v>641210</v>
      </c>
      <c r="E18" s="301">
        <v>-5.764971628526961</v>
      </c>
      <c r="F18" s="38">
        <v>3</v>
      </c>
      <c r="G18" s="302">
        <v>0</v>
      </c>
      <c r="H18" s="78"/>
      <c r="I18" s="305">
        <v>1019005</v>
      </c>
      <c r="J18" s="304">
        <v>5.237692465782427</v>
      </c>
      <c r="K18" s="78"/>
    </row>
    <row r="19" spans="1:11" ht="12.75" customHeight="1">
      <c r="A19" s="299" t="s">
        <v>78</v>
      </c>
      <c r="B19" s="42">
        <v>1253733</v>
      </c>
      <c r="C19" s="300">
        <v>-3.8667005070692957</v>
      </c>
      <c r="D19" s="38">
        <v>558063</v>
      </c>
      <c r="E19" s="301">
        <v>-5.950725766086425</v>
      </c>
      <c r="F19" s="38">
        <v>3</v>
      </c>
      <c r="G19" s="302">
        <v>-57.142857142857146</v>
      </c>
      <c r="H19" s="78"/>
      <c r="I19" s="305">
        <v>903633</v>
      </c>
      <c r="J19" s="304">
        <v>5.0674960758095455</v>
      </c>
      <c r="K19" s="78"/>
    </row>
    <row r="20" spans="1:11" ht="12.75" customHeight="1">
      <c r="A20" s="299" t="s">
        <v>79</v>
      </c>
      <c r="B20" s="42">
        <v>2702604</v>
      </c>
      <c r="C20" s="300">
        <v>-2.5095123967776893</v>
      </c>
      <c r="D20" s="38">
        <v>906709</v>
      </c>
      <c r="E20" s="301">
        <v>-5.666507833129069</v>
      </c>
      <c r="F20" s="38">
        <v>0</v>
      </c>
      <c r="G20" s="302" t="s">
        <v>141</v>
      </c>
      <c r="H20" s="78"/>
      <c r="I20" s="305">
        <v>1647490</v>
      </c>
      <c r="J20" s="304">
        <v>3.5424620944300416</v>
      </c>
      <c r="K20" s="78"/>
    </row>
    <row r="21" spans="1:11" ht="12.75" customHeight="1">
      <c r="A21" s="299" t="s">
        <v>80</v>
      </c>
      <c r="B21" s="42">
        <v>1690995</v>
      </c>
      <c r="C21" s="300">
        <v>-3.395837725093791</v>
      </c>
      <c r="D21" s="38">
        <v>709659</v>
      </c>
      <c r="E21" s="301">
        <v>-5.714581802673412</v>
      </c>
      <c r="F21" s="38">
        <v>0</v>
      </c>
      <c r="G21" s="302">
        <v>-100</v>
      </c>
      <c r="H21" s="78"/>
      <c r="I21" s="305">
        <v>1227990</v>
      </c>
      <c r="J21" s="304">
        <v>4.444276228442245</v>
      </c>
      <c r="K21" s="78"/>
    </row>
    <row r="22" spans="1:11" ht="12.75" customHeight="1">
      <c r="A22" s="299" t="s">
        <v>81</v>
      </c>
      <c r="B22" s="42">
        <v>425344</v>
      </c>
      <c r="C22" s="300">
        <v>-3.773768452010633</v>
      </c>
      <c r="D22" s="38">
        <v>233849</v>
      </c>
      <c r="E22" s="301">
        <v>-3.965816037387169</v>
      </c>
      <c r="F22" s="38">
        <v>0</v>
      </c>
      <c r="G22" s="302" t="s">
        <v>141</v>
      </c>
      <c r="H22" s="78"/>
      <c r="I22" s="305">
        <v>380643</v>
      </c>
      <c r="J22" s="304">
        <v>2.7362653675388997</v>
      </c>
      <c r="K22" s="78"/>
    </row>
    <row r="23" spans="1:11" ht="12.75" customHeight="1">
      <c r="A23" s="306" t="s">
        <v>82</v>
      </c>
      <c r="B23" s="307">
        <v>176324</v>
      </c>
      <c r="C23" s="308">
        <v>-5.59246984242567</v>
      </c>
      <c r="D23" s="50">
        <v>97448</v>
      </c>
      <c r="E23" s="309">
        <v>-7.58580139785864</v>
      </c>
      <c r="F23" s="50">
        <v>0</v>
      </c>
      <c r="G23" s="310" t="s">
        <v>141</v>
      </c>
      <c r="H23" s="78"/>
      <c r="I23" s="311">
        <v>189281</v>
      </c>
      <c r="J23" s="312">
        <v>4.497775127805934</v>
      </c>
      <c r="K23" s="78"/>
    </row>
    <row r="24" spans="1:11" ht="12.75" customHeight="1">
      <c r="A24" s="299" t="s">
        <v>83</v>
      </c>
      <c r="B24" s="42">
        <v>204716</v>
      </c>
      <c r="C24" s="300">
        <v>-4.477138364339675</v>
      </c>
      <c r="D24" s="38">
        <v>102791</v>
      </c>
      <c r="E24" s="301">
        <v>-6.9882548817344405</v>
      </c>
      <c r="F24" s="38">
        <v>0</v>
      </c>
      <c r="G24" s="302" t="s">
        <v>141</v>
      </c>
      <c r="H24" s="78"/>
      <c r="I24" s="305">
        <v>180841</v>
      </c>
      <c r="J24" s="304">
        <v>5.1083393392695235</v>
      </c>
      <c r="K24" s="78"/>
    </row>
    <row r="25" spans="1:11" ht="12.75" customHeight="1">
      <c r="A25" s="299" t="s">
        <v>84</v>
      </c>
      <c r="B25" s="42">
        <v>133935</v>
      </c>
      <c r="C25" s="300">
        <v>-3.8424260699132007</v>
      </c>
      <c r="D25" s="38">
        <v>71175</v>
      </c>
      <c r="E25" s="301">
        <v>-4.346248437688989</v>
      </c>
      <c r="F25" s="38">
        <v>0</v>
      </c>
      <c r="G25" s="302" t="s">
        <v>141</v>
      </c>
      <c r="H25" s="78"/>
      <c r="I25" s="305">
        <v>123847</v>
      </c>
      <c r="J25" s="304">
        <v>2.7784462941601173</v>
      </c>
      <c r="K25" s="78"/>
    </row>
    <row r="26" spans="1:11" ht="12.75" customHeight="1">
      <c r="A26" s="299" t="s">
        <v>85</v>
      </c>
      <c r="B26" s="42">
        <v>179639</v>
      </c>
      <c r="C26" s="300">
        <v>-3.321134492223239</v>
      </c>
      <c r="D26" s="38">
        <v>81756</v>
      </c>
      <c r="E26" s="301">
        <v>-3.698643045608745</v>
      </c>
      <c r="F26" s="38">
        <v>0</v>
      </c>
      <c r="G26" s="302" t="s">
        <v>141</v>
      </c>
      <c r="H26" s="78"/>
      <c r="I26" s="305">
        <v>133595</v>
      </c>
      <c r="J26" s="304">
        <v>3.03247649676469</v>
      </c>
      <c r="K26" s="78"/>
    </row>
    <row r="27" spans="1:11" ht="12.75" customHeight="1">
      <c r="A27" s="313" t="s">
        <v>86</v>
      </c>
      <c r="B27" s="44">
        <v>415852</v>
      </c>
      <c r="C27" s="314">
        <v>-3.259635605679936</v>
      </c>
      <c r="D27" s="68">
        <v>201173</v>
      </c>
      <c r="E27" s="315">
        <v>-4.319516777246677</v>
      </c>
      <c r="F27" s="68">
        <v>0</v>
      </c>
      <c r="G27" s="316" t="s">
        <v>141</v>
      </c>
      <c r="H27" s="78"/>
      <c r="I27" s="317">
        <v>364678</v>
      </c>
      <c r="J27" s="318">
        <v>2.547389200239582</v>
      </c>
      <c r="K27" s="78"/>
    </row>
    <row r="28" spans="1:11" ht="12.75" customHeight="1">
      <c r="A28" s="299" t="s">
        <v>87</v>
      </c>
      <c r="B28" s="42">
        <v>396345</v>
      </c>
      <c r="C28" s="300">
        <v>-4.212665790185994</v>
      </c>
      <c r="D28" s="38">
        <v>193455</v>
      </c>
      <c r="E28" s="301">
        <v>-5.002406183400281</v>
      </c>
      <c r="F28" s="38">
        <v>0</v>
      </c>
      <c r="G28" s="302">
        <v>-100</v>
      </c>
      <c r="H28" s="78"/>
      <c r="I28" s="305">
        <v>321609</v>
      </c>
      <c r="J28" s="304">
        <v>3.25918743458187</v>
      </c>
      <c r="K28" s="78"/>
    </row>
    <row r="29" spans="1:11" ht="12.75" customHeight="1">
      <c r="A29" s="299" t="s">
        <v>88</v>
      </c>
      <c r="B29" s="42">
        <v>735981</v>
      </c>
      <c r="C29" s="300">
        <v>-3.856674818159017</v>
      </c>
      <c r="D29" s="38">
        <v>362570</v>
      </c>
      <c r="E29" s="301">
        <v>-4.4079844129410555</v>
      </c>
      <c r="F29" s="38">
        <v>1</v>
      </c>
      <c r="G29" s="302">
        <v>0</v>
      </c>
      <c r="H29" s="78"/>
      <c r="I29" s="305">
        <v>582330</v>
      </c>
      <c r="J29" s="304">
        <v>3.3197958195163753</v>
      </c>
      <c r="K29" s="78"/>
    </row>
    <row r="30" spans="1:11" ht="12.75" customHeight="1">
      <c r="A30" s="299" t="s">
        <v>89</v>
      </c>
      <c r="B30" s="42">
        <v>1366977</v>
      </c>
      <c r="C30" s="300">
        <v>-3.5512368862400505</v>
      </c>
      <c r="D30" s="38">
        <v>593893</v>
      </c>
      <c r="E30" s="301">
        <v>-5.370023661756387</v>
      </c>
      <c r="F30" s="38">
        <v>0</v>
      </c>
      <c r="G30" s="302" t="s">
        <v>141</v>
      </c>
      <c r="H30" s="78"/>
      <c r="I30" s="305">
        <v>1027743</v>
      </c>
      <c r="J30" s="304">
        <v>3.6935432610088434</v>
      </c>
      <c r="K30" s="78"/>
    </row>
    <row r="31" spans="1:11" ht="12.75" customHeight="1">
      <c r="A31" s="299" t="s">
        <v>90</v>
      </c>
      <c r="B31" s="42">
        <v>337602</v>
      </c>
      <c r="C31" s="300">
        <v>-3.881173234937392</v>
      </c>
      <c r="D31" s="38">
        <v>170854</v>
      </c>
      <c r="E31" s="301">
        <v>-4.604664407233907</v>
      </c>
      <c r="F31" s="38">
        <v>0</v>
      </c>
      <c r="G31" s="302" t="s">
        <v>141</v>
      </c>
      <c r="H31" s="78"/>
      <c r="I31" s="305">
        <v>283664</v>
      </c>
      <c r="J31" s="304">
        <v>3.0958109512767766</v>
      </c>
      <c r="K31" s="78"/>
    </row>
    <row r="32" spans="1:11" ht="12.75" customHeight="1">
      <c r="A32" s="299" t="s">
        <v>91</v>
      </c>
      <c r="B32" s="42">
        <v>261367</v>
      </c>
      <c r="C32" s="300">
        <v>-2.7239975287138147</v>
      </c>
      <c r="D32" s="38">
        <v>125768</v>
      </c>
      <c r="E32" s="301">
        <v>-3.766900551682977</v>
      </c>
      <c r="F32" s="38">
        <v>0</v>
      </c>
      <c r="G32" s="302" t="s">
        <v>141</v>
      </c>
      <c r="H32" s="78"/>
      <c r="I32" s="305">
        <v>193578</v>
      </c>
      <c r="J32" s="304">
        <v>4.324909864028068</v>
      </c>
      <c r="K32" s="78"/>
    </row>
    <row r="33" spans="1:11" ht="12.75" customHeight="1">
      <c r="A33" s="306" t="s">
        <v>92</v>
      </c>
      <c r="B33" s="307">
        <v>506418</v>
      </c>
      <c r="C33" s="308">
        <v>-3.1587039331772915</v>
      </c>
      <c r="D33" s="50">
        <v>219513</v>
      </c>
      <c r="E33" s="309">
        <v>-6.367087527725644</v>
      </c>
      <c r="F33" s="50">
        <v>0</v>
      </c>
      <c r="G33" s="310">
        <v>-100</v>
      </c>
      <c r="H33" s="78"/>
      <c r="I33" s="311">
        <v>393525</v>
      </c>
      <c r="J33" s="312">
        <v>4.027608521527192</v>
      </c>
      <c r="K33" s="78"/>
    </row>
    <row r="34" spans="1:11" ht="12.75" customHeight="1">
      <c r="A34" s="299" t="s">
        <v>93</v>
      </c>
      <c r="B34" s="42">
        <v>1782956</v>
      </c>
      <c r="C34" s="300">
        <v>-3.825291066481397</v>
      </c>
      <c r="D34" s="38">
        <v>689446</v>
      </c>
      <c r="E34" s="301">
        <v>-6.968277678599139</v>
      </c>
      <c r="F34" s="38">
        <v>0</v>
      </c>
      <c r="G34" s="302" t="s">
        <v>141</v>
      </c>
      <c r="H34" s="78"/>
      <c r="I34" s="305">
        <v>1232330</v>
      </c>
      <c r="J34" s="304">
        <v>4.063819977267468</v>
      </c>
      <c r="K34" s="78"/>
    </row>
    <row r="35" spans="1:11" ht="12.75" customHeight="1">
      <c r="A35" s="299" t="s">
        <v>94</v>
      </c>
      <c r="B35" s="42">
        <v>1065849</v>
      </c>
      <c r="C35" s="300">
        <v>-3.4004067545913967</v>
      </c>
      <c r="D35" s="38">
        <v>488481</v>
      </c>
      <c r="E35" s="301">
        <v>-5.572867332933831</v>
      </c>
      <c r="F35" s="38">
        <v>1</v>
      </c>
      <c r="G35" s="302">
        <v>-66.66666666666667</v>
      </c>
      <c r="H35" s="78"/>
      <c r="I35" s="305">
        <v>832211</v>
      </c>
      <c r="J35" s="304">
        <v>3.8828867626590773</v>
      </c>
      <c r="K35" s="78"/>
    </row>
    <row r="36" spans="1:11" ht="12.75" customHeight="1">
      <c r="A36" s="299" t="s">
        <v>95</v>
      </c>
      <c r="B36" s="42">
        <v>281611</v>
      </c>
      <c r="C36" s="300">
        <v>-4.224044403481265</v>
      </c>
      <c r="D36" s="38">
        <v>131900</v>
      </c>
      <c r="E36" s="301">
        <v>-5.974437022832743</v>
      </c>
      <c r="F36" s="38">
        <v>1</v>
      </c>
      <c r="G36" s="302">
        <v>0</v>
      </c>
      <c r="H36" s="78"/>
      <c r="I36" s="305">
        <v>224845</v>
      </c>
      <c r="J36" s="304">
        <v>4.470226368806453</v>
      </c>
      <c r="K36" s="78"/>
    </row>
    <row r="37" spans="1:11" ht="12.75" customHeight="1">
      <c r="A37" s="313" t="s">
        <v>96</v>
      </c>
      <c r="B37" s="44">
        <v>226166</v>
      </c>
      <c r="C37" s="314">
        <v>-4.15395307838351</v>
      </c>
      <c r="D37" s="68">
        <v>100652</v>
      </c>
      <c r="E37" s="315">
        <v>-5.084681830183698</v>
      </c>
      <c r="F37" s="68">
        <v>0</v>
      </c>
      <c r="G37" s="316" t="s">
        <v>141</v>
      </c>
      <c r="H37" s="78"/>
      <c r="I37" s="317">
        <v>166154</v>
      </c>
      <c r="J37" s="318">
        <v>2.706845927986401</v>
      </c>
      <c r="K37" s="78"/>
    </row>
    <row r="38" spans="1:11" ht="12.75" customHeight="1">
      <c r="A38" s="299" t="s">
        <v>97</v>
      </c>
      <c r="B38" s="42">
        <v>109287</v>
      </c>
      <c r="C38" s="300">
        <v>-3.30295522916298</v>
      </c>
      <c r="D38" s="38">
        <v>57365</v>
      </c>
      <c r="E38" s="301">
        <v>-3.416169983500017</v>
      </c>
      <c r="F38" s="38">
        <v>0</v>
      </c>
      <c r="G38" s="302" t="s">
        <v>141</v>
      </c>
      <c r="H38" s="78"/>
      <c r="I38" s="305">
        <v>93685</v>
      </c>
      <c r="J38" s="304">
        <v>2.3745519713261647</v>
      </c>
      <c r="K38" s="78"/>
    </row>
    <row r="39" spans="1:11" ht="12.75" customHeight="1">
      <c r="A39" s="299" t="s">
        <v>98</v>
      </c>
      <c r="B39" s="42">
        <v>119686</v>
      </c>
      <c r="C39" s="300">
        <v>-4.432396176848695</v>
      </c>
      <c r="D39" s="38">
        <v>68514</v>
      </c>
      <c r="E39" s="301">
        <v>-5.261411247390035</v>
      </c>
      <c r="F39" s="38">
        <v>0</v>
      </c>
      <c r="G39" s="302">
        <v>-100</v>
      </c>
      <c r="H39" s="78"/>
      <c r="I39" s="305">
        <v>125430</v>
      </c>
      <c r="J39" s="304">
        <v>2.67261490606966</v>
      </c>
      <c r="K39" s="78"/>
    </row>
    <row r="40" spans="1:11" ht="12.75" customHeight="1">
      <c r="A40" s="299" t="s">
        <v>99</v>
      </c>
      <c r="B40" s="42">
        <v>351961</v>
      </c>
      <c r="C40" s="300">
        <v>-3.858908240641594</v>
      </c>
      <c r="D40" s="38">
        <v>173262</v>
      </c>
      <c r="E40" s="301">
        <v>-5.516989404457435</v>
      </c>
      <c r="F40" s="38">
        <v>0</v>
      </c>
      <c r="G40" s="302" t="s">
        <v>141</v>
      </c>
      <c r="H40" s="78"/>
      <c r="I40" s="305">
        <v>308369</v>
      </c>
      <c r="J40" s="304">
        <v>3.387244942433935</v>
      </c>
      <c r="K40" s="78"/>
    </row>
    <row r="41" spans="1:11" ht="12.75" customHeight="1">
      <c r="A41" s="299" t="s">
        <v>100</v>
      </c>
      <c r="B41" s="42">
        <v>502255</v>
      </c>
      <c r="C41" s="300">
        <v>-3.8720654716107226</v>
      </c>
      <c r="D41" s="38">
        <v>247646</v>
      </c>
      <c r="E41" s="301">
        <v>-5.994579369718871</v>
      </c>
      <c r="F41" s="38">
        <v>0</v>
      </c>
      <c r="G41" s="302" t="s">
        <v>141</v>
      </c>
      <c r="H41" s="78"/>
      <c r="I41" s="305">
        <v>448725</v>
      </c>
      <c r="J41" s="304">
        <v>4.157478633470593</v>
      </c>
      <c r="K41" s="78"/>
    </row>
    <row r="42" spans="1:11" ht="12.75" customHeight="1">
      <c r="A42" s="299" t="s">
        <v>101</v>
      </c>
      <c r="B42" s="42">
        <v>263816</v>
      </c>
      <c r="C42" s="300">
        <v>-4.198940369454461</v>
      </c>
      <c r="D42" s="38">
        <v>146737</v>
      </c>
      <c r="E42" s="301">
        <v>-5.744475847893114</v>
      </c>
      <c r="F42" s="38">
        <v>0</v>
      </c>
      <c r="G42" s="302" t="s">
        <v>141</v>
      </c>
      <c r="H42" s="78"/>
      <c r="I42" s="305">
        <v>251140</v>
      </c>
      <c r="J42" s="304">
        <v>3.0808507843732813</v>
      </c>
      <c r="K42" s="78"/>
    </row>
    <row r="43" spans="1:11" ht="12.75" customHeight="1">
      <c r="A43" s="306" t="s">
        <v>102</v>
      </c>
      <c r="B43" s="307">
        <v>144966</v>
      </c>
      <c r="C43" s="308">
        <v>-4.2654779593858345</v>
      </c>
      <c r="D43" s="50">
        <v>73554</v>
      </c>
      <c r="E43" s="309">
        <v>-4.47160278971908</v>
      </c>
      <c r="F43" s="50">
        <v>0</v>
      </c>
      <c r="G43" s="310" t="s">
        <v>141</v>
      </c>
      <c r="H43" s="78"/>
      <c r="I43" s="311">
        <v>127810</v>
      </c>
      <c r="J43" s="312">
        <v>2.8519466306149712</v>
      </c>
      <c r="K43" s="78"/>
    </row>
    <row r="44" spans="1:11" ht="12.75" customHeight="1">
      <c r="A44" s="299" t="s">
        <v>103</v>
      </c>
      <c r="B44" s="42">
        <v>183880</v>
      </c>
      <c r="C44" s="300">
        <v>-4.3661422441815105</v>
      </c>
      <c r="D44" s="38">
        <v>94936</v>
      </c>
      <c r="E44" s="301">
        <v>-6.080212105023644</v>
      </c>
      <c r="F44" s="38">
        <v>0</v>
      </c>
      <c r="G44" s="302" t="s">
        <v>141</v>
      </c>
      <c r="H44" s="78"/>
      <c r="I44" s="305">
        <v>160514</v>
      </c>
      <c r="J44" s="304">
        <v>4.175752855659398</v>
      </c>
      <c r="K44" s="78"/>
    </row>
    <row r="45" spans="1:11" ht="12.75" customHeight="1">
      <c r="A45" s="299" t="s">
        <v>104</v>
      </c>
      <c r="B45" s="42">
        <v>284824</v>
      </c>
      <c r="C45" s="300">
        <v>-3.9466895088811476</v>
      </c>
      <c r="D45" s="38">
        <v>142108</v>
      </c>
      <c r="E45" s="301">
        <v>-4.753989584520211</v>
      </c>
      <c r="F45" s="38">
        <v>0</v>
      </c>
      <c r="G45" s="302" t="s">
        <v>141</v>
      </c>
      <c r="H45" s="78"/>
      <c r="I45" s="305">
        <v>235059</v>
      </c>
      <c r="J45" s="304">
        <v>2.746803628018796</v>
      </c>
      <c r="K45" s="78"/>
    </row>
    <row r="46" spans="1:11" ht="12.75" customHeight="1">
      <c r="A46" s="299" t="s">
        <v>105</v>
      </c>
      <c r="B46" s="42">
        <v>155615</v>
      </c>
      <c r="C46" s="300">
        <v>-4.435109956582349</v>
      </c>
      <c r="D46" s="38">
        <v>74234</v>
      </c>
      <c r="E46" s="301">
        <v>-5.80517453590326</v>
      </c>
      <c r="F46" s="38">
        <v>0</v>
      </c>
      <c r="G46" s="302" t="s">
        <v>141</v>
      </c>
      <c r="H46" s="78"/>
      <c r="I46" s="305">
        <v>130809</v>
      </c>
      <c r="J46" s="304">
        <v>2.965161127815998</v>
      </c>
      <c r="K46" s="78"/>
    </row>
    <row r="47" spans="1:11" ht="12.75" customHeight="1">
      <c r="A47" s="313" t="s">
        <v>106</v>
      </c>
      <c r="B47" s="44">
        <v>1033107</v>
      </c>
      <c r="C47" s="314">
        <v>-2.3602185089974292</v>
      </c>
      <c r="D47" s="68">
        <v>433463</v>
      </c>
      <c r="E47" s="315">
        <v>-4.196274055197382</v>
      </c>
      <c r="F47" s="68">
        <v>0</v>
      </c>
      <c r="G47" s="316" t="s">
        <v>141</v>
      </c>
      <c r="H47" s="78"/>
      <c r="I47" s="317">
        <v>720869</v>
      </c>
      <c r="J47" s="318">
        <v>3.4824363704224743</v>
      </c>
      <c r="K47" s="78"/>
    </row>
    <row r="48" spans="1:11" ht="12.75" customHeight="1">
      <c r="A48" s="306" t="s">
        <v>107</v>
      </c>
      <c r="B48" s="307">
        <v>163886</v>
      </c>
      <c r="C48" s="308">
        <v>-2.7936605850672613</v>
      </c>
      <c r="D48" s="50">
        <v>78460</v>
      </c>
      <c r="E48" s="309">
        <v>-2.9596922810532695</v>
      </c>
      <c r="F48" s="50">
        <v>0</v>
      </c>
      <c r="G48" s="310" t="s">
        <v>141</v>
      </c>
      <c r="H48" s="78"/>
      <c r="I48" s="311">
        <v>126750</v>
      </c>
      <c r="J48" s="312">
        <v>2.3746062515144173</v>
      </c>
      <c r="K48" s="78"/>
    </row>
    <row r="49" spans="1:11" ht="12.75" customHeight="1">
      <c r="A49" s="299" t="s">
        <v>108</v>
      </c>
      <c r="B49" s="42">
        <v>300175</v>
      </c>
      <c r="C49" s="300">
        <v>-3.361385118603034</v>
      </c>
      <c r="D49" s="38">
        <v>146638</v>
      </c>
      <c r="E49" s="301">
        <v>-3.3871615967953406</v>
      </c>
      <c r="F49" s="38">
        <v>0</v>
      </c>
      <c r="G49" s="302" t="s">
        <v>141</v>
      </c>
      <c r="H49" s="78"/>
      <c r="I49" s="305">
        <v>221520</v>
      </c>
      <c r="J49" s="304">
        <v>2.416629294521783</v>
      </c>
      <c r="K49" s="78"/>
    </row>
    <row r="50" spans="1:11" ht="12.75" customHeight="1">
      <c r="A50" s="299" t="s">
        <v>109</v>
      </c>
      <c r="B50" s="42">
        <v>383016</v>
      </c>
      <c r="C50" s="300">
        <v>-3.508807287677859</v>
      </c>
      <c r="D50" s="38">
        <v>178397</v>
      </c>
      <c r="E50" s="301">
        <v>-3.349767038682414</v>
      </c>
      <c r="F50" s="38">
        <v>2</v>
      </c>
      <c r="G50" s="302">
        <v>-50</v>
      </c>
      <c r="H50" s="78"/>
      <c r="I50" s="305">
        <v>287047</v>
      </c>
      <c r="J50" s="304">
        <v>2.2527544946441864</v>
      </c>
      <c r="K50" s="78"/>
    </row>
    <row r="51" spans="1:11" ht="12.75" customHeight="1">
      <c r="A51" s="299" t="s">
        <v>110</v>
      </c>
      <c r="B51" s="42">
        <v>228203</v>
      </c>
      <c r="C51" s="300">
        <v>-3.2189250741116147</v>
      </c>
      <c r="D51" s="38">
        <v>116669</v>
      </c>
      <c r="E51" s="301">
        <v>-4.479286065171115</v>
      </c>
      <c r="F51" s="38">
        <v>1</v>
      </c>
      <c r="G51" s="302">
        <v>0</v>
      </c>
      <c r="H51" s="78"/>
      <c r="I51" s="305">
        <v>195606</v>
      </c>
      <c r="J51" s="304">
        <v>2.948900806829366</v>
      </c>
      <c r="K51" s="78"/>
    </row>
    <row r="52" spans="1:11" ht="12.75" customHeight="1">
      <c r="A52" s="313" t="s">
        <v>111</v>
      </c>
      <c r="B52" s="44">
        <v>242705</v>
      </c>
      <c r="C52" s="314">
        <v>-3.8765431120862757</v>
      </c>
      <c r="D52" s="68">
        <v>116771</v>
      </c>
      <c r="E52" s="315">
        <v>-3.5317152157031213</v>
      </c>
      <c r="F52" s="68">
        <v>0</v>
      </c>
      <c r="G52" s="316" t="s">
        <v>141</v>
      </c>
      <c r="H52" s="78"/>
      <c r="I52" s="317">
        <v>179624</v>
      </c>
      <c r="J52" s="318">
        <v>2.239753200257273</v>
      </c>
      <c r="K52" s="78"/>
    </row>
    <row r="53" spans="1:11" ht="12.75" customHeight="1">
      <c r="A53" s="299" t="s">
        <v>112</v>
      </c>
      <c r="B53" s="42">
        <v>355805</v>
      </c>
      <c r="C53" s="300">
        <v>-2.6613192242560864</v>
      </c>
      <c r="D53" s="38">
        <v>176374</v>
      </c>
      <c r="E53" s="301">
        <v>-1.6094031540954707</v>
      </c>
      <c r="F53" s="38">
        <v>0</v>
      </c>
      <c r="G53" s="302" t="s">
        <v>141</v>
      </c>
      <c r="H53" s="78"/>
      <c r="I53" s="305">
        <v>263605</v>
      </c>
      <c r="J53" s="304">
        <v>1.2517956872776996</v>
      </c>
      <c r="K53" s="78"/>
    </row>
    <row r="54" spans="1:11" ht="12.75" customHeight="1" thickBot="1">
      <c r="A54" s="359" t="s">
        <v>113</v>
      </c>
      <c r="B54" s="42">
        <v>388039</v>
      </c>
      <c r="C54" s="300">
        <v>-1.331634780662944</v>
      </c>
      <c r="D54" s="38">
        <v>120213</v>
      </c>
      <c r="E54" s="301">
        <v>-0.040744374781726565</v>
      </c>
      <c r="F54" s="38">
        <v>0</v>
      </c>
      <c r="G54" s="302" t="s">
        <v>141</v>
      </c>
      <c r="H54" s="78"/>
      <c r="I54" s="305">
        <v>147657</v>
      </c>
      <c r="J54" s="304">
        <v>2.6243909897762734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2702604</v>
      </c>
      <c r="C56" s="361" t="str">
        <f>INDEX(A8:A54,MATCH(B56,$B$8:$B$54,0))</f>
        <v>東京都</v>
      </c>
      <c r="D56" s="366">
        <f>LARGE(D8:D54,1)</f>
        <v>906709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1647490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1782956</v>
      </c>
      <c r="C57" s="362" t="str">
        <f>INDEX(A8:A54,MATCH(B57,$B$8:$B$54,0))</f>
        <v>大阪府</v>
      </c>
      <c r="D57" s="367">
        <f>LARGE(D8:D54,2)</f>
        <v>709659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1232330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1690995</v>
      </c>
      <c r="C58" s="362" t="str">
        <f>INDEX(A8:A54,MATCH(B58,$B$8:$B$54,0))</f>
        <v>神奈川県</v>
      </c>
      <c r="D58" s="368">
        <f>LARGE(D8:D54,3)</f>
        <v>689446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1227990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133935</v>
      </c>
      <c r="C59" s="363" t="str">
        <f>INDEX(A8:A54,MATCH(B59,$B$8:$B$54,0))</f>
        <v>福井県</v>
      </c>
      <c r="D59" s="369">
        <f>SMALL(D8:D54,3)</f>
        <v>71175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125430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119686</v>
      </c>
      <c r="C60" s="362" t="str">
        <f>INDEX(A8:A54,MATCH(B60,$B$8:$B$54,0))</f>
        <v>島根県</v>
      </c>
      <c r="D60" s="368">
        <f>SMALL(D8:D54,2)</f>
        <v>68514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123847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109287</v>
      </c>
      <c r="C61" s="364" t="str">
        <f>INDEX(A8:A54,MATCH(B61,$B$8:$B$54,0))</f>
        <v>鳥取県</v>
      </c>
      <c r="D61" s="370">
        <f>SMALL(D8:D54,1)</f>
        <v>57365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93685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24.729418869581927</v>
      </c>
      <c r="C62" s="365"/>
      <c r="D62" s="371">
        <f>IF(D61=0,0,D56/D61)</f>
        <v>15.805961823411488</v>
      </c>
      <c r="E62" s="339"/>
      <c r="F62" s="377" t="s">
        <v>136</v>
      </c>
      <c r="G62" s="378" t="s">
        <v>136</v>
      </c>
      <c r="H62" s="340"/>
      <c r="I62" s="338">
        <f>IF(I61=0,0,I56/I61)</f>
        <v>17.585419223995302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8708.786483840002</v>
      </c>
      <c r="D7" s="168">
        <v>-2.137376595346408</v>
      </c>
      <c r="E7" s="169">
        <v>5105.98064181</v>
      </c>
      <c r="F7" s="170">
        <v>-3.3680589157760115</v>
      </c>
      <c r="G7" s="169">
        <v>0.030650999999999998</v>
      </c>
      <c r="H7" s="171">
        <v>-449.4962970564592</v>
      </c>
      <c r="J7" s="172">
        <v>14619.80073123</v>
      </c>
      <c r="K7" s="171">
        <v>5.321207165612054</v>
      </c>
    </row>
    <row r="8" spans="1:12" ht="15.75" customHeight="1">
      <c r="A8" s="390"/>
      <c r="B8" s="173" t="s">
        <v>34</v>
      </c>
      <c r="C8" s="167">
        <v>3107.0930211</v>
      </c>
      <c r="D8" s="168">
        <v>-4.348975137371504</v>
      </c>
      <c r="E8" s="169">
        <v>1877.3850593</v>
      </c>
      <c r="F8" s="170">
        <v>-3.824877781478602</v>
      </c>
      <c r="G8" s="169">
        <v>0.024818</v>
      </c>
      <c r="H8" s="171">
        <v>-245.61306750841948</v>
      </c>
      <c r="J8" s="172">
        <v>6874.0063183</v>
      </c>
      <c r="K8" s="171">
        <v>5.853361870035795</v>
      </c>
      <c r="L8" s="174"/>
    </row>
    <row r="9" spans="1:12" ht="15.75" customHeight="1">
      <c r="A9" s="390"/>
      <c r="B9" s="173" t="s">
        <v>35</v>
      </c>
      <c r="C9" s="167">
        <v>3202.3490346</v>
      </c>
      <c r="D9" s="168">
        <v>-0.325238153411207</v>
      </c>
      <c r="E9" s="169">
        <v>1879.5402612999999</v>
      </c>
      <c r="F9" s="170">
        <v>-2.932493244547731</v>
      </c>
      <c r="G9" s="169">
        <v>-7.4E-05</v>
      </c>
      <c r="H9" s="171">
        <v>-101.08678092552613</v>
      </c>
      <c r="J9" s="172">
        <v>4367.2493929</v>
      </c>
      <c r="K9" s="171">
        <v>5.461672073148142</v>
      </c>
      <c r="L9" s="174"/>
    </row>
    <row r="10" spans="1:12" ht="15.75" customHeight="1">
      <c r="A10" s="390"/>
      <c r="B10" s="173" t="s">
        <v>36</v>
      </c>
      <c r="C10" s="167">
        <v>615.2989695</v>
      </c>
      <c r="D10" s="168">
        <v>-1.0503397147018578</v>
      </c>
      <c r="E10" s="169">
        <v>328.233392</v>
      </c>
      <c r="F10" s="170">
        <v>-1.2409528987618137</v>
      </c>
      <c r="G10" s="169">
        <v>0.0017889</v>
      </c>
      <c r="H10" s="171">
        <v>-18.303877243458015</v>
      </c>
      <c r="J10" s="172">
        <v>590.7611178</v>
      </c>
      <c r="K10" s="171">
        <v>8.389726572179805</v>
      </c>
      <c r="L10" s="174"/>
    </row>
    <row r="11" spans="1:11" ht="15.75" customHeight="1">
      <c r="A11" s="390"/>
      <c r="B11" s="175" t="s">
        <v>37</v>
      </c>
      <c r="C11" s="176">
        <v>1540.1893193</v>
      </c>
      <c r="D11" s="177">
        <v>-2.2351861167279536</v>
      </c>
      <c r="E11" s="178">
        <v>910.3052984000001</v>
      </c>
      <c r="F11" s="179">
        <v>-4.322200485147284</v>
      </c>
      <c r="G11" s="178">
        <v>0.0007395</v>
      </c>
      <c r="H11" s="180">
        <v>45.1138147566719</v>
      </c>
      <c r="J11" s="181">
        <v>2295.9336583</v>
      </c>
      <c r="K11" s="180">
        <v>2.485194505655676</v>
      </c>
    </row>
    <row r="12" spans="1:11" ht="15.75" customHeight="1">
      <c r="A12" s="390"/>
      <c r="B12" s="182" t="s">
        <v>38</v>
      </c>
      <c r="C12" s="183">
        <v>138.28078769</v>
      </c>
      <c r="D12" s="184">
        <v>-6.242688348579327</v>
      </c>
      <c r="E12" s="185">
        <v>71.38610566</v>
      </c>
      <c r="F12" s="186">
        <v>-6.888529689584144</v>
      </c>
      <c r="G12" s="185">
        <v>0.0009513</v>
      </c>
      <c r="H12" s="187">
        <v>-19.275319275319273</v>
      </c>
      <c r="J12" s="188">
        <v>322.95513209</v>
      </c>
      <c r="K12" s="187">
        <v>0.12591831639484266</v>
      </c>
    </row>
    <row r="13" spans="1:11" ht="15.75" customHeight="1">
      <c r="A13" s="391"/>
      <c r="B13" s="173" t="s">
        <v>39</v>
      </c>
      <c r="C13" s="189">
        <v>105.57535165</v>
      </c>
      <c r="D13" s="168">
        <v>13.389207940689104</v>
      </c>
      <c r="E13" s="169">
        <v>39.13052515</v>
      </c>
      <c r="F13" s="170">
        <v>11.4109544209211</v>
      </c>
      <c r="G13" s="169">
        <v>0.0024273</v>
      </c>
      <c r="H13" s="171">
        <v>-200.5884546848452</v>
      </c>
      <c r="J13" s="172">
        <v>168.89511184</v>
      </c>
      <c r="K13" s="171">
        <v>22.085973152818926</v>
      </c>
    </row>
    <row r="14" spans="1:11" ht="15.75" customHeight="1">
      <c r="A14" s="387" t="s">
        <v>40</v>
      </c>
      <c r="B14" s="190" t="s">
        <v>33</v>
      </c>
      <c r="C14" s="191">
        <v>3770.5416</v>
      </c>
      <c r="D14" s="192">
        <v>-0.7175902264530238</v>
      </c>
      <c r="E14" s="193">
        <v>2171.1823000000004</v>
      </c>
      <c r="F14" s="194">
        <v>-2.483602811110895</v>
      </c>
      <c r="G14" s="193">
        <v>0.0028</v>
      </c>
      <c r="H14" s="195">
        <v>115.38461538461539</v>
      </c>
      <c r="J14" s="196">
        <v>4687.54</v>
      </c>
      <c r="K14" s="195">
        <v>6.31822680084642</v>
      </c>
    </row>
    <row r="15" spans="1:11" ht="15.75" customHeight="1">
      <c r="A15" s="392"/>
      <c r="B15" s="173" t="s">
        <v>41</v>
      </c>
      <c r="C15" s="167">
        <v>50.5407</v>
      </c>
      <c r="D15" s="168">
        <v>-6.32527329139591</v>
      </c>
      <c r="E15" s="169">
        <v>28.7836</v>
      </c>
      <c r="F15" s="170">
        <v>-6.37409248223997</v>
      </c>
      <c r="G15" s="169">
        <v>0.0004</v>
      </c>
      <c r="H15" s="171">
        <v>-500</v>
      </c>
      <c r="J15" s="172">
        <v>111.5365</v>
      </c>
      <c r="K15" s="171">
        <v>1.8307095779927764</v>
      </c>
    </row>
    <row r="16" spans="1:12" ht="15.75" customHeight="1">
      <c r="A16" s="392"/>
      <c r="B16" s="173" t="s">
        <v>128</v>
      </c>
      <c r="C16" s="167">
        <v>1950.3114</v>
      </c>
      <c r="D16" s="168">
        <v>-0.967992481674895</v>
      </c>
      <c r="E16" s="169">
        <v>1133.8666</v>
      </c>
      <c r="F16" s="170">
        <v>-2.8703642233062174</v>
      </c>
      <c r="G16" s="169">
        <v>0.0012</v>
      </c>
      <c r="H16" s="171">
        <v>-64.70588235294117</v>
      </c>
      <c r="J16" s="172">
        <v>2439.38</v>
      </c>
      <c r="K16" s="171">
        <v>5.969442200589032</v>
      </c>
      <c r="L16" s="174"/>
    </row>
    <row r="17" spans="1:11" ht="15.75" customHeight="1">
      <c r="A17" s="392"/>
      <c r="B17" s="173" t="s">
        <v>42</v>
      </c>
      <c r="C17" s="167">
        <v>462.9599</v>
      </c>
      <c r="D17" s="168">
        <v>-0.7000076143737921</v>
      </c>
      <c r="E17" s="169">
        <v>245.3141</v>
      </c>
      <c r="F17" s="170">
        <v>-0.8962455854299619</v>
      </c>
      <c r="G17" s="169">
        <v>0.0004</v>
      </c>
      <c r="H17" s="171">
        <v>-19.999999999999996</v>
      </c>
      <c r="J17" s="172">
        <v>406.0399</v>
      </c>
      <c r="K17" s="171">
        <v>9.357025027100903</v>
      </c>
    </row>
    <row r="18" spans="1:12" ht="15.75" customHeight="1">
      <c r="A18" s="392"/>
      <c r="B18" s="175" t="s">
        <v>37</v>
      </c>
      <c r="C18" s="176">
        <v>1293.7707</v>
      </c>
      <c r="D18" s="177">
        <v>-0.21476908852248378</v>
      </c>
      <c r="E18" s="178">
        <v>759.2071000000001</v>
      </c>
      <c r="F18" s="179">
        <v>-2.3012272585777307</v>
      </c>
      <c r="G18" s="178">
        <v>0.0006</v>
      </c>
      <c r="H18" s="180">
        <v>-130</v>
      </c>
      <c r="J18" s="181">
        <v>1716.7051</v>
      </c>
      <c r="K18" s="180">
        <v>6.348952258091846</v>
      </c>
      <c r="L18" s="197"/>
    </row>
    <row r="19" spans="1:11" ht="15.75" customHeight="1">
      <c r="A19" s="392"/>
      <c r="B19" s="182" t="s">
        <v>38</v>
      </c>
      <c r="C19" s="198">
        <v>47.7353</v>
      </c>
      <c r="D19" s="184">
        <v>-6.255609211970759</v>
      </c>
      <c r="E19" s="185">
        <v>27.422199999999997</v>
      </c>
      <c r="F19" s="186">
        <v>-6.2562601915063265</v>
      </c>
      <c r="G19" s="185">
        <v>0.0004</v>
      </c>
      <c r="H19" s="187">
        <v>300</v>
      </c>
      <c r="J19" s="188">
        <v>104.5893</v>
      </c>
      <c r="K19" s="187">
        <v>1.8203961471737582</v>
      </c>
    </row>
    <row r="20" spans="1:11" ht="15.75" customHeight="1">
      <c r="A20" s="393"/>
      <c r="B20" s="173" t="s">
        <v>39</v>
      </c>
      <c r="C20" s="167">
        <v>12.9589</v>
      </c>
      <c r="D20" s="168">
        <v>10.881134916832082</v>
      </c>
      <c r="E20" s="169">
        <v>4.0109</v>
      </c>
      <c r="F20" s="170">
        <v>7.26626016260164</v>
      </c>
      <c r="G20" s="169">
        <v>0.0002</v>
      </c>
      <c r="H20" s="171">
        <v>-140</v>
      </c>
      <c r="J20" s="172">
        <v>13.8785</v>
      </c>
      <c r="K20" s="171">
        <v>16.062319155697537</v>
      </c>
    </row>
    <row r="21" spans="1:11" ht="15.75" customHeight="1">
      <c r="A21" s="387" t="s">
        <v>43</v>
      </c>
      <c r="B21" s="190" t="s">
        <v>33</v>
      </c>
      <c r="C21" s="191">
        <v>4538.650799999999</v>
      </c>
      <c r="D21" s="192">
        <v>-2.7431707445749445</v>
      </c>
      <c r="E21" s="193">
        <v>2540.9248000000002</v>
      </c>
      <c r="F21" s="194">
        <v>-4.180616699885785</v>
      </c>
      <c r="G21" s="193">
        <v>0.0125</v>
      </c>
      <c r="H21" s="195">
        <v>-8.759124087591227</v>
      </c>
      <c r="J21" s="196">
        <v>6818.3552</v>
      </c>
      <c r="K21" s="195">
        <v>3.6126408130782774</v>
      </c>
    </row>
    <row r="22" spans="1:11" ht="15.75" customHeight="1">
      <c r="A22" s="394"/>
      <c r="B22" s="173" t="s">
        <v>41</v>
      </c>
      <c r="C22" s="167">
        <v>785.7095</v>
      </c>
      <c r="D22" s="168">
        <v>-6.050661242534034</v>
      </c>
      <c r="E22" s="169">
        <v>409.524</v>
      </c>
      <c r="F22" s="170">
        <v>-6.676213468556401</v>
      </c>
      <c r="G22" s="169">
        <v>0.0066</v>
      </c>
      <c r="H22" s="171">
        <v>8.196721311475402</v>
      </c>
      <c r="J22" s="172">
        <v>1909.7255</v>
      </c>
      <c r="K22" s="171">
        <v>0.6034175310058497</v>
      </c>
    </row>
    <row r="23" spans="1:12" ht="15.75" customHeight="1">
      <c r="A23" s="394"/>
      <c r="B23" s="173" t="s">
        <v>128</v>
      </c>
      <c r="C23" s="167">
        <v>2900.0223</v>
      </c>
      <c r="D23" s="168">
        <v>-1.7980902313520988</v>
      </c>
      <c r="E23" s="169">
        <v>1688.7431</v>
      </c>
      <c r="F23" s="170">
        <v>-3.702382665114937</v>
      </c>
      <c r="G23" s="169">
        <v>0.0027</v>
      </c>
      <c r="H23" s="171">
        <v>-59.090909090909086</v>
      </c>
      <c r="J23" s="172">
        <v>4065.77</v>
      </c>
      <c r="K23" s="171">
        <v>4.347880094988117</v>
      </c>
      <c r="L23" s="174"/>
    </row>
    <row r="24" spans="1:11" ht="15.75" customHeight="1">
      <c r="A24" s="394"/>
      <c r="B24" s="173" t="s">
        <v>42</v>
      </c>
      <c r="C24" s="167">
        <v>761.2578</v>
      </c>
      <c r="D24" s="168">
        <v>-4.2828054827756095</v>
      </c>
      <c r="E24" s="169">
        <v>410.12519999999995</v>
      </c>
      <c r="F24" s="170">
        <v>-4.481278572631358</v>
      </c>
      <c r="G24" s="169">
        <v>0.0005</v>
      </c>
      <c r="H24" s="171">
        <v>-80.76923076923077</v>
      </c>
      <c r="J24" s="172">
        <v>710.4639</v>
      </c>
      <c r="K24" s="171">
        <v>5.472324763784905</v>
      </c>
    </row>
    <row r="25" spans="1:11" ht="15.75" customHeight="1">
      <c r="A25" s="199" t="s">
        <v>44</v>
      </c>
      <c r="B25" s="175" t="s">
        <v>37</v>
      </c>
      <c r="C25" s="176">
        <v>1516.0122</v>
      </c>
      <c r="D25" s="177">
        <v>-0.6395979475294828</v>
      </c>
      <c r="E25" s="178">
        <v>878.9217</v>
      </c>
      <c r="F25" s="179">
        <v>-2.6805967240632973</v>
      </c>
      <c r="G25" s="178">
        <v>0.0013</v>
      </c>
      <c r="H25" s="180">
        <v>-186.66666666666666</v>
      </c>
      <c r="J25" s="181">
        <v>2153.8585</v>
      </c>
      <c r="K25" s="180">
        <v>5.749373133583818</v>
      </c>
    </row>
    <row r="26" spans="1:11" ht="15.75" customHeight="1">
      <c r="A26" s="200" t="s">
        <v>45</v>
      </c>
      <c r="B26" s="182" t="s">
        <v>38</v>
      </c>
      <c r="C26" s="198">
        <v>2081.4845</v>
      </c>
      <c r="D26" s="184">
        <v>-6.17482435652083</v>
      </c>
      <c r="E26" s="185">
        <v>1059.658</v>
      </c>
      <c r="F26" s="186">
        <v>-6.8556419704350615</v>
      </c>
      <c r="G26" s="185">
        <v>0.0157</v>
      </c>
      <c r="H26" s="187">
        <v>-26.63551401869159</v>
      </c>
      <c r="J26" s="188">
        <v>4745.4753</v>
      </c>
      <c r="K26" s="187">
        <v>0.24346477015873166</v>
      </c>
    </row>
    <row r="27" spans="1:11" ht="15.75" customHeight="1">
      <c r="A27" s="201"/>
      <c r="B27" s="173" t="s">
        <v>39</v>
      </c>
      <c r="C27" s="167">
        <v>91.6612</v>
      </c>
      <c r="D27" s="168">
        <v>11.90258766768075</v>
      </c>
      <c r="E27" s="169">
        <v>32.5325</v>
      </c>
      <c r="F27" s="170">
        <v>8.701826371114864</v>
      </c>
      <c r="G27" s="169">
        <v>0.0027</v>
      </c>
      <c r="H27" s="171">
        <v>-268.75</v>
      </c>
      <c r="J27" s="172">
        <v>132.3958</v>
      </c>
      <c r="K27" s="171">
        <v>17.80358742878397</v>
      </c>
    </row>
    <row r="28" spans="1:11" ht="15.75" customHeight="1" thickBot="1">
      <c r="A28" s="382" t="s">
        <v>15</v>
      </c>
      <c r="B28" s="383"/>
      <c r="C28" s="202">
        <v>2774.7723</v>
      </c>
      <c r="D28" s="203">
        <v>-3.2373510901145837</v>
      </c>
      <c r="E28" s="204">
        <v>1152.6326</v>
      </c>
      <c r="F28" s="203">
        <v>-4.901948893874947</v>
      </c>
      <c r="G28" s="204">
        <v>0.0017</v>
      </c>
      <c r="H28" s="205">
        <v>-55.26315789473684</v>
      </c>
      <c r="J28" s="202">
        <v>1878.7569</v>
      </c>
      <c r="K28" s="205">
        <v>3.543200875496924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31385.589671051574</v>
      </c>
      <c r="D33" s="192">
        <v>1.136775922486968</v>
      </c>
      <c r="E33" s="193">
        <v>44298.42294769383</v>
      </c>
      <c r="F33" s="194">
        <v>1.612956270141853</v>
      </c>
      <c r="G33" s="193">
        <v>180300</v>
      </c>
      <c r="H33" s="195">
        <v>-881.2270169497324</v>
      </c>
      <c r="J33" s="196">
        <v>77816.3514993877</v>
      </c>
      <c r="K33" s="195">
        <v>1.717163729806894</v>
      </c>
    </row>
    <row r="34" spans="1:11" ht="15.75" customHeight="1">
      <c r="A34" s="390"/>
      <c r="B34" s="173" t="s">
        <v>34</v>
      </c>
      <c r="C34" s="167">
        <v>11197.650420180424</v>
      </c>
      <c r="D34" s="168">
        <v>-1.1488152296163032</v>
      </c>
      <c r="E34" s="169">
        <v>16287.801154504914</v>
      </c>
      <c r="F34" s="170">
        <v>1.1325901002896193</v>
      </c>
      <c r="G34" s="169">
        <v>145988.23529411765</v>
      </c>
      <c r="H34" s="171">
        <v>-425.4880332541141</v>
      </c>
      <c r="J34" s="172">
        <v>36588.05627433756</v>
      </c>
      <c r="K34" s="171">
        <v>2.231108344155456</v>
      </c>
    </row>
    <row r="35" spans="1:11" ht="15.75" customHeight="1">
      <c r="A35" s="390"/>
      <c r="B35" s="173" t="s">
        <v>35</v>
      </c>
      <c r="C35" s="167">
        <v>11540.943502283051</v>
      </c>
      <c r="D35" s="168">
        <v>3.0095423900759544</v>
      </c>
      <c r="E35" s="169">
        <v>16306.499237484693</v>
      </c>
      <c r="F35" s="170">
        <v>2.0709737228257086</v>
      </c>
      <c r="G35" s="169">
        <v>-435.29411764705884</v>
      </c>
      <c r="H35" s="171">
        <v>-102.4292750099996</v>
      </c>
      <c r="J35" s="172">
        <v>23245.420378229883</v>
      </c>
      <c r="K35" s="171">
        <v>1.8528219925884306</v>
      </c>
    </row>
    <row r="36" spans="1:11" ht="15.75" customHeight="1">
      <c r="A36" s="390"/>
      <c r="B36" s="173" t="s">
        <v>36</v>
      </c>
      <c r="C36" s="167">
        <v>2217.475536641331</v>
      </c>
      <c r="D36" s="168">
        <v>2.2601813820222056</v>
      </c>
      <c r="E36" s="169">
        <v>2847.6844399507704</v>
      </c>
      <c r="F36" s="170">
        <v>3.849706647539649</v>
      </c>
      <c r="G36" s="169">
        <v>10522.94117647059</v>
      </c>
      <c r="H36" s="171">
        <v>82.61486263227034</v>
      </c>
      <c r="J36" s="172">
        <v>3144.425539035944</v>
      </c>
      <c r="K36" s="171">
        <v>4.680679808721066</v>
      </c>
    </row>
    <row r="37" spans="1:11" ht="15.75" customHeight="1">
      <c r="A37" s="390"/>
      <c r="B37" s="175" t="s">
        <v>37</v>
      </c>
      <c r="C37" s="176">
        <v>5550.687237651897</v>
      </c>
      <c r="D37" s="177">
        <v>1.035694025201755</v>
      </c>
      <c r="E37" s="178">
        <v>7897.6188804654685</v>
      </c>
      <c r="F37" s="179">
        <v>0.6096322710974366</v>
      </c>
      <c r="G37" s="178">
        <v>4350.000000000001</v>
      </c>
      <c r="H37" s="180">
        <v>224.37205651491374</v>
      </c>
      <c r="J37" s="181">
        <v>12220.493552412236</v>
      </c>
      <c r="K37" s="180">
        <v>-1.0218018767967347</v>
      </c>
    </row>
    <row r="38" spans="1:11" ht="15.75" customHeight="1">
      <c r="A38" s="390"/>
      <c r="B38" s="182" t="s">
        <v>38</v>
      </c>
      <c r="C38" s="183">
        <v>498.35003646965913</v>
      </c>
      <c r="D38" s="184">
        <v>-3.1058856824636885</v>
      </c>
      <c r="E38" s="185">
        <v>619.3309616611573</v>
      </c>
      <c r="F38" s="186">
        <v>-2.0889816064603255</v>
      </c>
      <c r="G38" s="185">
        <v>5595.882352941177</v>
      </c>
      <c r="H38" s="187">
        <v>80.44340397281574</v>
      </c>
      <c r="J38" s="188">
        <v>1718.983079130674</v>
      </c>
      <c r="K38" s="187">
        <v>-3.300344716222483</v>
      </c>
    </row>
    <row r="39" spans="1:11" ht="15.75" customHeight="1">
      <c r="A39" s="391"/>
      <c r="B39" s="173" t="s">
        <v>39</v>
      </c>
      <c r="C39" s="189">
        <v>380.48293782520454</v>
      </c>
      <c r="D39" s="168">
        <v>17.182827483658393</v>
      </c>
      <c r="E39" s="169">
        <v>339.48827362682607</v>
      </c>
      <c r="F39" s="170">
        <v>17.153772474886566</v>
      </c>
      <c r="G39" s="169">
        <v>14278.235294117647</v>
      </c>
      <c r="H39" s="171">
        <v>-324.84478106024227</v>
      </c>
      <c r="J39" s="172">
        <v>898.9726762414019</v>
      </c>
      <c r="K39" s="171">
        <v>17.908247108970805</v>
      </c>
    </row>
    <row r="40" spans="1:11" ht="15.75" customHeight="1">
      <c r="A40" s="387" t="s">
        <v>48</v>
      </c>
      <c r="B40" s="190" t="s">
        <v>33</v>
      </c>
      <c r="C40" s="212">
        <v>1.635684052345484</v>
      </c>
      <c r="D40" s="192">
        <v>0.5107139491394715</v>
      </c>
      <c r="E40" s="213">
        <v>2.2044533531326467</v>
      </c>
      <c r="F40" s="194">
        <v>0.7585141710046253</v>
      </c>
      <c r="G40" s="213">
        <v>7.352941176470589</v>
      </c>
      <c r="H40" s="195">
        <v>103.95019321597256</v>
      </c>
      <c r="J40" s="214">
        <v>3.6291843825031327</v>
      </c>
      <c r="K40" s="195">
        <v>0.06706373474474434</v>
      </c>
    </row>
    <row r="41" spans="1:11" ht="15.75" customHeight="1">
      <c r="A41" s="388"/>
      <c r="B41" s="173" t="s">
        <v>41</v>
      </c>
      <c r="C41" s="215">
        <v>0.28316179313163825</v>
      </c>
      <c r="D41" s="168">
        <v>-2.9074339986697386</v>
      </c>
      <c r="E41" s="216">
        <v>0.3552944797847988</v>
      </c>
      <c r="F41" s="170">
        <v>-1.8657212782430705</v>
      </c>
      <c r="G41" s="216">
        <v>3.8823529411764706</v>
      </c>
      <c r="H41" s="171">
        <v>141.85149469623914</v>
      </c>
      <c r="J41" s="217">
        <v>1.0164835588893912</v>
      </c>
      <c r="K41" s="171">
        <v>-2.8391853058762737</v>
      </c>
    </row>
    <row r="42" spans="1:11" ht="15.75" customHeight="1">
      <c r="A42" s="388"/>
      <c r="B42" s="173" t="s">
        <v>128</v>
      </c>
      <c r="C42" s="215">
        <v>1.045138838959867</v>
      </c>
      <c r="D42" s="168">
        <v>1.4874136611357693</v>
      </c>
      <c r="E42" s="216">
        <v>1.4651182866075452</v>
      </c>
      <c r="F42" s="170">
        <v>1.2613993818036817</v>
      </c>
      <c r="G42" s="216">
        <v>1.5882352941176472</v>
      </c>
      <c r="H42" s="171">
        <v>-8.556149732620318</v>
      </c>
      <c r="J42" s="217">
        <v>2.164074553764779</v>
      </c>
      <c r="K42" s="171">
        <v>0.7771434654205394</v>
      </c>
    </row>
    <row r="43" spans="1:11" ht="15.75" customHeight="1">
      <c r="A43" s="388"/>
      <c r="B43" s="173" t="s">
        <v>42</v>
      </c>
      <c r="C43" s="215">
        <v>0.2743496466358699</v>
      </c>
      <c r="D43" s="168">
        <v>-1.0804317620889383</v>
      </c>
      <c r="E43" s="216">
        <v>0.3558160683638481</v>
      </c>
      <c r="F43" s="170">
        <v>0.4423543031120025</v>
      </c>
      <c r="G43" s="216">
        <v>0.29411764705882354</v>
      </c>
      <c r="H43" s="171">
        <v>-57.01357466063348</v>
      </c>
      <c r="J43" s="217">
        <v>0.3781563756332711</v>
      </c>
      <c r="K43" s="171">
        <v>1.8631101530342062</v>
      </c>
    </row>
    <row r="44" spans="1:11" ht="15.75" customHeight="1">
      <c r="A44" s="199" t="s">
        <v>49</v>
      </c>
      <c r="B44" s="175" t="s">
        <v>37</v>
      </c>
      <c r="C44" s="218">
        <v>0.5463555333891721</v>
      </c>
      <c r="D44" s="177">
        <v>2.684665180057613</v>
      </c>
      <c r="E44" s="219">
        <v>0.7625341327323208</v>
      </c>
      <c r="F44" s="179">
        <v>2.3358545669171744</v>
      </c>
      <c r="G44" s="219">
        <v>0.7647058823529412</v>
      </c>
      <c r="H44" s="180">
        <v>-293.72549019607845</v>
      </c>
      <c r="J44" s="220">
        <v>1.1464274595611597</v>
      </c>
      <c r="K44" s="180">
        <v>2.1306780546022037</v>
      </c>
    </row>
    <row r="45" spans="1:11" ht="15.75" customHeight="1">
      <c r="A45" s="200" t="s">
        <v>50</v>
      </c>
      <c r="B45" s="182" t="s">
        <v>38</v>
      </c>
      <c r="C45" s="221">
        <v>0.7501460570296165</v>
      </c>
      <c r="D45" s="184">
        <v>-3.035751190670585</v>
      </c>
      <c r="E45" s="222">
        <v>0.9193371764775696</v>
      </c>
      <c r="F45" s="186">
        <v>-2.0543986483801766</v>
      </c>
      <c r="G45" s="222">
        <v>9.235294117647058</v>
      </c>
      <c r="H45" s="187">
        <v>63.991203958218804</v>
      </c>
      <c r="J45" s="223">
        <v>2.5258591465452502</v>
      </c>
      <c r="K45" s="187">
        <v>-3.1868206482295935</v>
      </c>
    </row>
    <row r="46" spans="1:11" ht="15.75" customHeight="1">
      <c r="A46" s="224" t="s">
        <v>51</v>
      </c>
      <c r="B46" s="173" t="s">
        <v>39</v>
      </c>
      <c r="C46" s="225">
        <v>0.03303377361810913</v>
      </c>
      <c r="D46" s="168">
        <v>15.646469922392352</v>
      </c>
      <c r="E46" s="216">
        <v>0.028224518376454042</v>
      </c>
      <c r="F46" s="170">
        <v>14.304999005509186</v>
      </c>
      <c r="G46" s="216">
        <v>1.5882352941176472</v>
      </c>
      <c r="H46" s="171">
        <v>-477.20588235294116</v>
      </c>
      <c r="J46" s="217">
        <v>0.07046989421569123</v>
      </c>
      <c r="K46" s="171">
        <v>13.772402661604126</v>
      </c>
    </row>
    <row r="47" spans="1:11" ht="15.75" customHeight="1">
      <c r="A47" s="387" t="s">
        <v>52</v>
      </c>
      <c r="B47" s="190" t="s">
        <v>33</v>
      </c>
      <c r="C47" s="191">
        <v>19188.051400297205</v>
      </c>
      <c r="D47" s="192">
        <v>0.6228808340415202</v>
      </c>
      <c r="E47" s="193">
        <v>20094.969523734035</v>
      </c>
      <c r="F47" s="194">
        <v>0.8480098244472978</v>
      </c>
      <c r="G47" s="193">
        <v>24520.8</v>
      </c>
      <c r="H47" s="195">
        <v>-483.04794157387926</v>
      </c>
      <c r="J47" s="196">
        <v>21441.829154383155</v>
      </c>
      <c r="K47" s="195">
        <v>1.6489941180208698</v>
      </c>
    </row>
    <row r="48" spans="1:11" ht="15.75" customHeight="1">
      <c r="A48" s="388"/>
      <c r="B48" s="173" t="s">
        <v>34</v>
      </c>
      <c r="C48" s="167">
        <v>39545.061133917814</v>
      </c>
      <c r="D48" s="168">
        <v>1.8112805557423863</v>
      </c>
      <c r="E48" s="169">
        <v>45843.10221867338</v>
      </c>
      <c r="F48" s="170">
        <v>3.0553150413770185</v>
      </c>
      <c r="G48" s="169">
        <v>37603.030303030304</v>
      </c>
      <c r="H48" s="171">
        <v>-234.5817745153574</v>
      </c>
      <c r="J48" s="172">
        <v>35994.73494122585</v>
      </c>
      <c r="K48" s="171">
        <v>5.218455265112556</v>
      </c>
    </row>
    <row r="49" spans="1:11" ht="15.75" customHeight="1">
      <c r="A49" s="388"/>
      <c r="B49" s="173" t="s">
        <v>35</v>
      </c>
      <c r="C49" s="167">
        <v>11042.49796492944</v>
      </c>
      <c r="D49" s="168">
        <v>1.4998201984164505</v>
      </c>
      <c r="E49" s="169">
        <v>11129.81756254104</v>
      </c>
      <c r="F49" s="170">
        <v>0.7994895843474985</v>
      </c>
      <c r="G49" s="169">
        <v>-274.0740740740741</v>
      </c>
      <c r="H49" s="171">
        <v>-102.65657559573054</v>
      </c>
      <c r="J49" s="172">
        <v>10741.50626547985</v>
      </c>
      <c r="K49" s="171">
        <v>1.067383426616964</v>
      </c>
    </row>
    <row r="50" spans="1:11" ht="15.75" customHeight="1">
      <c r="A50" s="388"/>
      <c r="B50" s="173" t="s">
        <v>36</v>
      </c>
      <c r="C50" s="167">
        <v>8082.662266317666</v>
      </c>
      <c r="D50" s="168">
        <v>3.3771004095738193</v>
      </c>
      <c r="E50" s="169">
        <v>8003.248568973573</v>
      </c>
      <c r="F50" s="170">
        <v>3.3923461552335157</v>
      </c>
      <c r="G50" s="169">
        <v>35778</v>
      </c>
      <c r="H50" s="171">
        <v>324.8198383340183</v>
      </c>
      <c r="J50" s="172">
        <v>8315.1461713959</v>
      </c>
      <c r="K50" s="171">
        <v>2.7660353698742135</v>
      </c>
    </row>
    <row r="51" spans="1:11" ht="15.75" customHeight="1">
      <c r="A51" s="199" t="s">
        <v>53</v>
      </c>
      <c r="B51" s="175" t="s">
        <v>37</v>
      </c>
      <c r="C51" s="176">
        <v>10159.478395358561</v>
      </c>
      <c r="D51" s="177">
        <v>-1.6058592117570734</v>
      </c>
      <c r="E51" s="178">
        <v>10357.069331659466</v>
      </c>
      <c r="F51" s="179">
        <v>-1.686820619347023</v>
      </c>
      <c r="G51" s="178">
        <v>5688.461538461539</v>
      </c>
      <c r="H51" s="180">
        <v>-267.43901702692915</v>
      </c>
      <c r="J51" s="181">
        <v>10659.630882437265</v>
      </c>
      <c r="K51" s="180">
        <v>-3.086712035450833</v>
      </c>
    </row>
    <row r="52" spans="1:11" ht="15.75" customHeight="1">
      <c r="A52" s="200" t="s">
        <v>54</v>
      </c>
      <c r="B52" s="182" t="s">
        <v>38</v>
      </c>
      <c r="C52" s="183">
        <v>664.3373404414014</v>
      </c>
      <c r="D52" s="184">
        <v>-0.07233025847599678</v>
      </c>
      <c r="E52" s="185">
        <v>673.6711812679185</v>
      </c>
      <c r="F52" s="186">
        <v>-0.03530833197501814</v>
      </c>
      <c r="G52" s="185">
        <v>605.923566878981</v>
      </c>
      <c r="H52" s="187">
        <v>10.032367357208143</v>
      </c>
      <c r="J52" s="188">
        <v>680.5538153154016</v>
      </c>
      <c r="K52" s="187">
        <v>-0.11726096462588327</v>
      </c>
    </row>
    <row r="53" spans="1:11" ht="15.75" customHeight="1">
      <c r="A53" s="226" t="s">
        <v>55</v>
      </c>
      <c r="B53" s="175" t="s">
        <v>39</v>
      </c>
      <c r="C53" s="227">
        <v>11517.997980606844</v>
      </c>
      <c r="D53" s="177">
        <v>1.3284949919328048</v>
      </c>
      <c r="E53" s="178">
        <v>12028.13345116422</v>
      </c>
      <c r="F53" s="179">
        <v>2.492256239151961</v>
      </c>
      <c r="G53" s="178">
        <v>8990</v>
      </c>
      <c r="H53" s="180">
        <v>-40.39202685342506</v>
      </c>
      <c r="J53" s="181">
        <v>12756.833059658991</v>
      </c>
      <c r="K53" s="180">
        <v>3.63519126836762</v>
      </c>
    </row>
    <row r="54" spans="1:11" ht="16.5" customHeight="1">
      <c r="A54" s="384" t="s">
        <v>56</v>
      </c>
      <c r="B54" s="228" t="s">
        <v>33</v>
      </c>
      <c r="C54" s="229">
        <v>23096.91128680294</v>
      </c>
      <c r="D54" s="192">
        <v>-1.430048255407752</v>
      </c>
      <c r="E54" s="230">
        <v>23517.051708693456</v>
      </c>
      <c r="F54" s="194">
        <v>-0.9069819334608156</v>
      </c>
      <c r="G54" s="230">
        <v>109467.85714285714</v>
      </c>
      <c r="H54" s="195">
        <v>-262.26613791907033</v>
      </c>
      <c r="I54" s="231"/>
      <c r="J54" s="232">
        <v>31188.642083544888</v>
      </c>
      <c r="K54" s="195">
        <v>-0.9377692473200959</v>
      </c>
    </row>
    <row r="55" spans="1:11" ht="16.5" customHeight="1">
      <c r="A55" s="385"/>
      <c r="B55" s="233" t="s">
        <v>34</v>
      </c>
      <c r="C55" s="207">
        <v>614770.4762894063</v>
      </c>
      <c r="D55" s="168">
        <v>2.1097453106771398</v>
      </c>
      <c r="E55" s="234">
        <v>652241.2274003251</v>
      </c>
      <c r="F55" s="170">
        <v>2.722766345712367</v>
      </c>
      <c r="G55" s="234">
        <v>620450</v>
      </c>
      <c r="H55" s="171">
        <v>-63.59673312289513</v>
      </c>
      <c r="I55" s="231"/>
      <c r="J55" s="235">
        <v>616301.060038642</v>
      </c>
      <c r="K55" s="171">
        <v>3.9503331644389994</v>
      </c>
    </row>
    <row r="56" spans="1:11" ht="16.5" customHeight="1">
      <c r="A56" s="385"/>
      <c r="B56" s="233" t="s">
        <v>35</v>
      </c>
      <c r="C56" s="207">
        <v>16419.680644844713</v>
      </c>
      <c r="D56" s="168">
        <v>0.6490369572127968</v>
      </c>
      <c r="E56" s="234">
        <v>16576.37910226829</v>
      </c>
      <c r="F56" s="170">
        <v>-0.0639650511861894</v>
      </c>
      <c r="G56" s="234">
        <v>-616.6666666666667</v>
      </c>
      <c r="H56" s="171">
        <v>-103.07921262232405</v>
      </c>
      <c r="I56" s="231"/>
      <c r="J56" s="235">
        <v>17903.112237125828</v>
      </c>
      <c r="K56" s="171">
        <v>-0.47916655678881764</v>
      </c>
    </row>
    <row r="57" spans="1:11" ht="16.5" customHeight="1">
      <c r="A57" s="385"/>
      <c r="B57" s="233" t="s">
        <v>36</v>
      </c>
      <c r="C57" s="207">
        <v>13290.545671450163</v>
      </c>
      <c r="D57" s="168">
        <v>-0.35280173936726966</v>
      </c>
      <c r="E57" s="234">
        <v>13380.127436621051</v>
      </c>
      <c r="F57" s="170">
        <v>-0.3478246766412809</v>
      </c>
      <c r="G57" s="234">
        <v>44722.49999999999</v>
      </c>
      <c r="H57" s="171">
        <v>2.1201534456774733</v>
      </c>
      <c r="I57" s="231"/>
      <c r="J57" s="235">
        <v>14549.336599678996</v>
      </c>
      <c r="K57" s="171">
        <v>-0.884532525168263</v>
      </c>
    </row>
    <row r="58" spans="1:11" ht="16.5" customHeight="1">
      <c r="A58" s="385"/>
      <c r="B58" s="236" t="s">
        <v>37</v>
      </c>
      <c r="C58" s="237">
        <v>11904.654505624529</v>
      </c>
      <c r="D58" s="177">
        <v>-2.0247655988267867</v>
      </c>
      <c r="E58" s="238">
        <v>11990.210555196336</v>
      </c>
      <c r="F58" s="179">
        <v>-2.068575858080044</v>
      </c>
      <c r="G58" s="238">
        <v>12325.000000000002</v>
      </c>
      <c r="H58" s="180">
        <v>-583.712715855573</v>
      </c>
      <c r="I58" s="231"/>
      <c r="J58" s="239">
        <v>13374.071401663572</v>
      </c>
      <c r="K58" s="180">
        <v>-3.6330943280564263</v>
      </c>
    </row>
    <row r="59" spans="1:11" ht="16.5" customHeight="1">
      <c r="A59" s="385"/>
      <c r="B59" s="240" t="s">
        <v>38</v>
      </c>
      <c r="C59" s="241">
        <v>28968.245237800955</v>
      </c>
      <c r="D59" s="184">
        <v>0.013783078947786258</v>
      </c>
      <c r="E59" s="242">
        <v>26032.23142563325</v>
      </c>
      <c r="F59" s="186">
        <v>-0.674465835659485</v>
      </c>
      <c r="G59" s="242">
        <v>23782.5</v>
      </c>
      <c r="H59" s="187">
        <v>-79.81882981882981</v>
      </c>
      <c r="I59" s="231"/>
      <c r="J59" s="243">
        <v>30878.41032400064</v>
      </c>
      <c r="K59" s="187">
        <v>-1.6641831056419045</v>
      </c>
    </row>
    <row r="60" spans="1:11" ht="16.5" customHeight="1" thickBot="1">
      <c r="A60" s="386"/>
      <c r="B60" s="244" t="s">
        <v>39</v>
      </c>
      <c r="C60" s="245">
        <v>81469.37753204361</v>
      </c>
      <c r="D60" s="246">
        <v>2.261947468104686</v>
      </c>
      <c r="E60" s="247">
        <v>97560.460619811</v>
      </c>
      <c r="F60" s="248">
        <v>3.8639309807544864</v>
      </c>
      <c r="G60" s="247">
        <v>121364.99999999999</v>
      </c>
      <c r="H60" s="249">
        <v>151.471136712113</v>
      </c>
      <c r="I60" s="231"/>
      <c r="J60" s="250">
        <v>121695.50876535648</v>
      </c>
      <c r="K60" s="249">
        <v>5.190016915861104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8241.96318093</v>
      </c>
      <c r="E7" s="168">
        <v>-2.32735748637533</v>
      </c>
      <c r="F7" s="169">
        <v>4973.976204930001</v>
      </c>
      <c r="G7" s="170">
        <v>-3.3588631130562185</v>
      </c>
      <c r="H7" s="169">
        <v>0.030650999999999998</v>
      </c>
      <c r="I7" s="171">
        <v>-449.4962970564592</v>
      </c>
    </row>
    <row r="8" spans="2:11" ht="15.75" customHeight="1">
      <c r="B8" s="390"/>
      <c r="C8" s="173" t="s">
        <v>34</v>
      </c>
      <c r="D8" s="167">
        <v>2979.3029779</v>
      </c>
      <c r="E8" s="168">
        <v>-4.2897283312390675</v>
      </c>
      <c r="F8" s="169">
        <v>1832.3182382999998</v>
      </c>
      <c r="G8" s="170">
        <v>-3.812065124448088</v>
      </c>
      <c r="H8" s="169">
        <v>0.024818</v>
      </c>
      <c r="I8" s="171">
        <v>-245.61306750841948</v>
      </c>
      <c r="K8" s="174"/>
    </row>
    <row r="9" spans="2:11" ht="15.75" customHeight="1">
      <c r="B9" s="390"/>
      <c r="C9" s="173" t="s">
        <v>35</v>
      </c>
      <c r="D9" s="167">
        <v>3004.5441348</v>
      </c>
      <c r="E9" s="168">
        <v>-0.7889025368905591</v>
      </c>
      <c r="F9" s="169">
        <v>1827.9354821000002</v>
      </c>
      <c r="G9" s="170">
        <v>-2.93107157881092</v>
      </c>
      <c r="H9" s="169">
        <v>-7.4E-05</v>
      </c>
      <c r="I9" s="171">
        <v>-101.08678092552613</v>
      </c>
      <c r="K9" s="174"/>
    </row>
    <row r="10" spans="2:9" ht="15.75" customHeight="1">
      <c r="B10" s="390"/>
      <c r="C10" s="173" t="s">
        <v>36</v>
      </c>
      <c r="D10" s="167">
        <v>567.7157492</v>
      </c>
      <c r="E10" s="168">
        <v>-1.1123665803305698</v>
      </c>
      <c r="F10" s="169">
        <v>319.6065562</v>
      </c>
      <c r="G10" s="170">
        <v>-1.2133676974233203</v>
      </c>
      <c r="H10" s="169">
        <v>0.0017889</v>
      </c>
      <c r="I10" s="171">
        <v>-18.303877243458015</v>
      </c>
    </row>
    <row r="11" spans="2:9" ht="15.75" customHeight="1">
      <c r="B11" s="390"/>
      <c r="C11" s="175" t="s">
        <v>37</v>
      </c>
      <c r="D11" s="176">
        <v>1451.8065379</v>
      </c>
      <c r="E11" s="177">
        <v>-2.420995950687446</v>
      </c>
      <c r="F11" s="178">
        <v>885.3255269000001</v>
      </c>
      <c r="G11" s="179">
        <v>-4.3200186249238985</v>
      </c>
      <c r="H11" s="178">
        <v>0.0007395</v>
      </c>
      <c r="I11" s="180">
        <v>45.1138147566719</v>
      </c>
    </row>
    <row r="12" spans="2:9" ht="15.75" customHeight="1">
      <c r="B12" s="390"/>
      <c r="C12" s="182" t="s">
        <v>38</v>
      </c>
      <c r="D12" s="183">
        <v>135.24156243</v>
      </c>
      <c r="E12" s="184">
        <v>-6.14310682970565</v>
      </c>
      <c r="F12" s="185">
        <v>70.25053668</v>
      </c>
      <c r="G12" s="186">
        <v>-6.825557767792448</v>
      </c>
      <c r="H12" s="185">
        <v>0.0009513</v>
      </c>
      <c r="I12" s="187">
        <v>-19.275319275319273</v>
      </c>
    </row>
    <row r="13" spans="2:9" ht="15.75" customHeight="1">
      <c r="B13" s="391"/>
      <c r="C13" s="173" t="s">
        <v>39</v>
      </c>
      <c r="D13" s="189">
        <v>103.3522187</v>
      </c>
      <c r="E13" s="168">
        <v>13.497599247584274</v>
      </c>
      <c r="F13" s="169">
        <v>38.53986475</v>
      </c>
      <c r="G13" s="170">
        <v>11.52452262706814</v>
      </c>
      <c r="H13" s="169">
        <v>0.0024273</v>
      </c>
      <c r="I13" s="171">
        <v>-200.5884546848452</v>
      </c>
    </row>
    <row r="14" spans="2:11" ht="15.75" customHeight="1">
      <c r="B14" s="387" t="s">
        <v>40</v>
      </c>
      <c r="C14" s="190" t="s">
        <v>33</v>
      </c>
      <c r="D14" s="191">
        <v>3503.8975</v>
      </c>
      <c r="E14" s="192">
        <v>-1.033146448847359</v>
      </c>
      <c r="F14" s="193">
        <v>2114.4784999999997</v>
      </c>
      <c r="G14" s="194">
        <v>-2.494451995494735</v>
      </c>
      <c r="H14" s="193">
        <v>0.0028</v>
      </c>
      <c r="I14" s="195">
        <v>115.38461538461539</v>
      </c>
      <c r="K14" s="174"/>
    </row>
    <row r="15" spans="2:11" ht="15.75" customHeight="1">
      <c r="B15" s="392"/>
      <c r="C15" s="173" t="s">
        <v>41</v>
      </c>
      <c r="D15" s="167">
        <v>48.3763</v>
      </c>
      <c r="E15" s="168">
        <v>-6.272365670354953</v>
      </c>
      <c r="F15" s="169">
        <v>28.1343</v>
      </c>
      <c r="G15" s="170">
        <v>-6.307383368355857</v>
      </c>
      <c r="H15" s="169">
        <v>0.0004</v>
      </c>
      <c r="I15" s="171">
        <v>-500</v>
      </c>
      <c r="K15" s="174"/>
    </row>
    <row r="16" spans="2:9" ht="15.75" customHeight="1">
      <c r="B16" s="392"/>
      <c r="C16" s="173" t="s">
        <v>129</v>
      </c>
      <c r="D16" s="167">
        <v>1811.47</v>
      </c>
      <c r="E16" s="168">
        <v>-1.325194892095693</v>
      </c>
      <c r="F16" s="169">
        <v>1103.8717</v>
      </c>
      <c r="G16" s="170">
        <v>-2.8860107314633163</v>
      </c>
      <c r="H16" s="169">
        <v>0.0012</v>
      </c>
      <c r="I16" s="171">
        <v>-64.70588235294117</v>
      </c>
    </row>
    <row r="17" spans="2:9" ht="15.75" customHeight="1">
      <c r="B17" s="392"/>
      <c r="C17" s="173" t="s">
        <v>42</v>
      </c>
      <c r="D17" s="167">
        <v>425.29920000000004</v>
      </c>
      <c r="E17" s="168">
        <v>-0.7704131486332666</v>
      </c>
      <c r="F17" s="169">
        <v>238.9327</v>
      </c>
      <c r="G17" s="170">
        <v>-0.8867945269122511</v>
      </c>
      <c r="H17" s="169">
        <v>0.0004</v>
      </c>
      <c r="I17" s="171">
        <v>-19.999999999999996</v>
      </c>
    </row>
    <row r="18" spans="2:12" ht="15.75" customHeight="1">
      <c r="B18" s="392"/>
      <c r="C18" s="175" t="s">
        <v>37</v>
      </c>
      <c r="D18" s="176">
        <v>1206.0749</v>
      </c>
      <c r="E18" s="177">
        <v>-0.5735871753498407</v>
      </c>
      <c r="F18" s="178">
        <v>739.5866000000001</v>
      </c>
      <c r="G18" s="179">
        <v>-2.3154665313463934</v>
      </c>
      <c r="H18" s="178">
        <v>0.0006</v>
      </c>
      <c r="I18" s="180">
        <v>-130</v>
      </c>
      <c r="L18" s="197"/>
    </row>
    <row r="19" spans="2:9" ht="15.75" customHeight="1">
      <c r="B19" s="392"/>
      <c r="C19" s="182" t="s">
        <v>38</v>
      </c>
      <c r="D19" s="198">
        <v>45.8039</v>
      </c>
      <c r="E19" s="184">
        <v>-6.173772681276105</v>
      </c>
      <c r="F19" s="185">
        <v>26.811799999999998</v>
      </c>
      <c r="G19" s="186">
        <v>-6.183233084548388</v>
      </c>
      <c r="H19" s="185">
        <v>0.0004</v>
      </c>
      <c r="I19" s="187">
        <v>300</v>
      </c>
    </row>
    <row r="20" spans="2:9" ht="15.75" customHeight="1">
      <c r="B20" s="393"/>
      <c r="C20" s="173" t="s">
        <v>39</v>
      </c>
      <c r="D20" s="167">
        <v>12.6771</v>
      </c>
      <c r="E20" s="168">
        <v>10.90785018765912</v>
      </c>
      <c r="F20" s="169">
        <v>3.9532</v>
      </c>
      <c r="G20" s="170">
        <v>7.423913043478264</v>
      </c>
      <c r="H20" s="169">
        <v>0.0002</v>
      </c>
      <c r="I20" s="171">
        <v>-140</v>
      </c>
    </row>
    <row r="21" spans="2:9" ht="15.75" customHeight="1">
      <c r="B21" s="387" t="s">
        <v>43</v>
      </c>
      <c r="C21" s="190" t="s">
        <v>33</v>
      </c>
      <c r="D21" s="191">
        <v>4266.680399999999</v>
      </c>
      <c r="E21" s="192">
        <v>-2.959782311593386</v>
      </c>
      <c r="F21" s="193">
        <v>2479.4751</v>
      </c>
      <c r="G21" s="194">
        <v>-4.171968115747659</v>
      </c>
      <c r="H21" s="193">
        <v>0.0125</v>
      </c>
      <c r="I21" s="195">
        <v>-8.759124087591227</v>
      </c>
    </row>
    <row r="22" spans="2:9" ht="15.75" customHeight="1">
      <c r="B22" s="394"/>
      <c r="C22" s="173" t="s">
        <v>41</v>
      </c>
      <c r="D22" s="167">
        <v>766.0064000000001</v>
      </c>
      <c r="E22" s="168">
        <v>-5.9561545719229745</v>
      </c>
      <c r="F22" s="169">
        <v>402.5774</v>
      </c>
      <c r="G22" s="170">
        <v>-6.618381994939103</v>
      </c>
      <c r="H22" s="169">
        <v>0.0066</v>
      </c>
      <c r="I22" s="171">
        <v>8.196721311475402</v>
      </c>
    </row>
    <row r="23" spans="2:9" ht="15.75" customHeight="1">
      <c r="B23" s="394"/>
      <c r="C23" s="173" t="s">
        <v>129</v>
      </c>
      <c r="D23" s="167">
        <v>2708.074</v>
      </c>
      <c r="E23" s="168">
        <v>-2.139052486906484</v>
      </c>
      <c r="F23" s="169">
        <v>1645.4216000000001</v>
      </c>
      <c r="G23" s="170">
        <v>-3.7071556161241888</v>
      </c>
      <c r="H23" s="169">
        <v>0.0027</v>
      </c>
      <c r="I23" s="171">
        <v>-59.090909090909086</v>
      </c>
    </row>
    <row r="24" spans="2:9" ht="15.75" customHeight="1">
      <c r="B24" s="394"/>
      <c r="C24" s="173" t="s">
        <v>42</v>
      </c>
      <c r="D24" s="167">
        <v>702.7934</v>
      </c>
      <c r="E24" s="168">
        <v>-4.358805366571998</v>
      </c>
      <c r="F24" s="169">
        <v>399.42330000000004</v>
      </c>
      <c r="G24" s="170">
        <v>-4.464642140020259</v>
      </c>
      <c r="H24" s="169">
        <v>0.0005</v>
      </c>
      <c r="I24" s="171">
        <v>-80.76923076923077</v>
      </c>
    </row>
    <row r="25" spans="2:9" ht="15.75" customHeight="1">
      <c r="B25" s="199" t="s">
        <v>44</v>
      </c>
      <c r="C25" s="175" t="s">
        <v>37</v>
      </c>
      <c r="D25" s="176">
        <v>1414.6133</v>
      </c>
      <c r="E25" s="177">
        <v>-1.0002755254140803</v>
      </c>
      <c r="F25" s="178">
        <v>856.3257000000001</v>
      </c>
      <c r="G25" s="179">
        <v>-2.696906722620414</v>
      </c>
      <c r="H25" s="178">
        <v>0.0013</v>
      </c>
      <c r="I25" s="180">
        <v>-186.66666666666666</v>
      </c>
    </row>
    <row r="26" spans="2:9" ht="15.75" customHeight="1">
      <c r="B26" s="200" t="s">
        <v>45</v>
      </c>
      <c r="C26" s="182" t="s">
        <v>38</v>
      </c>
      <c r="D26" s="198">
        <v>2035.7615999999998</v>
      </c>
      <c r="E26" s="184">
        <v>-6.074243164336227</v>
      </c>
      <c r="F26" s="185">
        <v>1042.9070000000002</v>
      </c>
      <c r="G26" s="186">
        <v>-6.790368575525242</v>
      </c>
      <c r="H26" s="185">
        <v>0.0157</v>
      </c>
      <c r="I26" s="187">
        <v>-26.63551401869159</v>
      </c>
    </row>
    <row r="27" spans="2:9" ht="15.75" customHeight="1">
      <c r="B27" s="201"/>
      <c r="C27" s="173" t="s">
        <v>39</v>
      </c>
      <c r="D27" s="167">
        <v>89.8066</v>
      </c>
      <c r="E27" s="168">
        <v>11.970067039955918</v>
      </c>
      <c r="F27" s="169">
        <v>32.0528</v>
      </c>
      <c r="G27" s="170">
        <v>8.823988755270955</v>
      </c>
      <c r="H27" s="169">
        <v>0.0027</v>
      </c>
      <c r="I27" s="171">
        <v>-268.75</v>
      </c>
    </row>
    <row r="28" spans="2:9" ht="15.75" customHeight="1" thickBot="1">
      <c r="B28" s="382" t="s">
        <v>15</v>
      </c>
      <c r="C28" s="383"/>
      <c r="D28" s="202">
        <v>2507.9145999999996</v>
      </c>
      <c r="E28" s="203">
        <v>-3.4342313126168458</v>
      </c>
      <c r="F28" s="204">
        <v>1119.5683000000001</v>
      </c>
      <c r="G28" s="203">
        <v>-4.923886426855087</v>
      </c>
      <c r="H28" s="204">
        <v>0.0017</v>
      </c>
      <c r="I28" s="205">
        <v>-55.26315789473684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32863.811155810494</v>
      </c>
      <c r="E33" s="192">
        <v>1.1462383008878</v>
      </c>
      <c r="F33" s="193">
        <v>44427.62629961924</v>
      </c>
      <c r="G33" s="194">
        <v>1.6460741346929944</v>
      </c>
      <c r="H33" s="193">
        <v>180300</v>
      </c>
      <c r="I33" s="195">
        <v>-881.2270169497324</v>
      </c>
    </row>
    <row r="34" spans="2:9" ht="15.75" customHeight="1">
      <c r="B34" s="390"/>
      <c r="C34" s="173" t="s">
        <v>34</v>
      </c>
      <c r="D34" s="167">
        <v>11879.602989272444</v>
      </c>
      <c r="E34" s="168">
        <v>-0.8859216161699677</v>
      </c>
      <c r="F34" s="169">
        <v>16366.292599567169</v>
      </c>
      <c r="G34" s="170">
        <v>1.1694012939976002</v>
      </c>
      <c r="H34" s="169">
        <v>145988.23529411765</v>
      </c>
      <c r="I34" s="171">
        <v>-425.4880332541141</v>
      </c>
    </row>
    <row r="35" spans="2:9" ht="15.75" customHeight="1">
      <c r="B35" s="390"/>
      <c r="C35" s="173" t="s">
        <v>35</v>
      </c>
      <c r="D35" s="167">
        <v>11980.24898774464</v>
      </c>
      <c r="E35" s="168">
        <v>2.739406325537704</v>
      </c>
      <c r="F35" s="169">
        <v>16327.145758771483</v>
      </c>
      <c r="G35" s="170">
        <v>2.096020517825466</v>
      </c>
      <c r="H35" s="169">
        <v>-435.29411764705884</v>
      </c>
      <c r="I35" s="171">
        <v>-102.4292750099996</v>
      </c>
    </row>
    <row r="36" spans="2:9" ht="15.75" customHeight="1">
      <c r="B36" s="390"/>
      <c r="C36" s="173" t="s">
        <v>36</v>
      </c>
      <c r="D36" s="167">
        <v>2263.696495885466</v>
      </c>
      <c r="E36" s="168">
        <v>2.404438719690562</v>
      </c>
      <c r="F36" s="169">
        <v>2854.730311674598</v>
      </c>
      <c r="G36" s="170">
        <v>3.902682377290446</v>
      </c>
      <c r="H36" s="169">
        <v>10522.94117647059</v>
      </c>
      <c r="I36" s="171">
        <v>82.61486263227034</v>
      </c>
    </row>
    <row r="37" spans="2:9" ht="15.75" customHeight="1">
      <c r="B37" s="390"/>
      <c r="C37" s="175" t="s">
        <v>37</v>
      </c>
      <c r="D37" s="176">
        <v>5788.899422253055</v>
      </c>
      <c r="E37" s="177">
        <v>1.0492697108947509</v>
      </c>
      <c r="F37" s="178">
        <v>7907.740214688108</v>
      </c>
      <c r="G37" s="179">
        <v>0.6351414453501065</v>
      </c>
      <c r="H37" s="178">
        <v>4350.000000000001</v>
      </c>
      <c r="I37" s="180">
        <v>224.37205651491374</v>
      </c>
    </row>
    <row r="38" spans="2:9" ht="15.75" customHeight="1">
      <c r="B38" s="390"/>
      <c r="C38" s="182" t="s">
        <v>38</v>
      </c>
      <c r="D38" s="183">
        <v>539.2590418748708</v>
      </c>
      <c r="E38" s="184">
        <v>-2.805213021043078</v>
      </c>
      <c r="F38" s="185">
        <v>627.4787941030484</v>
      </c>
      <c r="G38" s="186">
        <v>-2.000156789617144</v>
      </c>
      <c r="H38" s="185">
        <v>5595.882352941177</v>
      </c>
      <c r="I38" s="187">
        <v>80.44340397281574</v>
      </c>
    </row>
    <row r="39" spans="2:9" ht="15.75" customHeight="1">
      <c r="B39" s="391"/>
      <c r="C39" s="173" t="s">
        <v>39</v>
      </c>
      <c r="D39" s="189">
        <v>412.1042187800175</v>
      </c>
      <c r="E39" s="168">
        <v>17.533988275923456</v>
      </c>
      <c r="F39" s="169">
        <v>344.23862081482656</v>
      </c>
      <c r="G39" s="170">
        <v>17.300253907906107</v>
      </c>
      <c r="H39" s="169">
        <v>14278.235294117647</v>
      </c>
      <c r="I39" s="171">
        <v>-324.84478106024227</v>
      </c>
    </row>
    <row r="40" spans="2:9" ht="15.75" customHeight="1">
      <c r="B40" s="387" t="s">
        <v>48</v>
      </c>
      <c r="C40" s="190" t="s">
        <v>33</v>
      </c>
      <c r="D40" s="212">
        <v>1.701286160222521</v>
      </c>
      <c r="E40" s="192">
        <v>0.4913221397940831</v>
      </c>
      <c r="F40" s="213">
        <v>2.2146706904795357</v>
      </c>
      <c r="G40" s="194">
        <v>0.7908593261218678</v>
      </c>
      <c r="H40" s="213">
        <v>7.352941176470589</v>
      </c>
      <c r="I40" s="195">
        <v>103.95019321597256</v>
      </c>
    </row>
    <row r="41" spans="2:9" ht="15.75" customHeight="1">
      <c r="B41" s="388"/>
      <c r="C41" s="173" t="s">
        <v>41</v>
      </c>
      <c r="D41" s="215">
        <v>0.30543559976085316</v>
      </c>
      <c r="E41" s="168">
        <v>-2.611612058379074</v>
      </c>
      <c r="F41" s="216">
        <v>0.35958270701305134</v>
      </c>
      <c r="G41" s="170">
        <v>-1.7822516133669994</v>
      </c>
      <c r="H41" s="216">
        <v>3.8823529411764706</v>
      </c>
      <c r="I41" s="171">
        <v>141.85149469623914</v>
      </c>
    </row>
    <row r="42" spans="2:9" ht="15.75" customHeight="1">
      <c r="B42" s="388"/>
      <c r="C42" s="173" t="s">
        <v>129</v>
      </c>
      <c r="D42" s="215">
        <v>1.0798110908561243</v>
      </c>
      <c r="E42" s="168">
        <v>1.3412401136714533</v>
      </c>
      <c r="F42" s="216">
        <v>1.4696929164571737</v>
      </c>
      <c r="G42" s="170">
        <v>1.2797439493515266</v>
      </c>
      <c r="H42" s="216">
        <v>1.5882352941176472</v>
      </c>
      <c r="I42" s="171">
        <v>-8.556149732620318</v>
      </c>
    </row>
    <row r="43" spans="2:9" ht="15.75" customHeight="1">
      <c r="B43" s="388"/>
      <c r="C43" s="173" t="s">
        <v>42</v>
      </c>
      <c r="D43" s="215">
        <v>0.2802301960361809</v>
      </c>
      <c r="E43" s="168">
        <v>-0.9574552830913865</v>
      </c>
      <c r="F43" s="216">
        <v>0.35676546040112067</v>
      </c>
      <c r="G43" s="170">
        <v>0.4830280388791026</v>
      </c>
      <c r="H43" s="216">
        <v>0.29411764705882354</v>
      </c>
      <c r="I43" s="171">
        <v>-57.01357466063348</v>
      </c>
    </row>
    <row r="44" spans="2:9" ht="15.75" customHeight="1">
      <c r="B44" s="199" t="s">
        <v>49</v>
      </c>
      <c r="C44" s="175" t="s">
        <v>37</v>
      </c>
      <c r="D44" s="218">
        <v>0.5640595975636492</v>
      </c>
      <c r="E44" s="177">
        <v>2.5205161417834656</v>
      </c>
      <c r="F44" s="219">
        <v>0.764871334781451</v>
      </c>
      <c r="G44" s="179">
        <v>2.3423125120920987</v>
      </c>
      <c r="H44" s="219">
        <v>0.7647058823529412</v>
      </c>
      <c r="I44" s="180">
        <v>-293.72549019607845</v>
      </c>
    </row>
    <row r="45" spans="2:9" ht="15.75" customHeight="1">
      <c r="B45" s="200" t="s">
        <v>50</v>
      </c>
      <c r="C45" s="182" t="s">
        <v>38</v>
      </c>
      <c r="D45" s="221">
        <v>0.8117348174455383</v>
      </c>
      <c r="E45" s="184">
        <v>-2.7339003123001127</v>
      </c>
      <c r="F45" s="222">
        <v>0.9315260176623437</v>
      </c>
      <c r="G45" s="186">
        <v>-1.9631451881278408</v>
      </c>
      <c r="H45" s="222">
        <v>9.235294117647058</v>
      </c>
      <c r="I45" s="187">
        <v>63.991203958218804</v>
      </c>
    </row>
    <row r="46" spans="2:9" ht="15.75" customHeight="1">
      <c r="B46" s="224" t="s">
        <v>51</v>
      </c>
      <c r="C46" s="173" t="s">
        <v>39</v>
      </c>
      <c r="D46" s="225">
        <v>0.03580927356936318</v>
      </c>
      <c r="E46" s="168">
        <v>15.95213144571119</v>
      </c>
      <c r="F46" s="216">
        <v>0.028629606608189955</v>
      </c>
      <c r="G46" s="170">
        <v>14.459862383362346</v>
      </c>
      <c r="H46" s="216">
        <v>1.5882352941176472</v>
      </c>
      <c r="I46" s="171">
        <v>-477.20588235294116</v>
      </c>
    </row>
    <row r="47" spans="2:9" ht="15.75" customHeight="1">
      <c r="B47" s="387" t="s">
        <v>52</v>
      </c>
      <c r="C47" s="190" t="s">
        <v>33</v>
      </c>
      <c r="D47" s="191">
        <v>19317.039028585317</v>
      </c>
      <c r="E47" s="192">
        <v>0.6517141452101187</v>
      </c>
      <c r="F47" s="193">
        <v>20060.601556071284</v>
      </c>
      <c r="G47" s="194">
        <v>0.8485043329216658</v>
      </c>
      <c r="H47" s="193">
        <v>24520.8</v>
      </c>
      <c r="I47" s="195">
        <v>-483.04794157387926</v>
      </c>
    </row>
    <row r="48" spans="2:9" ht="15.75" customHeight="1">
      <c r="B48" s="388"/>
      <c r="C48" s="173" t="s">
        <v>34</v>
      </c>
      <c r="D48" s="167">
        <v>38893.96978798088</v>
      </c>
      <c r="E48" s="168">
        <v>1.7719673553314808</v>
      </c>
      <c r="F48" s="169">
        <v>45514.68210336695</v>
      </c>
      <c r="G48" s="170">
        <v>3.0052133711571716</v>
      </c>
      <c r="H48" s="169">
        <v>37603.030303030304</v>
      </c>
      <c r="I48" s="171">
        <v>-234.5817745153574</v>
      </c>
    </row>
    <row r="49" spans="2:9" ht="15.75" customHeight="1">
      <c r="B49" s="388"/>
      <c r="C49" s="173" t="s">
        <v>35</v>
      </c>
      <c r="D49" s="167">
        <v>11094.763787104785</v>
      </c>
      <c r="E49" s="168">
        <v>1.3796616365637377</v>
      </c>
      <c r="F49" s="169">
        <v>11109.222597418195</v>
      </c>
      <c r="G49" s="170">
        <v>0.8059623145198408</v>
      </c>
      <c r="H49" s="169">
        <v>-274.0740740740741</v>
      </c>
      <c r="I49" s="171">
        <v>-102.65657559573054</v>
      </c>
    </row>
    <row r="50" spans="2:9" ht="15.75" customHeight="1">
      <c r="B50" s="388"/>
      <c r="C50" s="173" t="s">
        <v>36</v>
      </c>
      <c r="D50" s="167">
        <v>8077.989195686811</v>
      </c>
      <c r="E50" s="168">
        <v>3.394393805602617</v>
      </c>
      <c r="F50" s="169">
        <v>8001.700356488967</v>
      </c>
      <c r="G50" s="170">
        <v>3.403215851624415</v>
      </c>
      <c r="H50" s="169">
        <v>35778</v>
      </c>
      <c r="I50" s="171">
        <v>324.8198383340183</v>
      </c>
    </row>
    <row r="51" spans="2:9" ht="15.75" customHeight="1">
      <c r="B51" s="199" t="s">
        <v>53</v>
      </c>
      <c r="C51" s="175" t="s">
        <v>37</v>
      </c>
      <c r="D51" s="176">
        <v>10262.921590656611</v>
      </c>
      <c r="E51" s="177">
        <v>-1.4350751305758342</v>
      </c>
      <c r="F51" s="178">
        <v>10338.6541697861</v>
      </c>
      <c r="G51" s="179">
        <v>-1.6680989757196267</v>
      </c>
      <c r="H51" s="178">
        <v>5688.461538461539</v>
      </c>
      <c r="I51" s="180">
        <v>-267.43901702692915</v>
      </c>
    </row>
    <row r="52" spans="2:9" ht="15.75" customHeight="1">
      <c r="B52" s="200" t="s">
        <v>54</v>
      </c>
      <c r="C52" s="182" t="s">
        <v>38</v>
      </c>
      <c r="D52" s="183">
        <v>664.3290767936677</v>
      </c>
      <c r="E52" s="184">
        <v>-0.07331712587626489</v>
      </c>
      <c r="F52" s="185">
        <v>673.6030794692143</v>
      </c>
      <c r="G52" s="186">
        <v>-0.03775274263982022</v>
      </c>
      <c r="H52" s="185">
        <v>605.923566878981</v>
      </c>
      <c r="I52" s="187">
        <v>10.032367357208143</v>
      </c>
    </row>
    <row r="53" spans="2:9" ht="15.75" customHeight="1">
      <c r="B53" s="226" t="s">
        <v>55</v>
      </c>
      <c r="C53" s="175" t="s">
        <v>39</v>
      </c>
      <c r="D53" s="227">
        <v>11508.30993490456</v>
      </c>
      <c r="E53" s="177">
        <v>1.364232645393764</v>
      </c>
      <c r="F53" s="178">
        <v>12023.86835159487</v>
      </c>
      <c r="G53" s="179">
        <v>2.481561191319968</v>
      </c>
      <c r="H53" s="178">
        <v>8990</v>
      </c>
      <c r="I53" s="180">
        <v>-40.39202685342506</v>
      </c>
    </row>
    <row r="54" spans="2:17" ht="16.5" customHeight="1">
      <c r="B54" s="384" t="s">
        <v>56</v>
      </c>
      <c r="C54" s="228" t="s">
        <v>33</v>
      </c>
      <c r="D54" s="229">
        <v>23522.27250063679</v>
      </c>
      <c r="E54" s="192">
        <v>-1.30772171801849</v>
      </c>
      <c r="F54" s="230">
        <v>23523.418208934265</v>
      </c>
      <c r="G54" s="194">
        <v>-0.8865250596012743</v>
      </c>
      <c r="H54" s="230">
        <v>109467.85714285714</v>
      </c>
      <c r="I54" s="195">
        <v>-262.26613791907033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615860.0343349946</v>
      </c>
      <c r="E55" s="168">
        <v>2.1153178070651517</v>
      </c>
      <c r="F55" s="234">
        <v>651275.5740501806</v>
      </c>
      <c r="G55" s="170">
        <v>2.6633029726538435</v>
      </c>
      <c r="H55" s="234">
        <v>620450</v>
      </c>
      <c r="I55" s="171">
        <v>-63.59673312289513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16586.22077539236</v>
      </c>
      <c r="E56" s="168">
        <v>0.5434947194663209</v>
      </c>
      <c r="F56" s="234">
        <v>16559.31103315721</v>
      </c>
      <c r="G56" s="170">
        <v>-0.046399955029124015</v>
      </c>
      <c r="H56" s="234">
        <v>-616.6666666666667</v>
      </c>
      <c r="I56" s="171">
        <v>-103.07921262232405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13348.620199614763</v>
      </c>
      <c r="E57" s="168">
        <v>-0.3446083396573214</v>
      </c>
      <c r="F57" s="234">
        <v>13376.425922445944</v>
      </c>
      <c r="G57" s="170">
        <v>-0.3294951151587297</v>
      </c>
      <c r="H57" s="234">
        <v>44722.49999999999</v>
      </c>
      <c r="I57" s="171">
        <v>2.1201534456774733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12037.449232216008</v>
      </c>
      <c r="E58" s="177">
        <v>-1.858066405951632</v>
      </c>
      <c r="F58" s="238">
        <v>11970.545800856857</v>
      </c>
      <c r="G58" s="179">
        <v>-2.0520670185938465</v>
      </c>
      <c r="H58" s="238">
        <v>12325.000000000002</v>
      </c>
      <c r="I58" s="180">
        <v>-583.712715855573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29526.211180707316</v>
      </c>
      <c r="E59" s="184">
        <v>0.03268366686670163</v>
      </c>
      <c r="F59" s="242">
        <v>26201.35040541851</v>
      </c>
      <c r="G59" s="186">
        <v>-0.6846587282451646</v>
      </c>
      <c r="H59" s="242">
        <v>23782.5</v>
      </c>
      <c r="I59" s="187">
        <v>-79.81882981882981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81526.70460909829</v>
      </c>
      <c r="E60" s="246">
        <v>2.33504576596086</v>
      </c>
      <c r="F60" s="247">
        <v>97490.29836588081</v>
      </c>
      <c r="G60" s="248">
        <v>3.8172223180235765</v>
      </c>
      <c r="H60" s="247">
        <v>121364.99999999999</v>
      </c>
      <c r="I60" s="249">
        <v>151.471136712113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466.82330291</v>
      </c>
      <c r="E7" s="168">
        <v>1.342855955326785</v>
      </c>
      <c r="F7" s="169">
        <v>132.00443688</v>
      </c>
      <c r="G7" s="171">
        <v>-3.7132894021960725</v>
      </c>
    </row>
    <row r="8" spans="2:9" ht="15.75" customHeight="1">
      <c r="B8" s="390"/>
      <c r="C8" s="173" t="s">
        <v>34</v>
      </c>
      <c r="D8" s="258">
        <v>127.7900432</v>
      </c>
      <c r="E8" s="168">
        <v>-5.709764076686313</v>
      </c>
      <c r="F8" s="169">
        <v>45.066821</v>
      </c>
      <c r="G8" s="171">
        <v>-4.342937257515614</v>
      </c>
      <c r="I8" s="174"/>
    </row>
    <row r="9" spans="2:9" ht="15.75" customHeight="1">
      <c r="B9" s="390"/>
      <c r="C9" s="173" t="s">
        <v>35</v>
      </c>
      <c r="D9" s="258">
        <v>197.8048998</v>
      </c>
      <c r="E9" s="168">
        <v>7.291147301060288</v>
      </c>
      <c r="F9" s="169">
        <v>51.6047792</v>
      </c>
      <c r="G9" s="171">
        <v>-2.98282439151686</v>
      </c>
      <c r="I9" s="174"/>
    </row>
    <row r="10" spans="2:7" ht="15.75" customHeight="1">
      <c r="B10" s="390"/>
      <c r="C10" s="173" t="s">
        <v>36</v>
      </c>
      <c r="D10" s="258">
        <v>47.5832203</v>
      </c>
      <c r="E10" s="168">
        <v>-0.30424903783140655</v>
      </c>
      <c r="F10" s="169">
        <v>8.6268358</v>
      </c>
      <c r="G10" s="171">
        <v>-2.2521811650655823</v>
      </c>
    </row>
    <row r="11" spans="2:7" ht="15.75" customHeight="1">
      <c r="B11" s="390"/>
      <c r="C11" s="175" t="s">
        <v>37</v>
      </c>
      <c r="D11" s="259">
        <v>88.3827814</v>
      </c>
      <c r="E11" s="177">
        <v>0.9215427228804765</v>
      </c>
      <c r="F11" s="178">
        <v>24.9797715</v>
      </c>
      <c r="G11" s="180">
        <v>-4.399465108200923</v>
      </c>
    </row>
    <row r="12" spans="2:7" ht="15.75" customHeight="1">
      <c r="B12" s="390"/>
      <c r="C12" s="182" t="s">
        <v>38</v>
      </c>
      <c r="D12" s="260">
        <v>3.03922526</v>
      </c>
      <c r="E12" s="184">
        <v>-10.469667061871036</v>
      </c>
      <c r="F12" s="185">
        <v>1.13556898</v>
      </c>
      <c r="G12" s="187">
        <v>-10.625336875970184</v>
      </c>
    </row>
    <row r="13" spans="2:7" ht="15.75" customHeight="1">
      <c r="B13" s="391"/>
      <c r="C13" s="173" t="s">
        <v>39</v>
      </c>
      <c r="D13" s="261">
        <v>2.22313295</v>
      </c>
      <c r="E13" s="168">
        <v>8.568976514609034</v>
      </c>
      <c r="F13" s="169">
        <v>0.5906604</v>
      </c>
      <c r="G13" s="171">
        <v>4.469533513232716</v>
      </c>
    </row>
    <row r="14" spans="2:9" ht="15.75" customHeight="1">
      <c r="B14" s="387" t="s">
        <v>40</v>
      </c>
      <c r="C14" s="190" t="s">
        <v>33</v>
      </c>
      <c r="D14" s="262">
        <v>266.6441</v>
      </c>
      <c r="E14" s="192">
        <v>3.6241869994528115</v>
      </c>
      <c r="F14" s="193">
        <v>56.7038</v>
      </c>
      <c r="G14" s="195">
        <v>-2.077307116447664</v>
      </c>
      <c r="I14" s="174"/>
    </row>
    <row r="15" spans="2:7" ht="15.75" customHeight="1">
      <c r="B15" s="392"/>
      <c r="C15" s="173" t="s">
        <v>41</v>
      </c>
      <c r="D15" s="258">
        <v>2.1644</v>
      </c>
      <c r="E15" s="168">
        <v>-7.49241355729367</v>
      </c>
      <c r="F15" s="169">
        <v>0.6493</v>
      </c>
      <c r="G15" s="171">
        <v>-9.17610854664988</v>
      </c>
    </row>
    <row r="16" spans="2:7" ht="15.75" customHeight="1">
      <c r="B16" s="392"/>
      <c r="C16" s="173" t="s">
        <v>130</v>
      </c>
      <c r="D16" s="258">
        <v>138.8414</v>
      </c>
      <c r="E16" s="168">
        <v>3.941175457732586</v>
      </c>
      <c r="F16" s="169">
        <v>29.9949</v>
      </c>
      <c r="G16" s="171">
        <v>-2.291013805369692</v>
      </c>
    </row>
    <row r="17" spans="2:7" ht="15.75" customHeight="1">
      <c r="B17" s="392"/>
      <c r="C17" s="173" t="s">
        <v>42</v>
      </c>
      <c r="D17" s="258">
        <v>37.6607</v>
      </c>
      <c r="E17" s="168">
        <v>0.10206712508271894</v>
      </c>
      <c r="F17" s="169">
        <v>6.381399999999999</v>
      </c>
      <c r="G17" s="171">
        <v>-1.248820043020088</v>
      </c>
    </row>
    <row r="18" spans="2:10" ht="15.75" customHeight="1">
      <c r="B18" s="392"/>
      <c r="C18" s="175" t="s">
        <v>37</v>
      </c>
      <c r="D18" s="259">
        <v>87.6958</v>
      </c>
      <c r="E18" s="177">
        <v>4.996491967443553</v>
      </c>
      <c r="F18" s="178">
        <v>19.6205</v>
      </c>
      <c r="G18" s="180">
        <v>-1.7614395938374687</v>
      </c>
      <c r="J18" s="197"/>
    </row>
    <row r="19" spans="2:7" ht="15.75" customHeight="1">
      <c r="B19" s="392"/>
      <c r="C19" s="182" t="s">
        <v>38</v>
      </c>
      <c r="D19" s="263">
        <v>1.9314</v>
      </c>
      <c r="E19" s="184">
        <v>-8.155404441485567</v>
      </c>
      <c r="F19" s="185">
        <v>0.6104</v>
      </c>
      <c r="G19" s="187">
        <v>-9.355509355509348</v>
      </c>
    </row>
    <row r="20" spans="2:7" ht="15.75" customHeight="1">
      <c r="B20" s="393"/>
      <c r="C20" s="173" t="s">
        <v>39</v>
      </c>
      <c r="D20" s="258">
        <v>0.2818</v>
      </c>
      <c r="E20" s="168">
        <v>9.69248734916309</v>
      </c>
      <c r="F20" s="169">
        <v>0.0577</v>
      </c>
      <c r="G20" s="171">
        <v>-2.5337837837837744</v>
      </c>
    </row>
    <row r="21" spans="2:7" ht="15.75" customHeight="1">
      <c r="B21" s="387" t="s">
        <v>43</v>
      </c>
      <c r="C21" s="190" t="s">
        <v>33</v>
      </c>
      <c r="D21" s="262">
        <v>271.9704</v>
      </c>
      <c r="E21" s="192">
        <v>0.7862180598913173</v>
      </c>
      <c r="F21" s="193">
        <v>61.44970000000001</v>
      </c>
      <c r="G21" s="195">
        <v>-4.528286643372169</v>
      </c>
    </row>
    <row r="22" spans="2:7" ht="15.75" customHeight="1">
      <c r="B22" s="394"/>
      <c r="C22" s="173" t="s">
        <v>41</v>
      </c>
      <c r="D22" s="258">
        <v>19.7031</v>
      </c>
      <c r="E22" s="168">
        <v>-9.583138302266033</v>
      </c>
      <c r="F22" s="169">
        <v>6.9466</v>
      </c>
      <c r="G22" s="171">
        <v>-9.909606131739002</v>
      </c>
    </row>
    <row r="23" spans="2:7" ht="15.75" customHeight="1">
      <c r="B23" s="394"/>
      <c r="C23" s="173" t="s">
        <v>130</v>
      </c>
      <c r="D23" s="258">
        <v>191.9483</v>
      </c>
      <c r="E23" s="168">
        <v>3.278634719146332</v>
      </c>
      <c r="F23" s="169">
        <v>43.3215</v>
      </c>
      <c r="G23" s="171">
        <v>-3.52074722063854</v>
      </c>
    </row>
    <row r="24" spans="2:7" ht="15.75" customHeight="1">
      <c r="B24" s="394"/>
      <c r="C24" s="173" t="s">
        <v>42</v>
      </c>
      <c r="D24" s="258">
        <v>58.4644</v>
      </c>
      <c r="E24" s="168">
        <v>-3.3596762809334013</v>
      </c>
      <c r="F24" s="169">
        <v>10.7019</v>
      </c>
      <c r="G24" s="171">
        <v>-5.098077468785467</v>
      </c>
    </row>
    <row r="25" spans="2:7" ht="15.75" customHeight="1">
      <c r="B25" s="199" t="s">
        <v>44</v>
      </c>
      <c r="C25" s="175" t="s">
        <v>37</v>
      </c>
      <c r="D25" s="259">
        <v>101.3989</v>
      </c>
      <c r="E25" s="177">
        <v>4.680962208110899</v>
      </c>
      <c r="F25" s="178">
        <v>22.596</v>
      </c>
      <c r="G25" s="180">
        <v>-2.058437252122811</v>
      </c>
    </row>
    <row r="26" spans="2:7" ht="15.75" customHeight="1">
      <c r="B26" s="200" t="s">
        <v>45</v>
      </c>
      <c r="C26" s="182" t="s">
        <v>38</v>
      </c>
      <c r="D26" s="263">
        <v>45.7229</v>
      </c>
      <c r="E26" s="184">
        <v>-10.444712126999049</v>
      </c>
      <c r="F26" s="185">
        <v>16.750999999999998</v>
      </c>
      <c r="G26" s="187">
        <v>-10.747016197783477</v>
      </c>
    </row>
    <row r="27" spans="2:7" ht="15.75" customHeight="1">
      <c r="B27" s="201"/>
      <c r="C27" s="173" t="s">
        <v>39</v>
      </c>
      <c r="D27" s="258">
        <v>1.8546</v>
      </c>
      <c r="E27" s="168">
        <v>8.729553848859707</v>
      </c>
      <c r="F27" s="169">
        <v>0.4797</v>
      </c>
      <c r="G27" s="171">
        <v>1.117200674536262</v>
      </c>
    </row>
    <row r="28" spans="2:7" ht="15.75" customHeight="1" thickBot="1">
      <c r="B28" s="382" t="s">
        <v>15</v>
      </c>
      <c r="C28" s="383"/>
      <c r="D28" s="202">
        <v>266.8577</v>
      </c>
      <c r="E28" s="203">
        <v>-1.3470899987282787</v>
      </c>
      <c r="F28" s="204">
        <v>33.0643</v>
      </c>
      <c r="G28" s="205">
        <v>-4.153114763602623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17493.342066202324</v>
      </c>
      <c r="E33" s="192">
        <v>2.7266767437680235</v>
      </c>
      <c r="F33" s="193">
        <v>39923.55406889</v>
      </c>
      <c r="G33" s="195">
        <v>0.4588833119842665</v>
      </c>
    </row>
    <row r="34" spans="2:7" ht="15.75" customHeight="1">
      <c r="B34" s="390"/>
      <c r="C34" s="173" t="s">
        <v>34</v>
      </c>
      <c r="D34" s="258">
        <v>4788.6961178185975</v>
      </c>
      <c r="E34" s="168">
        <v>-4.422245707604369</v>
      </c>
      <c r="F34" s="169">
        <v>13630.054469624336</v>
      </c>
      <c r="G34" s="171">
        <v>-0.19804763967531253</v>
      </c>
    </row>
    <row r="35" spans="2:7" ht="15.75" customHeight="1">
      <c r="B35" s="390"/>
      <c r="C35" s="173" t="s">
        <v>35</v>
      </c>
      <c r="D35" s="258">
        <v>7412.3737032883055</v>
      </c>
      <c r="E35" s="168">
        <v>8.756191074016177</v>
      </c>
      <c r="F35" s="169">
        <v>15607.401094231542</v>
      </c>
      <c r="G35" s="171">
        <v>1.2209998991613984</v>
      </c>
    </row>
    <row r="36" spans="2:7" ht="15.75" customHeight="1">
      <c r="B36" s="390"/>
      <c r="C36" s="173" t="s">
        <v>36</v>
      </c>
      <c r="D36" s="258">
        <v>1783.09339771721</v>
      </c>
      <c r="E36" s="168">
        <v>1.0570807905042294</v>
      </c>
      <c r="F36" s="169">
        <v>2609.1088575896056</v>
      </c>
      <c r="G36" s="171">
        <v>1.9833024243287343</v>
      </c>
    </row>
    <row r="37" spans="2:7" ht="15.75" customHeight="1">
      <c r="B37" s="390"/>
      <c r="C37" s="175" t="s">
        <v>37</v>
      </c>
      <c r="D37" s="259">
        <v>3311.981681622827</v>
      </c>
      <c r="E37" s="177">
        <v>2.2996105452738442</v>
      </c>
      <c r="F37" s="178">
        <v>7554.907105246443</v>
      </c>
      <c r="G37" s="180">
        <v>-0.2570248829585848</v>
      </c>
    </row>
    <row r="38" spans="2:7" ht="15.75" customHeight="1">
      <c r="B38" s="390"/>
      <c r="C38" s="182" t="s">
        <v>38</v>
      </c>
      <c r="D38" s="260">
        <v>113.88935975990199</v>
      </c>
      <c r="E38" s="184">
        <v>-9.24714442080334</v>
      </c>
      <c r="F38" s="185">
        <v>343.4426193810242</v>
      </c>
      <c r="G38" s="187">
        <v>-6.7526681711194145</v>
      </c>
    </row>
    <row r="39" spans="2:7" ht="15.75" customHeight="1">
      <c r="B39" s="391"/>
      <c r="C39" s="173" t="s">
        <v>39</v>
      </c>
      <c r="D39" s="261">
        <v>83.30780599547998</v>
      </c>
      <c r="E39" s="168">
        <v>10.051468844871856</v>
      </c>
      <c r="F39" s="169">
        <v>178.63992281705643</v>
      </c>
      <c r="G39" s="171">
        <v>8.996273854459</v>
      </c>
    </row>
    <row r="40" spans="2:7" ht="15.75" customHeight="1">
      <c r="B40" s="387" t="s">
        <v>48</v>
      </c>
      <c r="C40" s="190" t="s">
        <v>33</v>
      </c>
      <c r="D40" s="268">
        <v>1.0191589000429815</v>
      </c>
      <c r="E40" s="192">
        <v>2.162438045255928</v>
      </c>
      <c r="F40" s="213">
        <v>1.858490879891605</v>
      </c>
      <c r="G40" s="195">
        <v>-0.391428348291366</v>
      </c>
    </row>
    <row r="41" spans="2:7" ht="15.75" customHeight="1">
      <c r="B41" s="388"/>
      <c r="C41" s="173" t="s">
        <v>41</v>
      </c>
      <c r="D41" s="269">
        <v>0.07383373235998061</v>
      </c>
      <c r="E41" s="168">
        <v>-8.348510250160459</v>
      </c>
      <c r="F41" s="216">
        <v>0.2100936659781093</v>
      </c>
      <c r="G41" s="171">
        <v>-6.005924296797475</v>
      </c>
    </row>
    <row r="42" spans="2:7" ht="15.75" customHeight="1">
      <c r="B42" s="388"/>
      <c r="C42" s="173" t="s">
        <v>130</v>
      </c>
      <c r="D42" s="269">
        <v>0.7192908430223298</v>
      </c>
      <c r="E42" s="168">
        <v>4.6888882627131725</v>
      </c>
      <c r="F42" s="216">
        <v>1.3102197838756604</v>
      </c>
      <c r="G42" s="171">
        <v>0.6597684853340995</v>
      </c>
    </row>
    <row r="43" spans="2:7" ht="15.75" customHeight="1">
      <c r="B43" s="388"/>
      <c r="C43" s="173" t="s">
        <v>42</v>
      </c>
      <c r="D43" s="269">
        <v>0.21908455330312746</v>
      </c>
      <c r="E43" s="168">
        <v>-2.040067831936408</v>
      </c>
      <c r="F43" s="216">
        <v>0.32366933520443497</v>
      </c>
      <c r="G43" s="171">
        <v>-0.9859086217065732</v>
      </c>
    </row>
    <row r="44" spans="2:7" ht="15.75" customHeight="1">
      <c r="B44" s="199" t="s">
        <v>49</v>
      </c>
      <c r="C44" s="175" t="s">
        <v>37</v>
      </c>
      <c r="D44" s="270">
        <v>0.3799736713611786</v>
      </c>
      <c r="E44" s="177">
        <v>6.110364313390727</v>
      </c>
      <c r="F44" s="219">
        <v>0.6833956865864391</v>
      </c>
      <c r="G44" s="180">
        <v>2.1854414009526684</v>
      </c>
    </row>
    <row r="45" spans="2:7" ht="15.75" customHeight="1">
      <c r="B45" s="200" t="s">
        <v>50</v>
      </c>
      <c r="C45" s="182" t="s">
        <v>38</v>
      </c>
      <c r="D45" s="271">
        <v>0.17133813264522627</v>
      </c>
      <c r="E45" s="184">
        <v>-9.221848730213335</v>
      </c>
      <c r="F45" s="222">
        <v>0.5066189213139246</v>
      </c>
      <c r="G45" s="187">
        <v>-6.8796199458309095</v>
      </c>
    </row>
    <row r="46" spans="2:7" ht="15.75" customHeight="1">
      <c r="B46" s="224" t="s">
        <v>51</v>
      </c>
      <c r="C46" s="173" t="s">
        <v>39</v>
      </c>
      <c r="D46" s="272">
        <v>0.006949771357543739</v>
      </c>
      <c r="E46" s="168">
        <v>10.214238837413001</v>
      </c>
      <c r="F46" s="216">
        <v>0.014508094833400374</v>
      </c>
      <c r="G46" s="171">
        <v>5.498682012608079</v>
      </c>
    </row>
    <row r="47" spans="2:7" ht="15.75" customHeight="1">
      <c r="B47" s="387" t="s">
        <v>52</v>
      </c>
      <c r="C47" s="190" t="s">
        <v>33</v>
      </c>
      <c r="D47" s="262">
        <v>17164.48933082424</v>
      </c>
      <c r="E47" s="192">
        <v>0.5522956473123118</v>
      </c>
      <c r="F47" s="193">
        <v>21481.705668213184</v>
      </c>
      <c r="G47" s="195">
        <v>0.8536531005070895</v>
      </c>
    </row>
    <row r="48" spans="2:7" ht="15.75" customHeight="1">
      <c r="B48" s="388"/>
      <c r="C48" s="173" t="s">
        <v>34</v>
      </c>
      <c r="D48" s="258">
        <v>64857.83617806336</v>
      </c>
      <c r="E48" s="168">
        <v>4.283906953692462</v>
      </c>
      <c r="F48" s="169">
        <v>64876.084703308086</v>
      </c>
      <c r="G48" s="171">
        <v>6.178981615246924</v>
      </c>
    </row>
    <row r="49" spans="2:7" ht="15.75" customHeight="1">
      <c r="B49" s="388"/>
      <c r="C49" s="173" t="s">
        <v>35</v>
      </c>
      <c r="D49" s="258">
        <v>10305.1133977222</v>
      </c>
      <c r="E49" s="168">
        <v>3.8851332541580472</v>
      </c>
      <c r="F49" s="169">
        <v>11912.048105444179</v>
      </c>
      <c r="G49" s="171">
        <v>0.5575528557956781</v>
      </c>
    </row>
    <row r="50" spans="2:7" ht="15.75" customHeight="1">
      <c r="B50" s="388"/>
      <c r="C50" s="173" t="s">
        <v>36</v>
      </c>
      <c r="D50" s="258">
        <v>8138.8366766784575</v>
      </c>
      <c r="E50" s="168">
        <v>3.161648394291524</v>
      </c>
      <c r="F50" s="169">
        <v>8061.031966286361</v>
      </c>
      <c r="G50" s="171">
        <v>2.998776239526487</v>
      </c>
    </row>
    <row r="51" spans="2:7" ht="15.75" customHeight="1">
      <c r="B51" s="199" t="s">
        <v>53</v>
      </c>
      <c r="C51" s="175" t="s">
        <v>37</v>
      </c>
      <c r="D51" s="259">
        <v>8716.345187176586</v>
      </c>
      <c r="E51" s="177">
        <v>-3.5913115488530853</v>
      </c>
      <c r="F51" s="178">
        <v>11054.952867764207</v>
      </c>
      <c r="G51" s="180">
        <v>-2.3902292248536128</v>
      </c>
    </row>
    <row r="52" spans="2:7" ht="15.75" customHeight="1">
      <c r="B52" s="200" t="s">
        <v>54</v>
      </c>
      <c r="C52" s="182" t="s">
        <v>38</v>
      </c>
      <c r="D52" s="260">
        <v>664.7052702256418</v>
      </c>
      <c r="E52" s="184">
        <v>-0.02786539518176505</v>
      </c>
      <c r="F52" s="185">
        <v>677.9111575428334</v>
      </c>
      <c r="G52" s="187">
        <v>0.13633081677464043</v>
      </c>
    </row>
    <row r="53" spans="2:7" ht="15.75" customHeight="1">
      <c r="B53" s="226" t="s">
        <v>55</v>
      </c>
      <c r="C53" s="175" t="s">
        <v>39</v>
      </c>
      <c r="D53" s="273">
        <v>11987.12903051871</v>
      </c>
      <c r="E53" s="177">
        <v>-0.1476850852104944</v>
      </c>
      <c r="F53" s="178">
        <v>12313.120700437772</v>
      </c>
      <c r="G53" s="180">
        <v>3.315294347879082</v>
      </c>
    </row>
    <row r="54" spans="2:7" ht="15.75" customHeight="1">
      <c r="B54" s="384" t="s">
        <v>56</v>
      </c>
      <c r="C54" s="228" t="s">
        <v>33</v>
      </c>
      <c r="D54" s="274">
        <v>17507.35541907734</v>
      </c>
      <c r="E54" s="275">
        <v>-2.2015430086202503</v>
      </c>
      <c r="F54" s="230">
        <v>23279.645611052518</v>
      </c>
      <c r="G54" s="195">
        <v>-1.6706875981177187</v>
      </c>
    </row>
    <row r="55" spans="2:7" ht="15.75" customHeight="1">
      <c r="B55" s="385"/>
      <c r="C55" s="233" t="s">
        <v>34</v>
      </c>
      <c r="D55" s="264">
        <v>590417.8673073369</v>
      </c>
      <c r="E55" s="276">
        <v>1.9270305811204194</v>
      </c>
      <c r="F55" s="234">
        <v>694083.1818881872</v>
      </c>
      <c r="G55" s="171">
        <v>5.321475673189726</v>
      </c>
    </row>
    <row r="56" spans="2:7" ht="15.75" customHeight="1">
      <c r="B56" s="385"/>
      <c r="C56" s="233" t="s">
        <v>35</v>
      </c>
      <c r="D56" s="264">
        <v>14246.824059682487</v>
      </c>
      <c r="E56" s="276">
        <v>3.2229497391916375</v>
      </c>
      <c r="F56" s="234">
        <v>17204.517834698567</v>
      </c>
      <c r="G56" s="171">
        <v>-0.70803168990938</v>
      </c>
    </row>
    <row r="57" spans="2:7" ht="15.75" customHeight="1">
      <c r="B57" s="385"/>
      <c r="C57" s="233" t="s">
        <v>36</v>
      </c>
      <c r="D57" s="264">
        <v>12634.714782253119</v>
      </c>
      <c r="E57" s="276">
        <v>-0.4059018705441984</v>
      </c>
      <c r="F57" s="234">
        <v>13518.719716676595</v>
      </c>
      <c r="G57" s="171">
        <v>-1.0160497550333993</v>
      </c>
    </row>
    <row r="58" spans="2:7" ht="15.75" customHeight="1">
      <c r="B58" s="385"/>
      <c r="C58" s="236" t="s">
        <v>37</v>
      </c>
      <c r="D58" s="277">
        <v>10078.336864479255</v>
      </c>
      <c r="E58" s="278">
        <v>-3.881033707132426</v>
      </c>
      <c r="F58" s="238">
        <v>12731.465304146173</v>
      </c>
      <c r="G58" s="180">
        <v>-2.6853259081328766</v>
      </c>
    </row>
    <row r="59" spans="2:7" ht="15.75" customHeight="1">
      <c r="B59" s="385"/>
      <c r="C59" s="240" t="s">
        <v>38</v>
      </c>
      <c r="D59" s="279">
        <v>15735.866521694108</v>
      </c>
      <c r="E59" s="280">
        <v>-2.5197591717969168</v>
      </c>
      <c r="F59" s="242">
        <v>18603.68577981651</v>
      </c>
      <c r="G59" s="187">
        <v>-1.4008877003249263</v>
      </c>
    </row>
    <row r="60" spans="2:7" ht="15.75" customHeight="1" thickBot="1">
      <c r="B60" s="386"/>
      <c r="C60" s="257" t="s">
        <v>39</v>
      </c>
      <c r="D60" s="281">
        <v>78890.45244854507</v>
      </c>
      <c r="E60" s="282">
        <v>-1.0242368112027762</v>
      </c>
      <c r="F60" s="247">
        <v>102367.48700173308</v>
      </c>
      <c r="G60" s="249">
        <v>7.185379271808934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32863.81115581049</v>
      </c>
      <c r="C7" s="293">
        <v>1.1462383008878003</v>
      </c>
      <c r="D7" s="295">
        <v>44427.62629961924</v>
      </c>
      <c r="E7" s="296">
        <v>1.6460741346929606</v>
      </c>
      <c r="F7" s="295">
        <v>180300</v>
      </c>
      <c r="G7" s="297">
        <v>-881.2270169497324</v>
      </c>
      <c r="H7" s="78"/>
      <c r="I7" s="292">
        <v>77816.3514993877</v>
      </c>
      <c r="J7" s="298">
        <v>1.7171637298069133</v>
      </c>
      <c r="K7" s="78"/>
    </row>
    <row r="8" spans="1:11" ht="12.75" customHeight="1">
      <c r="A8" s="299" t="s">
        <v>67</v>
      </c>
      <c r="B8" s="42">
        <v>35305.272740331406</v>
      </c>
      <c r="C8" s="300">
        <v>0.3400983478380132</v>
      </c>
      <c r="D8" s="38">
        <v>44767.66816187736</v>
      </c>
      <c r="E8" s="301">
        <v>0.7062099246760146</v>
      </c>
      <c r="F8" s="38">
        <v>68550</v>
      </c>
      <c r="G8" s="302">
        <v>-111.93192380557178</v>
      </c>
      <c r="H8" s="78"/>
      <c r="I8" s="303">
        <v>88891.10907829042</v>
      </c>
      <c r="J8" s="304">
        <v>0.2181824450108904</v>
      </c>
      <c r="K8" s="78"/>
    </row>
    <row r="9" spans="1:11" ht="12.75" customHeight="1">
      <c r="A9" s="299" t="s">
        <v>68</v>
      </c>
      <c r="B9" s="42">
        <v>31123.77461300088</v>
      </c>
      <c r="C9" s="300">
        <v>0.6010630563535067</v>
      </c>
      <c r="D9" s="38">
        <v>37537.37341861484</v>
      </c>
      <c r="E9" s="301">
        <v>-0.7032427551142747</v>
      </c>
      <c r="F9" s="38" t="s">
        <v>141</v>
      </c>
      <c r="G9" s="302" t="s">
        <v>141</v>
      </c>
      <c r="H9" s="78"/>
      <c r="I9" s="305">
        <v>64441.00872044273</v>
      </c>
      <c r="J9" s="304">
        <v>-4.894258004292219</v>
      </c>
      <c r="K9" s="78"/>
    </row>
    <row r="10" spans="1:11" ht="12.75" customHeight="1">
      <c r="A10" s="299" t="s">
        <v>69</v>
      </c>
      <c r="B10" s="42">
        <v>34459.21113711762</v>
      </c>
      <c r="C10" s="300">
        <v>1.784068631398581</v>
      </c>
      <c r="D10" s="38">
        <v>40277.07651763978</v>
      </c>
      <c r="E10" s="301">
        <v>0.5132962697486007</v>
      </c>
      <c r="F10" s="38">
        <v>39880</v>
      </c>
      <c r="G10" s="302">
        <v>176.5603328710125</v>
      </c>
      <c r="H10" s="78"/>
      <c r="I10" s="305">
        <v>64029.685330722845</v>
      </c>
      <c r="J10" s="304">
        <v>0.6828585707060213</v>
      </c>
      <c r="K10" s="78"/>
    </row>
    <row r="11" spans="1:11" ht="12.75" customHeight="1">
      <c r="A11" s="299" t="s">
        <v>70</v>
      </c>
      <c r="B11" s="42">
        <v>33666.69932467485</v>
      </c>
      <c r="C11" s="300">
        <v>-0.5084216299002391</v>
      </c>
      <c r="D11" s="38">
        <v>44344.806112618506</v>
      </c>
      <c r="E11" s="301">
        <v>-0.4130323483249582</v>
      </c>
      <c r="F11" s="38" t="s">
        <v>141</v>
      </c>
      <c r="G11" s="302" t="s">
        <v>141</v>
      </c>
      <c r="H11" s="78"/>
      <c r="I11" s="305">
        <v>68658.57623710384</v>
      </c>
      <c r="J11" s="304">
        <v>0.031998549405047226</v>
      </c>
      <c r="K11" s="78"/>
    </row>
    <row r="12" spans="1:11" ht="12.75" customHeight="1">
      <c r="A12" s="299" t="s">
        <v>71</v>
      </c>
      <c r="B12" s="42">
        <v>35786.61128693604</v>
      </c>
      <c r="C12" s="300">
        <v>0.040303354636336074</v>
      </c>
      <c r="D12" s="38">
        <v>41427.32884060462</v>
      </c>
      <c r="E12" s="301">
        <v>-0.6801218506730852</v>
      </c>
      <c r="F12" s="38" t="s">
        <v>141</v>
      </c>
      <c r="G12" s="302" t="s">
        <v>141</v>
      </c>
      <c r="H12" s="78"/>
      <c r="I12" s="305">
        <v>66002.92242794267</v>
      </c>
      <c r="J12" s="304">
        <v>-1.713075749480662</v>
      </c>
      <c r="K12" s="78"/>
    </row>
    <row r="13" spans="1:11" ht="12.75" customHeight="1">
      <c r="A13" s="306" t="s">
        <v>72</v>
      </c>
      <c r="B13" s="307">
        <v>34800.67367024485</v>
      </c>
      <c r="C13" s="308">
        <v>1.0452579282819063</v>
      </c>
      <c r="D13" s="50">
        <v>40565.587639465026</v>
      </c>
      <c r="E13" s="309">
        <v>-1.387249588489717</v>
      </c>
      <c r="F13" s="50" t="s">
        <v>141</v>
      </c>
      <c r="G13" s="310" t="s">
        <v>141</v>
      </c>
      <c r="H13" s="78"/>
      <c r="I13" s="311">
        <v>68241.64653636582</v>
      </c>
      <c r="J13" s="312">
        <v>-0.9545712435917229</v>
      </c>
      <c r="K13" s="78"/>
    </row>
    <row r="14" spans="1:11" ht="12.75" customHeight="1">
      <c r="A14" s="299" t="s">
        <v>73</v>
      </c>
      <c r="B14" s="42">
        <v>32293.696819925863</v>
      </c>
      <c r="C14" s="300">
        <v>1.742742922246976</v>
      </c>
      <c r="D14" s="38">
        <v>39141.3920923669</v>
      </c>
      <c r="E14" s="301">
        <v>1.7091197739173218</v>
      </c>
      <c r="F14" s="38" t="s">
        <v>141</v>
      </c>
      <c r="G14" s="302" t="s">
        <v>141</v>
      </c>
      <c r="H14" s="78"/>
      <c r="I14" s="305">
        <v>67118.70669765897</v>
      </c>
      <c r="J14" s="304">
        <v>-0.2518439310154664</v>
      </c>
      <c r="K14" s="78"/>
    </row>
    <row r="15" spans="1:11" ht="12.75" customHeight="1">
      <c r="A15" s="299" t="s">
        <v>74</v>
      </c>
      <c r="B15" s="42">
        <v>28658.264496831933</v>
      </c>
      <c r="C15" s="300">
        <v>1.961378996750623</v>
      </c>
      <c r="D15" s="38">
        <v>37261.83248318874</v>
      </c>
      <c r="E15" s="301">
        <v>3.199307391343935</v>
      </c>
      <c r="F15" s="38" t="s">
        <v>141</v>
      </c>
      <c r="G15" s="302" t="s">
        <v>141</v>
      </c>
      <c r="H15" s="78"/>
      <c r="I15" s="305">
        <v>68727.30306410088</v>
      </c>
      <c r="J15" s="304">
        <v>-0.11105000992123532</v>
      </c>
      <c r="K15" s="78"/>
    </row>
    <row r="16" spans="1:11" ht="12.75" customHeight="1">
      <c r="A16" s="299" t="s">
        <v>75</v>
      </c>
      <c r="B16" s="42">
        <v>31198.74322421556</v>
      </c>
      <c r="C16" s="300">
        <v>1.8348646706078877</v>
      </c>
      <c r="D16" s="38">
        <v>40138.30909485566</v>
      </c>
      <c r="E16" s="301">
        <v>3.202447194796724</v>
      </c>
      <c r="F16" s="38" t="s">
        <v>141</v>
      </c>
      <c r="G16" s="302" t="s">
        <v>141</v>
      </c>
      <c r="H16" s="78"/>
      <c r="I16" s="305">
        <v>69430.21606861247</v>
      </c>
      <c r="J16" s="304">
        <v>2.574829291042854</v>
      </c>
      <c r="K16" s="78"/>
    </row>
    <row r="17" spans="1:11" ht="12.75" customHeight="1">
      <c r="A17" s="313" t="s">
        <v>76</v>
      </c>
      <c r="B17" s="44">
        <v>31314.033524272545</v>
      </c>
      <c r="C17" s="314">
        <v>2.4358494281967866</v>
      </c>
      <c r="D17" s="68">
        <v>40076.11474684138</v>
      </c>
      <c r="E17" s="315">
        <v>3.7771096539894664</v>
      </c>
      <c r="F17" s="68">
        <v>-443993.3333333333</v>
      </c>
      <c r="G17" s="316">
        <v>-348.2999030646484</v>
      </c>
      <c r="H17" s="78"/>
      <c r="I17" s="317">
        <v>71781.61026212614</v>
      </c>
      <c r="J17" s="318">
        <v>2.6851651316330534</v>
      </c>
      <c r="K17" s="78"/>
    </row>
    <row r="18" spans="1:11" ht="12.75" customHeight="1">
      <c r="A18" s="299" t="s">
        <v>77</v>
      </c>
      <c r="B18" s="42">
        <v>29959.148279474244</v>
      </c>
      <c r="C18" s="300">
        <v>1.8649978425591813</v>
      </c>
      <c r="D18" s="38">
        <v>41271.432887821466</v>
      </c>
      <c r="E18" s="301">
        <v>1.29767253085563</v>
      </c>
      <c r="F18" s="38">
        <v>121950</v>
      </c>
      <c r="G18" s="302">
        <v>153.95668471470222</v>
      </c>
      <c r="H18" s="78"/>
      <c r="I18" s="305">
        <v>69330.5160210205</v>
      </c>
      <c r="J18" s="304">
        <v>2.3809861171814677</v>
      </c>
      <c r="K18" s="78"/>
    </row>
    <row r="19" spans="1:11" ht="12.75" customHeight="1">
      <c r="A19" s="299" t="s">
        <v>78</v>
      </c>
      <c r="B19" s="42">
        <v>30504.76116126799</v>
      </c>
      <c r="C19" s="300">
        <v>1.9327132461234833</v>
      </c>
      <c r="D19" s="38">
        <v>42449.89242612393</v>
      </c>
      <c r="E19" s="301">
        <v>3.1336306586547398</v>
      </c>
      <c r="F19" s="38">
        <v>233110</v>
      </c>
      <c r="G19" s="302">
        <v>72.7343940211926</v>
      </c>
      <c r="H19" s="78"/>
      <c r="I19" s="305">
        <v>68377.8687210405</v>
      </c>
      <c r="J19" s="304">
        <v>3.1028367142523754</v>
      </c>
      <c r="K19" s="78"/>
    </row>
    <row r="20" spans="1:11" ht="12.75" customHeight="1">
      <c r="A20" s="299" t="s">
        <v>79</v>
      </c>
      <c r="B20" s="42">
        <v>29124.771054878925</v>
      </c>
      <c r="C20" s="300">
        <v>0.35954338887207543</v>
      </c>
      <c r="D20" s="38">
        <v>47169.875203621006</v>
      </c>
      <c r="E20" s="301">
        <v>3.1869315374578</v>
      </c>
      <c r="F20" s="38" t="s">
        <v>141</v>
      </c>
      <c r="G20" s="302" t="s">
        <v>141</v>
      </c>
      <c r="H20" s="78"/>
      <c r="I20" s="305">
        <v>78694.67527693642</v>
      </c>
      <c r="J20" s="304">
        <v>4.428972813958406</v>
      </c>
      <c r="K20" s="78"/>
    </row>
    <row r="21" spans="1:11" ht="12.75" customHeight="1">
      <c r="A21" s="299" t="s">
        <v>80</v>
      </c>
      <c r="B21" s="42">
        <v>31498.064585051998</v>
      </c>
      <c r="C21" s="300">
        <v>2.197214682838361</v>
      </c>
      <c r="D21" s="38">
        <v>45300.94278942422</v>
      </c>
      <c r="E21" s="301">
        <v>3.123164612382859</v>
      </c>
      <c r="F21" s="38" t="s">
        <v>141</v>
      </c>
      <c r="G21" s="302" t="s">
        <v>141</v>
      </c>
      <c r="H21" s="78"/>
      <c r="I21" s="305">
        <v>72673.06305344506</v>
      </c>
      <c r="J21" s="304">
        <v>4.126976956861067</v>
      </c>
      <c r="K21" s="78"/>
    </row>
    <row r="22" spans="1:11" ht="12.75" customHeight="1">
      <c r="A22" s="299" t="s">
        <v>81</v>
      </c>
      <c r="B22" s="42">
        <v>33327.2216535322</v>
      </c>
      <c r="C22" s="300">
        <v>2.6806135195562457</v>
      </c>
      <c r="D22" s="38">
        <v>39910.70418090306</v>
      </c>
      <c r="E22" s="301">
        <v>2.8000462511335007</v>
      </c>
      <c r="F22" s="38" t="s">
        <v>141</v>
      </c>
      <c r="G22" s="302" t="s">
        <v>141</v>
      </c>
      <c r="H22" s="78"/>
      <c r="I22" s="305">
        <v>62064.10285490604</v>
      </c>
      <c r="J22" s="304">
        <v>0.6181930057540757</v>
      </c>
      <c r="K22" s="78"/>
    </row>
    <row r="23" spans="1:11" ht="12.75" customHeight="1">
      <c r="A23" s="306" t="s">
        <v>82</v>
      </c>
      <c r="B23" s="307">
        <v>34040.49391461174</v>
      </c>
      <c r="C23" s="308">
        <v>-0.7494868544348233</v>
      </c>
      <c r="D23" s="50">
        <v>39519.61505623512</v>
      </c>
      <c r="E23" s="309">
        <v>0.42756907495558</v>
      </c>
      <c r="F23" s="50" t="s">
        <v>141</v>
      </c>
      <c r="G23" s="310" t="s">
        <v>141</v>
      </c>
      <c r="H23" s="78"/>
      <c r="I23" s="311">
        <v>75249.55899429948</v>
      </c>
      <c r="J23" s="312">
        <v>-0.5410460010763768</v>
      </c>
      <c r="K23" s="78"/>
    </row>
    <row r="24" spans="1:11" ht="12.75" customHeight="1">
      <c r="A24" s="299" t="s">
        <v>83</v>
      </c>
      <c r="B24" s="42">
        <v>36148.46361300533</v>
      </c>
      <c r="C24" s="300">
        <v>-1.2946756815083893</v>
      </c>
      <c r="D24" s="38">
        <v>44415.14045976788</v>
      </c>
      <c r="E24" s="301">
        <v>-2.851999220574201</v>
      </c>
      <c r="F24" s="38" t="s">
        <v>141</v>
      </c>
      <c r="G24" s="302" t="s">
        <v>141</v>
      </c>
      <c r="H24" s="78"/>
      <c r="I24" s="305">
        <v>78713.42810535221</v>
      </c>
      <c r="J24" s="304">
        <v>-1.3265646354057503</v>
      </c>
      <c r="K24" s="78"/>
    </row>
    <row r="25" spans="1:11" ht="12.75" customHeight="1">
      <c r="A25" s="299" t="s">
        <v>84</v>
      </c>
      <c r="B25" s="42">
        <v>35649.604890431925</v>
      </c>
      <c r="C25" s="300">
        <v>1.059995225516008</v>
      </c>
      <c r="D25" s="38">
        <v>44096.88904812083</v>
      </c>
      <c r="E25" s="301">
        <v>1.9740739084119092</v>
      </c>
      <c r="F25" s="38" t="s">
        <v>141</v>
      </c>
      <c r="G25" s="302" t="s">
        <v>141</v>
      </c>
      <c r="H25" s="78"/>
      <c r="I25" s="305">
        <v>74787.96777475433</v>
      </c>
      <c r="J25" s="304">
        <v>0.8133082958727187</v>
      </c>
      <c r="K25" s="78"/>
    </row>
    <row r="26" spans="1:11" ht="12.75" customHeight="1">
      <c r="A26" s="299" t="s">
        <v>85</v>
      </c>
      <c r="B26" s="42">
        <v>31946.621568813007</v>
      </c>
      <c r="C26" s="300">
        <v>3.039266424496789</v>
      </c>
      <c r="D26" s="38">
        <v>42693.680732912566</v>
      </c>
      <c r="E26" s="301">
        <v>3.142509329907008</v>
      </c>
      <c r="F26" s="38" t="s">
        <v>141</v>
      </c>
      <c r="G26" s="302" t="s">
        <v>141</v>
      </c>
      <c r="H26" s="78"/>
      <c r="I26" s="305">
        <v>72076.07000261986</v>
      </c>
      <c r="J26" s="304">
        <v>3.836014745181358</v>
      </c>
      <c r="K26" s="78"/>
    </row>
    <row r="27" spans="1:11" ht="12.75" customHeight="1">
      <c r="A27" s="313" t="s">
        <v>86</v>
      </c>
      <c r="B27" s="44">
        <v>32100.661747448612</v>
      </c>
      <c r="C27" s="314">
        <v>0.6381361444953556</v>
      </c>
      <c r="D27" s="68">
        <v>41010.4054868198</v>
      </c>
      <c r="E27" s="315">
        <v>0.9539287735053179</v>
      </c>
      <c r="F27" s="68" t="s">
        <v>141</v>
      </c>
      <c r="G27" s="316" t="s">
        <v>141</v>
      </c>
      <c r="H27" s="78"/>
      <c r="I27" s="317">
        <v>69300.35919907426</v>
      </c>
      <c r="J27" s="318">
        <v>0.6368332800173</v>
      </c>
      <c r="K27" s="78"/>
    </row>
    <row r="28" spans="1:11" ht="12.75" customHeight="1">
      <c r="A28" s="299" t="s">
        <v>87</v>
      </c>
      <c r="B28" s="42">
        <v>33984.41195675485</v>
      </c>
      <c r="C28" s="300">
        <v>0.8359335578811659</v>
      </c>
      <c r="D28" s="38">
        <v>43841.767956372285</v>
      </c>
      <c r="E28" s="301">
        <v>-0.16266041706741913</v>
      </c>
      <c r="F28" s="38" t="s">
        <v>141</v>
      </c>
      <c r="G28" s="302" t="s">
        <v>141</v>
      </c>
      <c r="H28" s="78"/>
      <c r="I28" s="305">
        <v>70740.94095314496</v>
      </c>
      <c r="J28" s="304">
        <v>0.24228253710257375</v>
      </c>
      <c r="K28" s="78"/>
    </row>
    <row r="29" spans="1:11" ht="12.75" customHeight="1">
      <c r="A29" s="299" t="s">
        <v>88</v>
      </c>
      <c r="B29" s="42">
        <v>32331.890241731784</v>
      </c>
      <c r="C29" s="300">
        <v>1.70985239353925</v>
      </c>
      <c r="D29" s="38">
        <v>42103.21207215158</v>
      </c>
      <c r="E29" s="301">
        <v>2.211465103378526</v>
      </c>
      <c r="F29" s="38">
        <v>6940</v>
      </c>
      <c r="G29" s="302" t="s">
        <v>141</v>
      </c>
      <c r="H29" s="78"/>
      <c r="I29" s="305">
        <v>67991.36354300826</v>
      </c>
      <c r="J29" s="304">
        <v>2.1500815843177308</v>
      </c>
      <c r="K29" s="78"/>
    </row>
    <row r="30" spans="1:11" ht="12.75" customHeight="1">
      <c r="A30" s="299" t="s">
        <v>89</v>
      </c>
      <c r="B30" s="42">
        <v>30364.461260869786</v>
      </c>
      <c r="C30" s="300">
        <v>1.5649619044531045</v>
      </c>
      <c r="D30" s="38">
        <v>39061.49680498002</v>
      </c>
      <c r="E30" s="301">
        <v>1.3065147409216789</v>
      </c>
      <c r="F30" s="38" t="s">
        <v>141</v>
      </c>
      <c r="G30" s="302" t="s">
        <v>141</v>
      </c>
      <c r="H30" s="78"/>
      <c r="I30" s="305">
        <v>78274.38555553285</v>
      </c>
      <c r="J30" s="304">
        <v>1.1575929390774522</v>
      </c>
      <c r="K30" s="78"/>
    </row>
    <row r="31" spans="1:11" ht="12.75" customHeight="1">
      <c r="A31" s="299" t="s">
        <v>90</v>
      </c>
      <c r="B31" s="42">
        <v>34878.57084081256</v>
      </c>
      <c r="C31" s="300">
        <v>3.4127416548953358</v>
      </c>
      <c r="D31" s="38">
        <v>44177.65688248446</v>
      </c>
      <c r="E31" s="301">
        <v>3.4013788910137244</v>
      </c>
      <c r="F31" s="38" t="s">
        <v>141</v>
      </c>
      <c r="G31" s="302" t="s">
        <v>141</v>
      </c>
      <c r="H31" s="78"/>
      <c r="I31" s="305">
        <v>69682.73235941114</v>
      </c>
      <c r="J31" s="304">
        <v>3.333948285617609</v>
      </c>
      <c r="K31" s="78"/>
    </row>
    <row r="32" spans="1:11" ht="12.75" customHeight="1">
      <c r="A32" s="299" t="s">
        <v>91</v>
      </c>
      <c r="B32" s="42">
        <v>33116.790317828956</v>
      </c>
      <c r="C32" s="300">
        <v>1.4094532035201248</v>
      </c>
      <c r="D32" s="38">
        <v>43786.50246485593</v>
      </c>
      <c r="E32" s="301">
        <v>1.5175566715370885</v>
      </c>
      <c r="F32" s="38" t="s">
        <v>141</v>
      </c>
      <c r="G32" s="302" t="s">
        <v>141</v>
      </c>
      <c r="H32" s="78"/>
      <c r="I32" s="305">
        <v>76442.16942007873</v>
      </c>
      <c r="J32" s="304">
        <v>2.803647231407903</v>
      </c>
      <c r="K32" s="78"/>
    </row>
    <row r="33" spans="1:11" ht="12.75" customHeight="1">
      <c r="A33" s="306" t="s">
        <v>92</v>
      </c>
      <c r="B33" s="307">
        <v>33936.26788542271</v>
      </c>
      <c r="C33" s="308">
        <v>1.7994752380644878</v>
      </c>
      <c r="D33" s="50">
        <v>49055.223143959585</v>
      </c>
      <c r="E33" s="309">
        <v>3.241752149442176</v>
      </c>
      <c r="F33" s="50" t="s">
        <v>141</v>
      </c>
      <c r="G33" s="310" t="s">
        <v>141</v>
      </c>
      <c r="H33" s="78"/>
      <c r="I33" s="311">
        <v>85072.53846134299</v>
      </c>
      <c r="J33" s="312">
        <v>2.6487566404361185</v>
      </c>
      <c r="K33" s="78"/>
    </row>
    <row r="34" spans="1:11" ht="12.75" customHeight="1">
      <c r="A34" s="299" t="s">
        <v>93</v>
      </c>
      <c r="B34" s="42">
        <v>33832.015773243984</v>
      </c>
      <c r="C34" s="300">
        <v>1.6392747951415065</v>
      </c>
      <c r="D34" s="38">
        <v>50748.219145516836</v>
      </c>
      <c r="E34" s="301">
        <v>2.3327111063088</v>
      </c>
      <c r="F34" s="38" t="s">
        <v>141</v>
      </c>
      <c r="G34" s="302" t="s">
        <v>141</v>
      </c>
      <c r="H34" s="78"/>
      <c r="I34" s="305">
        <v>88083.45672668847</v>
      </c>
      <c r="J34" s="304">
        <v>2.6362905977835993</v>
      </c>
      <c r="K34" s="78"/>
    </row>
    <row r="35" spans="1:11" ht="12.75" customHeight="1">
      <c r="A35" s="299" t="s">
        <v>94</v>
      </c>
      <c r="B35" s="42">
        <v>34578.39036392585</v>
      </c>
      <c r="C35" s="300">
        <v>-0.3852781237020546</v>
      </c>
      <c r="D35" s="38">
        <v>46854.805404918516</v>
      </c>
      <c r="E35" s="301">
        <v>0.7322595064297004</v>
      </c>
      <c r="F35" s="38">
        <v>44780</v>
      </c>
      <c r="G35" s="302">
        <v>-13.702062054345731</v>
      </c>
      <c r="H35" s="78"/>
      <c r="I35" s="305">
        <v>85196.07285532154</v>
      </c>
      <c r="J35" s="304">
        <v>3.446131872276344</v>
      </c>
      <c r="K35" s="78"/>
    </row>
    <row r="36" spans="1:11" ht="12.75" customHeight="1">
      <c r="A36" s="299" t="s">
        <v>95</v>
      </c>
      <c r="B36" s="42">
        <v>32988.42088554779</v>
      </c>
      <c r="C36" s="300">
        <v>0.8118424711857326</v>
      </c>
      <c r="D36" s="38">
        <v>43484.91413191812</v>
      </c>
      <c r="E36" s="301">
        <v>1.1390212174961303</v>
      </c>
      <c r="F36" s="38">
        <v>-2130</v>
      </c>
      <c r="G36" s="302">
        <v>-94.87857658090887</v>
      </c>
      <c r="H36" s="78"/>
      <c r="I36" s="305">
        <v>77467.1333140608</v>
      </c>
      <c r="J36" s="304">
        <v>3.1437879254551855</v>
      </c>
      <c r="K36" s="78"/>
    </row>
    <row r="37" spans="1:11" ht="12.75" customHeight="1">
      <c r="A37" s="313" t="s">
        <v>96</v>
      </c>
      <c r="B37" s="44">
        <v>33699.53037591857</v>
      </c>
      <c r="C37" s="314">
        <v>2.05861111826069</v>
      </c>
      <c r="D37" s="68">
        <v>44079.812939633586</v>
      </c>
      <c r="E37" s="315">
        <v>0.4160418456055627</v>
      </c>
      <c r="F37" s="68" t="s">
        <v>141</v>
      </c>
      <c r="G37" s="316" t="s">
        <v>141</v>
      </c>
      <c r="H37" s="78"/>
      <c r="I37" s="317">
        <v>79344.61987072234</v>
      </c>
      <c r="J37" s="318">
        <v>1.3226616957477613</v>
      </c>
      <c r="K37" s="78"/>
    </row>
    <row r="38" spans="1:11" ht="12.75" customHeight="1">
      <c r="A38" s="299" t="s">
        <v>97</v>
      </c>
      <c r="B38" s="42">
        <v>35164.788629937684</v>
      </c>
      <c r="C38" s="300">
        <v>0.35038169702262906</v>
      </c>
      <c r="D38" s="38">
        <v>44091.28501699643</v>
      </c>
      <c r="E38" s="301">
        <v>2.874298465640383</v>
      </c>
      <c r="F38" s="38" t="s">
        <v>141</v>
      </c>
      <c r="G38" s="302" t="s">
        <v>141</v>
      </c>
      <c r="H38" s="78"/>
      <c r="I38" s="305">
        <v>75510.97211933607</v>
      </c>
      <c r="J38" s="304">
        <v>-2.3283579250894197</v>
      </c>
      <c r="K38" s="78"/>
    </row>
    <row r="39" spans="1:11" ht="12.75" customHeight="1">
      <c r="A39" s="299" t="s">
        <v>98</v>
      </c>
      <c r="B39" s="42">
        <v>40211.40184315626</v>
      </c>
      <c r="C39" s="300">
        <v>-0.8126298204490419</v>
      </c>
      <c r="D39" s="38">
        <v>47704.21237995154</v>
      </c>
      <c r="E39" s="301">
        <v>0.42667016067449026</v>
      </c>
      <c r="F39" s="38" t="s">
        <v>141</v>
      </c>
      <c r="G39" s="302" t="s">
        <v>141</v>
      </c>
      <c r="H39" s="78"/>
      <c r="I39" s="305">
        <v>78378.8416726461</v>
      </c>
      <c r="J39" s="304">
        <v>3.3500189691599567</v>
      </c>
      <c r="K39" s="78"/>
    </row>
    <row r="40" spans="1:11" ht="12.75" customHeight="1">
      <c r="A40" s="299" t="s">
        <v>99</v>
      </c>
      <c r="B40" s="42">
        <v>36548.25211600149</v>
      </c>
      <c r="C40" s="300">
        <v>-1.5302538505477237</v>
      </c>
      <c r="D40" s="38">
        <v>47327.18665373827</v>
      </c>
      <c r="E40" s="301">
        <v>-1.7641222896378992</v>
      </c>
      <c r="F40" s="38" t="s">
        <v>141</v>
      </c>
      <c r="G40" s="302" t="s">
        <v>141</v>
      </c>
      <c r="H40" s="78"/>
      <c r="I40" s="305">
        <v>79267.05481419987</v>
      </c>
      <c r="J40" s="304">
        <v>-0.16445152277934527</v>
      </c>
      <c r="K40" s="78"/>
    </row>
    <row r="41" spans="1:11" ht="12.75" customHeight="1">
      <c r="A41" s="299" t="s">
        <v>100</v>
      </c>
      <c r="B41" s="42">
        <v>35525.98393843765</v>
      </c>
      <c r="C41" s="300">
        <v>0.16618053048123965</v>
      </c>
      <c r="D41" s="38">
        <v>45156.66808266639</v>
      </c>
      <c r="E41" s="301">
        <v>1.8054101847569277</v>
      </c>
      <c r="F41" s="38" t="s">
        <v>141</v>
      </c>
      <c r="G41" s="302" t="s">
        <v>141</v>
      </c>
      <c r="H41" s="78"/>
      <c r="I41" s="305">
        <v>85198.4834832024</v>
      </c>
      <c r="J41" s="304">
        <v>0.03999735503789682</v>
      </c>
      <c r="K41" s="78"/>
    </row>
    <row r="42" spans="1:11" ht="12.75" customHeight="1">
      <c r="A42" s="299" t="s">
        <v>101</v>
      </c>
      <c r="B42" s="42">
        <v>41202.65996376262</v>
      </c>
      <c r="C42" s="300">
        <v>0.3734410686347722</v>
      </c>
      <c r="D42" s="38">
        <v>49418.19857295706</v>
      </c>
      <c r="E42" s="301">
        <v>0.6352339827787937</v>
      </c>
      <c r="F42" s="38" t="s">
        <v>141</v>
      </c>
      <c r="G42" s="302" t="s">
        <v>141</v>
      </c>
      <c r="H42" s="78"/>
      <c r="I42" s="305">
        <v>85384.0609779406</v>
      </c>
      <c r="J42" s="304">
        <v>1.6954767657611167</v>
      </c>
      <c r="K42" s="78"/>
    </row>
    <row r="43" spans="1:11" ht="12.75" customHeight="1">
      <c r="A43" s="306" t="s">
        <v>102</v>
      </c>
      <c r="B43" s="307">
        <v>37466.03540830264</v>
      </c>
      <c r="C43" s="308">
        <v>1.9233739252181599</v>
      </c>
      <c r="D43" s="50">
        <v>43724.45631780732</v>
      </c>
      <c r="E43" s="309">
        <v>1.2869186832038022</v>
      </c>
      <c r="F43" s="50" t="s">
        <v>141</v>
      </c>
      <c r="G43" s="310" t="s">
        <v>141</v>
      </c>
      <c r="H43" s="78"/>
      <c r="I43" s="311">
        <v>86988.5066896174</v>
      </c>
      <c r="J43" s="312">
        <v>-1.2242369610308521</v>
      </c>
      <c r="K43" s="78"/>
    </row>
    <row r="44" spans="1:11" ht="12.75" customHeight="1">
      <c r="A44" s="299" t="s">
        <v>103</v>
      </c>
      <c r="B44" s="42">
        <v>39021.10915270829</v>
      </c>
      <c r="C44" s="300">
        <v>0.7192254034545986</v>
      </c>
      <c r="D44" s="38">
        <v>49198.227363697646</v>
      </c>
      <c r="E44" s="301">
        <v>2.0370874336510942</v>
      </c>
      <c r="F44" s="38" t="s">
        <v>141</v>
      </c>
      <c r="G44" s="302" t="s">
        <v>141</v>
      </c>
      <c r="H44" s="78"/>
      <c r="I44" s="305">
        <v>80579.26714803693</v>
      </c>
      <c r="J44" s="304">
        <v>1.365678409355966</v>
      </c>
      <c r="K44" s="78"/>
    </row>
    <row r="45" spans="1:11" ht="12.75" customHeight="1">
      <c r="A45" s="299" t="s">
        <v>104</v>
      </c>
      <c r="B45" s="42">
        <v>35986.80649804792</v>
      </c>
      <c r="C45" s="300">
        <v>4.170805066391105</v>
      </c>
      <c r="D45" s="38">
        <v>45207.5619176964</v>
      </c>
      <c r="E45" s="301">
        <v>4.263351036998456</v>
      </c>
      <c r="F45" s="38" t="s">
        <v>141</v>
      </c>
      <c r="G45" s="302" t="s">
        <v>141</v>
      </c>
      <c r="H45" s="78"/>
      <c r="I45" s="305">
        <v>79080.04737959406</v>
      </c>
      <c r="J45" s="304">
        <v>1.1791373734256594</v>
      </c>
      <c r="K45" s="78"/>
    </row>
    <row r="46" spans="1:11" ht="12.75" customHeight="1">
      <c r="A46" s="299" t="s">
        <v>105</v>
      </c>
      <c r="B46" s="42">
        <v>36134.59221797385</v>
      </c>
      <c r="C46" s="300">
        <v>-4.105113710499868</v>
      </c>
      <c r="D46" s="38">
        <v>47881.971670663035</v>
      </c>
      <c r="E46" s="301">
        <v>-3.339127632592039</v>
      </c>
      <c r="F46" s="38" t="s">
        <v>141</v>
      </c>
      <c r="G46" s="302" t="s">
        <v>141</v>
      </c>
      <c r="H46" s="78"/>
      <c r="I46" s="305">
        <v>91745.32605554664</v>
      </c>
      <c r="J46" s="304">
        <v>-3.317652004731978</v>
      </c>
      <c r="K46" s="78"/>
    </row>
    <row r="47" spans="1:11" ht="12.75" customHeight="1">
      <c r="A47" s="313" t="s">
        <v>106</v>
      </c>
      <c r="B47" s="44">
        <v>33437.9044706889</v>
      </c>
      <c r="C47" s="314">
        <v>0.839442076308368</v>
      </c>
      <c r="D47" s="68">
        <v>45154.1788157236</v>
      </c>
      <c r="E47" s="315">
        <v>0.21208115823699847</v>
      </c>
      <c r="F47" s="68" t="s">
        <v>141</v>
      </c>
      <c r="G47" s="316" t="s">
        <v>141</v>
      </c>
      <c r="H47" s="78"/>
      <c r="I47" s="317">
        <v>96492.90006228593</v>
      </c>
      <c r="J47" s="318">
        <v>0.5604218880043714</v>
      </c>
      <c r="K47" s="78"/>
    </row>
    <row r="48" spans="1:11" ht="12.75" customHeight="1">
      <c r="A48" s="306" t="s">
        <v>107</v>
      </c>
      <c r="B48" s="307">
        <v>42458.285057906105</v>
      </c>
      <c r="C48" s="308">
        <v>5.914226788742941</v>
      </c>
      <c r="D48" s="50">
        <v>54356.27182003569</v>
      </c>
      <c r="E48" s="309">
        <v>5.949976872794392</v>
      </c>
      <c r="F48" s="50" t="s">
        <v>141</v>
      </c>
      <c r="G48" s="310" t="s">
        <v>141</v>
      </c>
      <c r="H48" s="78"/>
      <c r="I48" s="311">
        <v>94092.78962524654</v>
      </c>
      <c r="J48" s="312">
        <v>6.387768817627095</v>
      </c>
      <c r="K48" s="78"/>
    </row>
    <row r="49" spans="1:11" ht="12.75" customHeight="1">
      <c r="A49" s="299" t="s">
        <v>108</v>
      </c>
      <c r="B49" s="42">
        <v>37710.00595985675</v>
      </c>
      <c r="C49" s="300">
        <v>0.570283894365297</v>
      </c>
      <c r="D49" s="38">
        <v>48837.15865601004</v>
      </c>
      <c r="E49" s="301">
        <v>-0.24628552463179712</v>
      </c>
      <c r="F49" s="38" t="s">
        <v>141</v>
      </c>
      <c r="G49" s="302" t="s">
        <v>141</v>
      </c>
      <c r="H49" s="78"/>
      <c r="I49" s="305">
        <v>85775.56255417118</v>
      </c>
      <c r="J49" s="304">
        <v>-3.228285090761231</v>
      </c>
      <c r="K49" s="78"/>
    </row>
    <row r="50" spans="1:11" ht="12.75" customHeight="1">
      <c r="A50" s="299" t="s">
        <v>109</v>
      </c>
      <c r="B50" s="42">
        <v>37105.24930551204</v>
      </c>
      <c r="C50" s="300">
        <v>0.7463082796589453</v>
      </c>
      <c r="D50" s="38">
        <v>48578.537503433356</v>
      </c>
      <c r="E50" s="301">
        <v>0.48164162028196456</v>
      </c>
      <c r="F50" s="38">
        <v>19735</v>
      </c>
      <c r="G50" s="302">
        <v>-106.02007199072662</v>
      </c>
      <c r="H50" s="78"/>
      <c r="I50" s="305">
        <v>89042.64022964881</v>
      </c>
      <c r="J50" s="304">
        <v>1.242568371262681</v>
      </c>
      <c r="K50" s="78"/>
    </row>
    <row r="51" spans="1:11" ht="12.75" customHeight="1">
      <c r="A51" s="299" t="s">
        <v>110</v>
      </c>
      <c r="B51" s="42">
        <v>39015.88121102702</v>
      </c>
      <c r="C51" s="300">
        <v>-1.1556693939191782</v>
      </c>
      <c r="D51" s="38">
        <v>49608.463216449956</v>
      </c>
      <c r="E51" s="301">
        <v>-0.5057324246202749</v>
      </c>
      <c r="F51" s="38">
        <v>0</v>
      </c>
      <c r="G51" s="302" t="s">
        <v>141</v>
      </c>
      <c r="H51" s="78"/>
      <c r="I51" s="305">
        <v>86381.42811058965</v>
      </c>
      <c r="J51" s="304">
        <v>-0.09724008041376302</v>
      </c>
      <c r="K51" s="78"/>
    </row>
    <row r="52" spans="1:11" ht="12.75" customHeight="1">
      <c r="A52" s="313" t="s">
        <v>111</v>
      </c>
      <c r="B52" s="44">
        <v>35421.518687295276</v>
      </c>
      <c r="C52" s="314">
        <v>3.166577245832368</v>
      </c>
      <c r="D52" s="68">
        <v>45741.36247013385</v>
      </c>
      <c r="E52" s="315">
        <v>3.4376543760977714</v>
      </c>
      <c r="F52" s="68" t="s">
        <v>141</v>
      </c>
      <c r="G52" s="316" t="s">
        <v>141</v>
      </c>
      <c r="H52" s="78"/>
      <c r="I52" s="317">
        <v>75278.28659867278</v>
      </c>
      <c r="J52" s="318">
        <v>0.3649708741183614</v>
      </c>
      <c r="K52" s="78"/>
    </row>
    <row r="53" spans="1:11" ht="12.75" customHeight="1">
      <c r="A53" s="299" t="s">
        <v>112</v>
      </c>
      <c r="B53" s="42">
        <v>39959.834125433874</v>
      </c>
      <c r="C53" s="300">
        <v>1.146786954345024</v>
      </c>
      <c r="D53" s="38">
        <v>51053.250841960835</v>
      </c>
      <c r="E53" s="301">
        <v>0.563030133958276</v>
      </c>
      <c r="F53" s="38" t="s">
        <v>141</v>
      </c>
      <c r="G53" s="302" t="s">
        <v>141</v>
      </c>
      <c r="H53" s="78"/>
      <c r="I53" s="305">
        <v>92693.88549913697</v>
      </c>
      <c r="J53" s="304">
        <v>2.136945682292549</v>
      </c>
      <c r="K53" s="78"/>
    </row>
    <row r="54" spans="1:11" ht="12.75" customHeight="1" thickBot="1">
      <c r="A54" s="299" t="s">
        <v>113</v>
      </c>
      <c r="B54" s="42">
        <v>28867.45835083587</v>
      </c>
      <c r="C54" s="300">
        <v>1.6414986430167084</v>
      </c>
      <c r="D54" s="38">
        <v>47166.962774408756</v>
      </c>
      <c r="E54" s="301">
        <v>2.2045638509643615</v>
      </c>
      <c r="F54" s="38" t="s">
        <v>141</v>
      </c>
      <c r="G54" s="302" t="s">
        <v>141</v>
      </c>
      <c r="H54" s="78"/>
      <c r="I54" s="305">
        <v>83522.9236270546</v>
      </c>
      <c r="J54" s="304">
        <v>4.885547954905491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42458.285057906105</v>
      </c>
      <c r="C56" s="361" t="str">
        <f>INDEX(A8:A54,MATCH(B56,$B$8:$B$54,0))</f>
        <v>佐賀県</v>
      </c>
      <c r="D56" s="366">
        <f>LARGE(D8:D54,1)</f>
        <v>54356.27182003569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96492.90006228593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41202.65996376262</v>
      </c>
      <c r="C57" s="362" t="str">
        <f>INDEX(A8:A54,MATCH(B57,$B$8:$B$54,0))</f>
        <v>山口県</v>
      </c>
      <c r="D57" s="367">
        <f>LARGE(D8:D54,2)</f>
        <v>51053.250841960835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94092.78962524654</v>
      </c>
      <c r="J57" s="328" t="str">
        <f>INDEX(A8:A54,MATCH(I57,$I$8:$I$54,0))</f>
        <v>佐賀県</v>
      </c>
    </row>
    <row r="58" spans="1:10" ht="12.75">
      <c r="A58" s="325" t="s">
        <v>116</v>
      </c>
      <c r="B58" s="344">
        <f>LARGE(B8:B54,3)</f>
        <v>40211.40184315626</v>
      </c>
      <c r="C58" s="362" t="str">
        <f>INDEX(A8:A54,MATCH(B58,$B$8:$B$54,0))</f>
        <v>島根県</v>
      </c>
      <c r="D58" s="368">
        <f>LARGE(D8:D54,3)</f>
        <v>50748.219145516836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92693.88549913697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29124.771054878925</v>
      </c>
      <c r="C59" s="363" t="str">
        <f>INDEX(A8:A54,MATCH(B59,$B$8:$B$54,0))</f>
        <v>東京都</v>
      </c>
      <c r="D59" s="369">
        <f>SMALL(D8:D54,3)</f>
        <v>39061.49680498002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64441.00872044273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28867.45835083587</v>
      </c>
      <c r="C60" s="362" t="str">
        <f>INDEX(A8:A54,MATCH(B60,$B$8:$B$54,0))</f>
        <v>沖縄県</v>
      </c>
      <c r="D60" s="368">
        <f>SMALL(D8:D54,2)</f>
        <v>37537.37341861484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64029.685330722845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28658.264496831933</v>
      </c>
      <c r="C61" s="364" t="str">
        <f>INDEX(A8:A54,MATCH(B61,$B$8:$B$54,0))</f>
        <v>茨城県</v>
      </c>
      <c r="D61" s="370">
        <f>SMALL(D8:D54,1)</f>
        <v>37261.83248318874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62064.10285490604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1.4815372041318033</v>
      </c>
      <c r="C62" s="365"/>
      <c r="D62" s="371">
        <f>IF(D61=0,0,D56/D61)</f>
        <v>1.458765396053975</v>
      </c>
      <c r="E62" s="339"/>
      <c r="F62" s="377" t="s">
        <v>136</v>
      </c>
      <c r="G62" s="378" t="s">
        <v>136</v>
      </c>
      <c r="H62" s="340"/>
      <c r="I62" s="338">
        <f>IF(I61=0,0,I56/I61)</f>
        <v>1.5547296363546543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11879.602989272442</v>
      </c>
      <c r="C7" s="293">
        <v>-0.8859216161699828</v>
      </c>
      <c r="D7" s="295">
        <v>16366.292599567172</v>
      </c>
      <c r="E7" s="296">
        <v>1.1694012939976226</v>
      </c>
      <c r="F7" s="295">
        <v>145988.23529411765</v>
      </c>
      <c r="G7" s="297">
        <v>-425.48803325411416</v>
      </c>
      <c r="H7" s="78"/>
      <c r="I7" s="292">
        <v>36588.05627433757</v>
      </c>
      <c r="J7" s="298">
        <v>2.231108344155476</v>
      </c>
    </row>
    <row r="8" spans="1:10" ht="12.75" customHeight="1">
      <c r="A8" s="299" t="s">
        <v>67</v>
      </c>
      <c r="B8" s="42">
        <v>13904.544055776862</v>
      </c>
      <c r="C8" s="300">
        <v>-2.5895379422620564</v>
      </c>
      <c r="D8" s="38">
        <v>17968.34718148086</v>
      </c>
      <c r="E8" s="301">
        <v>-1.3376023441914129</v>
      </c>
      <c r="F8" s="38">
        <v>0</v>
      </c>
      <c r="G8" s="302">
        <v>-100</v>
      </c>
      <c r="H8" s="78"/>
      <c r="I8" s="303">
        <v>46762.55372906023</v>
      </c>
      <c r="J8" s="304">
        <v>-0.002246517709700136</v>
      </c>
    </row>
    <row r="9" spans="1:10" ht="12.75" customHeight="1">
      <c r="A9" s="299" t="s">
        <v>68</v>
      </c>
      <c r="B9" s="42">
        <v>10637.318474092237</v>
      </c>
      <c r="C9" s="300">
        <v>-1.5190969602829367</v>
      </c>
      <c r="D9" s="38">
        <v>12293.57424617236</v>
      </c>
      <c r="E9" s="301">
        <v>-4.83223049036521</v>
      </c>
      <c r="F9" s="38" t="s">
        <v>141</v>
      </c>
      <c r="G9" s="302" t="s">
        <v>141</v>
      </c>
      <c r="H9" s="78"/>
      <c r="I9" s="305">
        <v>27071.552490357204</v>
      </c>
      <c r="J9" s="304">
        <v>-10.676445187739777</v>
      </c>
    </row>
    <row r="10" spans="1:10" ht="12.75" customHeight="1">
      <c r="A10" s="299" t="s">
        <v>69</v>
      </c>
      <c r="B10" s="42">
        <v>12630.197056967821</v>
      </c>
      <c r="C10" s="300">
        <v>-0.30706684146665825</v>
      </c>
      <c r="D10" s="38">
        <v>13912.120947486379</v>
      </c>
      <c r="E10" s="301">
        <v>-2.824813323698328</v>
      </c>
      <c r="F10" s="38">
        <v>0</v>
      </c>
      <c r="G10" s="302" t="s">
        <v>141</v>
      </c>
      <c r="H10" s="78"/>
      <c r="I10" s="305">
        <v>28942.6993712773</v>
      </c>
      <c r="J10" s="304">
        <v>0.5062442836594647</v>
      </c>
    </row>
    <row r="11" spans="1:10" ht="12.75" customHeight="1">
      <c r="A11" s="299" t="s">
        <v>70</v>
      </c>
      <c r="B11" s="42">
        <v>11565.433457691805</v>
      </c>
      <c r="C11" s="300">
        <v>-4.756500050340201</v>
      </c>
      <c r="D11" s="38">
        <v>15293.886497228517</v>
      </c>
      <c r="E11" s="301">
        <v>-5.504887666520901</v>
      </c>
      <c r="F11" s="38" t="s">
        <v>141</v>
      </c>
      <c r="G11" s="302" t="s">
        <v>141</v>
      </c>
      <c r="H11" s="78"/>
      <c r="I11" s="305">
        <v>29594.741984308395</v>
      </c>
      <c r="J11" s="304">
        <v>-2.161463804749649</v>
      </c>
    </row>
    <row r="12" spans="1:10" ht="12.75" customHeight="1">
      <c r="A12" s="299" t="s">
        <v>71</v>
      </c>
      <c r="B12" s="42">
        <v>13345.317150611972</v>
      </c>
      <c r="C12" s="300">
        <v>-3.4413090893825355</v>
      </c>
      <c r="D12" s="38">
        <v>14988.337388850194</v>
      </c>
      <c r="E12" s="301">
        <v>-2.512883284695031</v>
      </c>
      <c r="F12" s="38" t="s">
        <v>141</v>
      </c>
      <c r="G12" s="302" t="s">
        <v>141</v>
      </c>
      <c r="H12" s="78"/>
      <c r="I12" s="305">
        <v>30632.630811370265</v>
      </c>
      <c r="J12" s="304">
        <v>-2.6387890718564737</v>
      </c>
    </row>
    <row r="13" spans="1:10" ht="12.75" customHeight="1">
      <c r="A13" s="306" t="s">
        <v>72</v>
      </c>
      <c r="B13" s="307">
        <v>12428.041683753467</v>
      </c>
      <c r="C13" s="308">
        <v>-2.7176020703620702</v>
      </c>
      <c r="D13" s="50">
        <v>13722.702045487054</v>
      </c>
      <c r="E13" s="309">
        <v>-7.12199121759598</v>
      </c>
      <c r="F13" s="50" t="s">
        <v>141</v>
      </c>
      <c r="G13" s="310" t="s">
        <v>141</v>
      </c>
      <c r="H13" s="78"/>
      <c r="I13" s="311">
        <v>31445.121167290043</v>
      </c>
      <c r="J13" s="312">
        <v>-2.8830782819081398</v>
      </c>
    </row>
    <row r="14" spans="1:10" ht="12.75" customHeight="1">
      <c r="A14" s="299" t="s">
        <v>73</v>
      </c>
      <c r="B14" s="42">
        <v>11706.888912011445</v>
      </c>
      <c r="C14" s="300">
        <v>1.4480564097916924</v>
      </c>
      <c r="D14" s="38">
        <v>14193.679486850546</v>
      </c>
      <c r="E14" s="301">
        <v>2.3106323479396456</v>
      </c>
      <c r="F14" s="38" t="s">
        <v>141</v>
      </c>
      <c r="G14" s="302" t="s">
        <v>141</v>
      </c>
      <c r="H14" s="78"/>
      <c r="I14" s="305">
        <v>30300.9979412253</v>
      </c>
      <c r="J14" s="304">
        <v>-0.08977413738944691</v>
      </c>
    </row>
    <row r="15" spans="1:10" ht="12.75" customHeight="1">
      <c r="A15" s="299" t="s">
        <v>74</v>
      </c>
      <c r="B15" s="42">
        <v>9736.239849240887</v>
      </c>
      <c r="C15" s="300">
        <v>2.0706291947111675</v>
      </c>
      <c r="D15" s="38">
        <v>12870.797428661022</v>
      </c>
      <c r="E15" s="301">
        <v>6.767273107314678</v>
      </c>
      <c r="F15" s="38" t="s">
        <v>141</v>
      </c>
      <c r="G15" s="302" t="s">
        <v>141</v>
      </c>
      <c r="H15" s="78"/>
      <c r="I15" s="305">
        <v>29600.33928175521</v>
      </c>
      <c r="J15" s="304">
        <v>-1.294125532582034</v>
      </c>
    </row>
    <row r="16" spans="1:10" ht="12.75" customHeight="1">
      <c r="A16" s="299" t="s">
        <v>75</v>
      </c>
      <c r="B16" s="42">
        <v>11063.22997248668</v>
      </c>
      <c r="C16" s="300">
        <v>1.2776852110171224</v>
      </c>
      <c r="D16" s="38">
        <v>14270.701258448973</v>
      </c>
      <c r="E16" s="301">
        <v>6.281768290819722</v>
      </c>
      <c r="F16" s="38" t="s">
        <v>141</v>
      </c>
      <c r="G16" s="302" t="s">
        <v>141</v>
      </c>
      <c r="H16" s="78"/>
      <c r="I16" s="305">
        <v>31652.124347761663</v>
      </c>
      <c r="J16" s="304">
        <v>5.612909167262263</v>
      </c>
    </row>
    <row r="17" spans="1:10" ht="12.75" customHeight="1">
      <c r="A17" s="313" t="s">
        <v>76</v>
      </c>
      <c r="B17" s="44">
        <v>11657.857252882139</v>
      </c>
      <c r="C17" s="314">
        <v>0.4397201900131462</v>
      </c>
      <c r="D17" s="68">
        <v>14741.00560375806</v>
      </c>
      <c r="E17" s="315">
        <v>4.788409975231075</v>
      </c>
      <c r="F17" s="68">
        <v>-389166.6666666667</v>
      </c>
      <c r="G17" s="316" t="s">
        <v>141</v>
      </c>
      <c r="H17" s="78"/>
      <c r="I17" s="317">
        <v>34570.43426966109</v>
      </c>
      <c r="J17" s="318">
        <v>4.069592018063931</v>
      </c>
    </row>
    <row r="18" spans="1:10" ht="12.75" customHeight="1">
      <c r="A18" s="299" t="s">
        <v>77</v>
      </c>
      <c r="B18" s="42">
        <v>10195.237860420892</v>
      </c>
      <c r="C18" s="300">
        <v>0.5104001365138453</v>
      </c>
      <c r="D18" s="38">
        <v>14418.39453533164</v>
      </c>
      <c r="E18" s="301">
        <v>1.2854510718349779</v>
      </c>
      <c r="F18" s="38">
        <v>0</v>
      </c>
      <c r="G18" s="302" t="s">
        <v>141</v>
      </c>
      <c r="H18" s="78"/>
      <c r="I18" s="305">
        <v>30637.007845888882</v>
      </c>
      <c r="J18" s="304">
        <v>4.495822960914621</v>
      </c>
    </row>
    <row r="19" spans="1:10" ht="12.75" customHeight="1">
      <c r="A19" s="299" t="s">
        <v>78</v>
      </c>
      <c r="B19" s="42">
        <v>10525.395989417204</v>
      </c>
      <c r="C19" s="300">
        <v>-0.3412840093821365</v>
      </c>
      <c r="D19" s="38">
        <v>15065.802068942037</v>
      </c>
      <c r="E19" s="301">
        <v>2.9178154161242915</v>
      </c>
      <c r="F19" s="38">
        <v>211600</v>
      </c>
      <c r="G19" s="302">
        <v>135.33523991102638</v>
      </c>
      <c r="H19" s="78"/>
      <c r="I19" s="305">
        <v>30564.117866434714</v>
      </c>
      <c r="J19" s="304">
        <v>3.8380296516070014</v>
      </c>
    </row>
    <row r="20" spans="1:10" ht="12.75" customHeight="1">
      <c r="A20" s="299" t="s">
        <v>79</v>
      </c>
      <c r="B20" s="42">
        <v>9543.660924796974</v>
      </c>
      <c r="C20" s="300">
        <v>-3.255707005153444</v>
      </c>
      <c r="D20" s="38">
        <v>16722.169031078327</v>
      </c>
      <c r="E20" s="301">
        <v>4.481687689166823</v>
      </c>
      <c r="F20" s="38" t="s">
        <v>141</v>
      </c>
      <c r="G20" s="302" t="s">
        <v>141</v>
      </c>
      <c r="H20" s="78"/>
      <c r="I20" s="305">
        <v>34798.46710450443</v>
      </c>
      <c r="J20" s="304">
        <v>7.514596481534344</v>
      </c>
    </row>
    <row r="21" spans="1:10" ht="12.75" customHeight="1">
      <c r="A21" s="299" t="s">
        <v>80</v>
      </c>
      <c r="B21" s="42">
        <v>10508.222029042074</v>
      </c>
      <c r="C21" s="300">
        <v>2.0213509416959963</v>
      </c>
      <c r="D21" s="38">
        <v>15651.42033004584</v>
      </c>
      <c r="E21" s="301">
        <v>4.849937439405121</v>
      </c>
      <c r="F21" s="38" t="s">
        <v>141</v>
      </c>
      <c r="G21" s="302" t="s">
        <v>141</v>
      </c>
      <c r="H21" s="78"/>
      <c r="I21" s="305">
        <v>30515.355027321068</v>
      </c>
      <c r="J21" s="304">
        <v>6.624691038850307</v>
      </c>
    </row>
    <row r="22" spans="1:10" ht="12.75" customHeight="1">
      <c r="A22" s="299" t="s">
        <v>81</v>
      </c>
      <c r="B22" s="42">
        <v>12085.512197186277</v>
      </c>
      <c r="C22" s="300">
        <v>3.2033271582858247</v>
      </c>
      <c r="D22" s="38">
        <v>14002.63986589637</v>
      </c>
      <c r="E22" s="301">
        <v>4.032345948168074</v>
      </c>
      <c r="F22" s="38" t="s">
        <v>141</v>
      </c>
      <c r="G22" s="302" t="s">
        <v>141</v>
      </c>
      <c r="H22" s="78"/>
      <c r="I22" s="305">
        <v>28271.54304689696</v>
      </c>
      <c r="J22" s="304">
        <v>0.7437665268286988</v>
      </c>
    </row>
    <row r="23" spans="1:10" ht="12.75" customHeight="1">
      <c r="A23" s="306" t="s">
        <v>82</v>
      </c>
      <c r="B23" s="307">
        <v>12975.098058120278</v>
      </c>
      <c r="C23" s="308">
        <v>-6.611555704119922</v>
      </c>
      <c r="D23" s="50">
        <v>14661.529123224695</v>
      </c>
      <c r="E23" s="309">
        <v>-2.8651402064257296</v>
      </c>
      <c r="F23" s="50" t="s">
        <v>141</v>
      </c>
      <c r="G23" s="310" t="s">
        <v>141</v>
      </c>
      <c r="H23" s="78"/>
      <c r="I23" s="311">
        <v>38804.54493583614</v>
      </c>
      <c r="J23" s="312">
        <v>-1.3345600441569812</v>
      </c>
    </row>
    <row r="24" spans="1:10" ht="12.75" customHeight="1">
      <c r="A24" s="299" t="s">
        <v>83</v>
      </c>
      <c r="B24" s="42">
        <v>13980.35385607378</v>
      </c>
      <c r="C24" s="300">
        <v>-7.624955600240168</v>
      </c>
      <c r="D24" s="38">
        <v>16902.03510034925</v>
      </c>
      <c r="E24" s="301">
        <v>-9.350297063880706</v>
      </c>
      <c r="F24" s="38" t="s">
        <v>141</v>
      </c>
      <c r="G24" s="302" t="s">
        <v>141</v>
      </c>
      <c r="H24" s="78"/>
      <c r="I24" s="305">
        <v>39199.42087247914</v>
      </c>
      <c r="J24" s="304">
        <v>-3.5073810269781</v>
      </c>
    </row>
    <row r="25" spans="1:10" ht="12.75" customHeight="1">
      <c r="A25" s="299" t="s">
        <v>84</v>
      </c>
      <c r="B25" s="42">
        <v>13698.614626497929</v>
      </c>
      <c r="C25" s="300">
        <v>-1.021825799269824</v>
      </c>
      <c r="D25" s="38">
        <v>16919.13298208641</v>
      </c>
      <c r="E25" s="301">
        <v>0.3128187426406022</v>
      </c>
      <c r="F25" s="38" t="s">
        <v>141</v>
      </c>
      <c r="G25" s="302" t="s">
        <v>141</v>
      </c>
      <c r="H25" s="78"/>
      <c r="I25" s="305">
        <v>38084.523726856525</v>
      </c>
      <c r="J25" s="304">
        <v>1.6034763119545763</v>
      </c>
    </row>
    <row r="26" spans="1:10" ht="12.75" customHeight="1">
      <c r="A26" s="299" t="s">
        <v>85</v>
      </c>
      <c r="B26" s="42">
        <v>11627.796024248632</v>
      </c>
      <c r="C26" s="300">
        <v>3.654776564424097</v>
      </c>
      <c r="D26" s="38">
        <v>15777.707324233084</v>
      </c>
      <c r="E26" s="301">
        <v>3.8118521732533157</v>
      </c>
      <c r="F26" s="38" t="s">
        <v>141</v>
      </c>
      <c r="G26" s="302" t="s">
        <v>141</v>
      </c>
      <c r="H26" s="78"/>
      <c r="I26" s="305">
        <v>34483.31973502002</v>
      </c>
      <c r="J26" s="304">
        <v>5.446576132407571</v>
      </c>
    </row>
    <row r="27" spans="1:10" ht="12.75" customHeight="1">
      <c r="A27" s="313" t="s">
        <v>86</v>
      </c>
      <c r="B27" s="44">
        <v>11442.407875878918</v>
      </c>
      <c r="C27" s="314">
        <v>-3.5673839263315283</v>
      </c>
      <c r="D27" s="68">
        <v>14299.454151402027</v>
      </c>
      <c r="E27" s="315">
        <v>-2.837880754119096</v>
      </c>
      <c r="F27" s="68" t="s">
        <v>141</v>
      </c>
      <c r="G27" s="316" t="s">
        <v>141</v>
      </c>
      <c r="H27" s="78"/>
      <c r="I27" s="317">
        <v>32644.273029905835</v>
      </c>
      <c r="J27" s="318">
        <v>0.7705265127511274</v>
      </c>
    </row>
    <row r="28" spans="1:10" ht="12.75" customHeight="1">
      <c r="A28" s="299" t="s">
        <v>87</v>
      </c>
      <c r="B28" s="42">
        <v>11638.304961586497</v>
      </c>
      <c r="C28" s="300">
        <v>-3.197375308574145</v>
      </c>
      <c r="D28" s="38">
        <v>14915.181721847459</v>
      </c>
      <c r="E28" s="301">
        <v>-4.013226571128598</v>
      </c>
      <c r="F28" s="38" t="s">
        <v>141</v>
      </c>
      <c r="G28" s="302" t="s">
        <v>141</v>
      </c>
      <c r="H28" s="78"/>
      <c r="I28" s="305">
        <v>30013.246582029733</v>
      </c>
      <c r="J28" s="304">
        <v>-2.2390201062312673</v>
      </c>
    </row>
    <row r="29" spans="1:10" ht="12.75" customHeight="1">
      <c r="A29" s="299" t="s">
        <v>88</v>
      </c>
      <c r="B29" s="42">
        <v>10844.859296639452</v>
      </c>
      <c r="C29" s="300">
        <v>-1.8676374135840546</v>
      </c>
      <c r="D29" s="38">
        <v>14323.474556637339</v>
      </c>
      <c r="E29" s="301">
        <v>1.258619070191998</v>
      </c>
      <c r="F29" s="38">
        <v>0</v>
      </c>
      <c r="G29" s="302" t="s">
        <v>141</v>
      </c>
      <c r="H29" s="78"/>
      <c r="I29" s="305">
        <v>29400.72494977075</v>
      </c>
      <c r="J29" s="304">
        <v>2.543430211220928</v>
      </c>
    </row>
    <row r="30" spans="1:10" ht="12.75" customHeight="1">
      <c r="A30" s="299" t="s">
        <v>89</v>
      </c>
      <c r="B30" s="42">
        <v>9633.375353060073</v>
      </c>
      <c r="C30" s="300">
        <v>-0.9266500987428409</v>
      </c>
      <c r="D30" s="38">
        <v>12685.035216781474</v>
      </c>
      <c r="E30" s="301">
        <v>0.33311162902836866</v>
      </c>
      <c r="F30" s="38" t="s">
        <v>141</v>
      </c>
      <c r="G30" s="302" t="s">
        <v>141</v>
      </c>
      <c r="H30" s="78"/>
      <c r="I30" s="305">
        <v>33133.08397138195</v>
      </c>
      <c r="J30" s="304">
        <v>-0.030305984094078347</v>
      </c>
    </row>
    <row r="31" spans="1:10" ht="12.75" customHeight="1">
      <c r="A31" s="299" t="s">
        <v>90</v>
      </c>
      <c r="B31" s="42">
        <v>12869.32846961807</v>
      </c>
      <c r="C31" s="300">
        <v>4.026473435202379</v>
      </c>
      <c r="D31" s="38">
        <v>16001.445854355181</v>
      </c>
      <c r="E31" s="301">
        <v>5.6434484635269415</v>
      </c>
      <c r="F31" s="38" t="s">
        <v>141</v>
      </c>
      <c r="G31" s="302" t="s">
        <v>141</v>
      </c>
      <c r="H31" s="78"/>
      <c r="I31" s="305">
        <v>31133.702972530882</v>
      </c>
      <c r="J31" s="304">
        <v>5.390070415150078</v>
      </c>
    </row>
    <row r="32" spans="1:10" ht="12.75" customHeight="1">
      <c r="A32" s="299" t="s">
        <v>91</v>
      </c>
      <c r="B32" s="42">
        <v>11953.646443506641</v>
      </c>
      <c r="C32" s="300">
        <v>0.9180216717623867</v>
      </c>
      <c r="D32" s="38">
        <v>15969.051189491762</v>
      </c>
      <c r="E32" s="301">
        <v>2.1200286796639944</v>
      </c>
      <c r="F32" s="38" t="s">
        <v>141</v>
      </c>
      <c r="G32" s="302" t="s">
        <v>141</v>
      </c>
      <c r="H32" s="78"/>
      <c r="I32" s="305">
        <v>37663.35368688591</v>
      </c>
      <c r="J32" s="304">
        <v>5.310780585747454</v>
      </c>
    </row>
    <row r="33" spans="1:10" ht="12.75" customHeight="1">
      <c r="A33" s="306" t="s">
        <v>92</v>
      </c>
      <c r="B33" s="307">
        <v>12544.232945906346</v>
      </c>
      <c r="C33" s="308">
        <v>1.7695518773925438</v>
      </c>
      <c r="D33" s="50">
        <v>19015.16124329766</v>
      </c>
      <c r="E33" s="309">
        <v>3.883343753024321</v>
      </c>
      <c r="F33" s="50" t="s">
        <v>141</v>
      </c>
      <c r="G33" s="310" t="s">
        <v>141</v>
      </c>
      <c r="H33" s="78"/>
      <c r="I33" s="311">
        <v>42128.85633695445</v>
      </c>
      <c r="J33" s="312">
        <v>3.672160636898588</v>
      </c>
    </row>
    <row r="34" spans="1:10" ht="12.75" customHeight="1">
      <c r="A34" s="299" t="s">
        <v>93</v>
      </c>
      <c r="B34" s="42">
        <v>11964.555681688164</v>
      </c>
      <c r="C34" s="300">
        <v>-0.6376823810661213</v>
      </c>
      <c r="D34" s="38">
        <v>18990.794217386134</v>
      </c>
      <c r="E34" s="301">
        <v>1.593241598595619</v>
      </c>
      <c r="F34" s="38" t="s">
        <v>141</v>
      </c>
      <c r="G34" s="302" t="s">
        <v>141</v>
      </c>
      <c r="H34" s="78"/>
      <c r="I34" s="305">
        <v>41106.77463828682</v>
      </c>
      <c r="J34" s="304">
        <v>3.9888743637582658</v>
      </c>
    </row>
    <row r="35" spans="1:10" ht="12.75" customHeight="1">
      <c r="A35" s="299" t="s">
        <v>94</v>
      </c>
      <c r="B35" s="42">
        <v>12229.749429797279</v>
      </c>
      <c r="C35" s="300">
        <v>-3.1243887884215598</v>
      </c>
      <c r="D35" s="38">
        <v>16792.806905488647</v>
      </c>
      <c r="E35" s="301">
        <v>-1.177970798723522</v>
      </c>
      <c r="F35" s="38">
        <v>0</v>
      </c>
      <c r="G35" s="302">
        <v>-100</v>
      </c>
      <c r="H35" s="78"/>
      <c r="I35" s="305">
        <v>40427.47192719154</v>
      </c>
      <c r="J35" s="304">
        <v>5.293743118034972</v>
      </c>
    </row>
    <row r="36" spans="1:10" ht="12.75" customHeight="1">
      <c r="A36" s="299" t="s">
        <v>95</v>
      </c>
      <c r="B36" s="42">
        <v>11962.778371583496</v>
      </c>
      <c r="C36" s="300">
        <v>0.4888884894823058</v>
      </c>
      <c r="D36" s="38">
        <v>15637.958756633814</v>
      </c>
      <c r="E36" s="301">
        <v>1.9290760254633383</v>
      </c>
      <c r="F36" s="38">
        <v>0</v>
      </c>
      <c r="G36" s="302" t="s">
        <v>141</v>
      </c>
      <c r="H36" s="78"/>
      <c r="I36" s="305">
        <v>35890.15610754075</v>
      </c>
      <c r="J36" s="304">
        <v>4.904272210655701</v>
      </c>
    </row>
    <row r="37" spans="1:10" ht="12.75" customHeight="1">
      <c r="A37" s="313" t="s">
        <v>96</v>
      </c>
      <c r="B37" s="44">
        <v>12357.736706666785</v>
      </c>
      <c r="C37" s="314">
        <v>-1.2750430432175992</v>
      </c>
      <c r="D37" s="68">
        <v>16051.45819258435</v>
      </c>
      <c r="E37" s="315">
        <v>-3.987802719758669</v>
      </c>
      <c r="F37" s="68" t="s">
        <v>141</v>
      </c>
      <c r="G37" s="316" t="s">
        <v>141</v>
      </c>
      <c r="H37" s="78"/>
      <c r="I37" s="317">
        <v>37227.361544109684</v>
      </c>
      <c r="J37" s="318">
        <v>-0.028477709684375452</v>
      </c>
    </row>
    <row r="38" spans="1:10" ht="12.75" customHeight="1">
      <c r="A38" s="299" t="s">
        <v>97</v>
      </c>
      <c r="B38" s="42">
        <v>13726.937696157824</v>
      </c>
      <c r="C38" s="300">
        <v>-1.630633926208477</v>
      </c>
      <c r="D38" s="38">
        <v>17548.20936110869</v>
      </c>
      <c r="E38" s="301">
        <v>5.409653605635073</v>
      </c>
      <c r="F38" s="38" t="s">
        <v>141</v>
      </c>
      <c r="G38" s="302" t="s">
        <v>141</v>
      </c>
      <c r="H38" s="78"/>
      <c r="I38" s="305">
        <v>37683.791855686606</v>
      </c>
      <c r="J38" s="304">
        <v>-4.985553991382958</v>
      </c>
    </row>
    <row r="39" spans="1:10" ht="12.75" customHeight="1">
      <c r="A39" s="299" t="s">
        <v>98</v>
      </c>
      <c r="B39" s="42">
        <v>16428.91399161138</v>
      </c>
      <c r="C39" s="300">
        <v>-4.8903844479797165</v>
      </c>
      <c r="D39" s="38">
        <v>19150.730215722335</v>
      </c>
      <c r="E39" s="301">
        <v>-2.1449026203668526</v>
      </c>
      <c r="F39" s="38" t="s">
        <v>141</v>
      </c>
      <c r="G39" s="302" t="s">
        <v>141</v>
      </c>
      <c r="H39" s="78"/>
      <c r="I39" s="305">
        <v>40052.47636131707</v>
      </c>
      <c r="J39" s="304">
        <v>7.323467852303153</v>
      </c>
    </row>
    <row r="40" spans="1:10" ht="12.75" customHeight="1">
      <c r="A40" s="299" t="s">
        <v>99</v>
      </c>
      <c r="B40" s="42">
        <v>13686.389912518716</v>
      </c>
      <c r="C40" s="300">
        <v>-5.979648562874443</v>
      </c>
      <c r="D40" s="38">
        <v>18109.863616950053</v>
      </c>
      <c r="E40" s="301">
        <v>-4.244395237298972</v>
      </c>
      <c r="F40" s="38" t="s">
        <v>141</v>
      </c>
      <c r="G40" s="302" t="s">
        <v>141</v>
      </c>
      <c r="H40" s="78"/>
      <c r="I40" s="305">
        <v>39304.51916372917</v>
      </c>
      <c r="J40" s="304">
        <v>-1.0938497655429662</v>
      </c>
    </row>
    <row r="41" spans="1:10" ht="12.75" customHeight="1">
      <c r="A41" s="299" t="s">
        <v>100</v>
      </c>
      <c r="B41" s="42">
        <v>13118.669779295378</v>
      </c>
      <c r="C41" s="300">
        <v>-1.7243970682970915</v>
      </c>
      <c r="D41" s="38">
        <v>16710.415149043394</v>
      </c>
      <c r="E41" s="301">
        <v>0.9901801189062581</v>
      </c>
      <c r="F41" s="38" t="s">
        <v>141</v>
      </c>
      <c r="G41" s="302" t="s">
        <v>141</v>
      </c>
      <c r="H41" s="78"/>
      <c r="I41" s="305">
        <v>39804.715716753024</v>
      </c>
      <c r="J41" s="304">
        <v>0.2588672472298205</v>
      </c>
    </row>
    <row r="42" spans="1:10" ht="12.75" customHeight="1">
      <c r="A42" s="299" t="s">
        <v>101</v>
      </c>
      <c r="B42" s="42">
        <v>17685.686273766565</v>
      </c>
      <c r="C42" s="300">
        <v>0.7009635811053038</v>
      </c>
      <c r="D42" s="38">
        <v>20936.50456258476</v>
      </c>
      <c r="E42" s="301">
        <v>1.533721324255786</v>
      </c>
      <c r="F42" s="38" t="s">
        <v>141</v>
      </c>
      <c r="G42" s="302" t="s">
        <v>141</v>
      </c>
      <c r="H42" s="78"/>
      <c r="I42" s="305">
        <v>45425.65640678506</v>
      </c>
      <c r="J42" s="304">
        <v>2.7863855691642443</v>
      </c>
    </row>
    <row r="43" spans="1:10" ht="12.75" customHeight="1">
      <c r="A43" s="306" t="s">
        <v>102</v>
      </c>
      <c r="B43" s="307">
        <v>15051.857745954223</v>
      </c>
      <c r="C43" s="308">
        <v>-2.7363104962050673</v>
      </c>
      <c r="D43" s="50">
        <v>17139.855072463768</v>
      </c>
      <c r="E43" s="309">
        <v>-3.7895734050499947</v>
      </c>
      <c r="F43" s="50" t="s">
        <v>141</v>
      </c>
      <c r="G43" s="310" t="s">
        <v>141</v>
      </c>
      <c r="H43" s="78"/>
      <c r="I43" s="311">
        <v>44115.413347938345</v>
      </c>
      <c r="J43" s="312">
        <v>-3.0453692085149857</v>
      </c>
    </row>
    <row r="44" spans="1:10" ht="12.75" customHeight="1">
      <c r="A44" s="299" t="s">
        <v>103</v>
      </c>
      <c r="B44" s="42">
        <v>14760.999401783773</v>
      </c>
      <c r="C44" s="300">
        <v>-1.0209667922570824</v>
      </c>
      <c r="D44" s="38">
        <v>18877.685072048538</v>
      </c>
      <c r="E44" s="301">
        <v>3.3675398373774854</v>
      </c>
      <c r="F44" s="38" t="s">
        <v>141</v>
      </c>
      <c r="G44" s="302" t="s">
        <v>141</v>
      </c>
      <c r="H44" s="78"/>
      <c r="I44" s="305">
        <v>36463.632767235256</v>
      </c>
      <c r="J44" s="304">
        <v>0.5833764376719462</v>
      </c>
    </row>
    <row r="45" spans="1:10" ht="12.75" customHeight="1">
      <c r="A45" s="299" t="s">
        <v>104</v>
      </c>
      <c r="B45" s="42">
        <v>14031.56998707974</v>
      </c>
      <c r="C45" s="300">
        <v>5.702603786625735</v>
      </c>
      <c r="D45" s="38">
        <v>17860.25860613055</v>
      </c>
      <c r="E45" s="301">
        <v>6.57651748015701</v>
      </c>
      <c r="F45" s="38" t="s">
        <v>141</v>
      </c>
      <c r="G45" s="302" t="s">
        <v>141</v>
      </c>
      <c r="H45" s="78"/>
      <c r="I45" s="305">
        <v>38220.99128303958</v>
      </c>
      <c r="J45" s="304">
        <v>1.8405903468783333</v>
      </c>
    </row>
    <row r="46" spans="1:10" ht="12.75" customHeight="1">
      <c r="A46" s="299" t="s">
        <v>105</v>
      </c>
      <c r="B46" s="42">
        <v>15007.202133470424</v>
      </c>
      <c r="C46" s="300">
        <v>-8.511795402760297</v>
      </c>
      <c r="D46" s="38">
        <v>20161.033084570412</v>
      </c>
      <c r="E46" s="301">
        <v>-6.447925963176297</v>
      </c>
      <c r="F46" s="38" t="s">
        <v>141</v>
      </c>
      <c r="G46" s="302" t="s">
        <v>141</v>
      </c>
      <c r="H46" s="78"/>
      <c r="I46" s="305">
        <v>52251.461137995095</v>
      </c>
      <c r="J46" s="304">
        <v>-4.225285260713524</v>
      </c>
    </row>
    <row r="47" spans="1:10" ht="12.75" customHeight="1">
      <c r="A47" s="313" t="s">
        <v>106</v>
      </c>
      <c r="B47" s="44">
        <v>13190.634406697467</v>
      </c>
      <c r="C47" s="314">
        <v>-1.3585398382784881</v>
      </c>
      <c r="D47" s="68">
        <v>18207.522533641855</v>
      </c>
      <c r="E47" s="315">
        <v>-0.2388239462526089</v>
      </c>
      <c r="F47" s="68" t="s">
        <v>141</v>
      </c>
      <c r="G47" s="316" t="s">
        <v>141</v>
      </c>
      <c r="H47" s="78"/>
      <c r="I47" s="317">
        <v>50469.03952035668</v>
      </c>
      <c r="J47" s="318">
        <v>0.6002166048082342</v>
      </c>
    </row>
    <row r="48" spans="1:10" ht="12.75" customHeight="1">
      <c r="A48" s="306" t="s">
        <v>107</v>
      </c>
      <c r="B48" s="307">
        <v>18682.095969149286</v>
      </c>
      <c r="C48" s="308">
        <v>10.542650956367748</v>
      </c>
      <c r="D48" s="50">
        <v>23267.449273515165</v>
      </c>
      <c r="E48" s="309">
        <v>12.008788220227212</v>
      </c>
      <c r="F48" s="50" t="s">
        <v>141</v>
      </c>
      <c r="G48" s="310" t="s">
        <v>141</v>
      </c>
      <c r="H48" s="78"/>
      <c r="I48" s="311">
        <v>50645.518264299804</v>
      </c>
      <c r="J48" s="312">
        <v>12.218467562298548</v>
      </c>
    </row>
    <row r="49" spans="1:10" ht="12.75" customHeight="1">
      <c r="A49" s="299" t="s">
        <v>108</v>
      </c>
      <c r="B49" s="42">
        <v>15408.815957358207</v>
      </c>
      <c r="C49" s="300">
        <v>-3.8334214974128344</v>
      </c>
      <c r="D49" s="38">
        <v>19964.316207258693</v>
      </c>
      <c r="E49" s="301">
        <v>-4.374889504646027</v>
      </c>
      <c r="F49" s="38" t="s">
        <v>141</v>
      </c>
      <c r="G49" s="302" t="s">
        <v>141</v>
      </c>
      <c r="H49" s="78"/>
      <c r="I49" s="305">
        <v>44150.51914048393</v>
      </c>
      <c r="J49" s="304">
        <v>-5.404281114769282</v>
      </c>
    </row>
    <row r="50" spans="1:10" ht="12.75" customHeight="1">
      <c r="A50" s="299" t="s">
        <v>109</v>
      </c>
      <c r="B50" s="42">
        <v>15328.296703009795</v>
      </c>
      <c r="C50" s="300">
        <v>-0.1628580745352097</v>
      </c>
      <c r="D50" s="38">
        <v>20114.176303413173</v>
      </c>
      <c r="E50" s="301">
        <v>1.8614405280293576</v>
      </c>
      <c r="F50" s="38">
        <v>0</v>
      </c>
      <c r="G50" s="302" t="s">
        <v>141</v>
      </c>
      <c r="H50" s="78"/>
      <c r="I50" s="305">
        <v>48573.88065369086</v>
      </c>
      <c r="J50" s="304">
        <v>3.094112163913239</v>
      </c>
    </row>
    <row r="51" spans="1:10" ht="12.75" customHeight="1">
      <c r="A51" s="299" t="s">
        <v>110</v>
      </c>
      <c r="B51" s="42">
        <v>16593.646051980035</v>
      </c>
      <c r="C51" s="300">
        <v>-2.5951169082717525</v>
      </c>
      <c r="D51" s="38">
        <v>20970.627844585964</v>
      </c>
      <c r="E51" s="301">
        <v>-1.0369546381121912</v>
      </c>
      <c r="F51" s="38">
        <v>0</v>
      </c>
      <c r="G51" s="302" t="s">
        <v>141</v>
      </c>
      <c r="H51" s="78"/>
      <c r="I51" s="305">
        <v>45621.69815854319</v>
      </c>
      <c r="J51" s="304">
        <v>-0.9780413201089507</v>
      </c>
    </row>
    <row r="52" spans="1:10" ht="12.75" customHeight="1">
      <c r="A52" s="313" t="s">
        <v>111</v>
      </c>
      <c r="B52" s="44">
        <v>14447.463711089595</v>
      </c>
      <c r="C52" s="314">
        <v>3.8274084580419494</v>
      </c>
      <c r="D52" s="68">
        <v>19044.70433583681</v>
      </c>
      <c r="E52" s="315">
        <v>6.025616953206674</v>
      </c>
      <c r="F52" s="68" t="s">
        <v>141</v>
      </c>
      <c r="G52" s="316" t="s">
        <v>141</v>
      </c>
      <c r="H52" s="78"/>
      <c r="I52" s="317">
        <v>36081.46366855209</v>
      </c>
      <c r="J52" s="318">
        <v>-0.13680769374130156</v>
      </c>
    </row>
    <row r="53" spans="1:10" ht="12.75" customHeight="1">
      <c r="A53" s="299" t="s">
        <v>112</v>
      </c>
      <c r="B53" s="42">
        <v>17437.346299236942</v>
      </c>
      <c r="C53" s="300">
        <v>0.02923095441981427</v>
      </c>
      <c r="D53" s="38">
        <v>22214.165806751564</v>
      </c>
      <c r="E53" s="301">
        <v>-0.06754779738526034</v>
      </c>
      <c r="F53" s="38" t="s">
        <v>141</v>
      </c>
      <c r="G53" s="302" t="s">
        <v>141</v>
      </c>
      <c r="H53" s="78"/>
      <c r="I53" s="305">
        <v>51476.19358509892</v>
      </c>
      <c r="J53" s="304">
        <v>2.465528829492854</v>
      </c>
    </row>
    <row r="54" spans="1:10" ht="12.75" customHeight="1" thickBot="1">
      <c r="A54" s="299" t="s">
        <v>113</v>
      </c>
      <c r="B54" s="42">
        <v>12282.524024647008</v>
      </c>
      <c r="C54" s="300">
        <v>3.8293305625061898</v>
      </c>
      <c r="D54" s="38">
        <v>20322.703700930848</v>
      </c>
      <c r="E54" s="301">
        <v>3.467801714543351</v>
      </c>
      <c r="F54" s="38" t="s">
        <v>141</v>
      </c>
      <c r="G54" s="302" t="s">
        <v>141</v>
      </c>
      <c r="H54" s="78"/>
      <c r="I54" s="305">
        <v>46277.374320215094</v>
      </c>
      <c r="J54" s="304">
        <v>5.727978605238025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18682.095969149286</v>
      </c>
      <c r="C56" s="361" t="str">
        <f>INDEX(A8:A54,MATCH(B56,$B$8:$B$54,0))</f>
        <v>佐賀県</v>
      </c>
      <c r="D56" s="366">
        <f>LARGE(D8:D54,1)</f>
        <v>23267.449273515165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52251.461137995095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17685.686273766565</v>
      </c>
      <c r="C57" s="362" t="str">
        <f>INDEX(A8:A54,MATCH(B57,$B$8:$B$54,0))</f>
        <v>山口県</v>
      </c>
      <c r="D57" s="367">
        <f>LARGE(D8:D54,2)</f>
        <v>22214.165806751564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51476.19358509892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17437.346299236942</v>
      </c>
      <c r="C58" s="362" t="str">
        <f>INDEX(A8:A54,MATCH(B58,$B$8:$B$54,0))</f>
        <v>鹿児島県</v>
      </c>
      <c r="D58" s="368">
        <f>LARGE(D8:D54,3)</f>
        <v>20970.627844585964</v>
      </c>
      <c r="E58" s="326" t="str">
        <f>INDEX(A8:A54,MATCH(D58,$D$8:$D$54,0))</f>
        <v>大分県</v>
      </c>
      <c r="F58" s="374" t="s">
        <v>136</v>
      </c>
      <c r="G58" s="328" t="s">
        <v>136</v>
      </c>
      <c r="I58" s="344">
        <f>LARGE(I8:I54,3)</f>
        <v>50645.518264299804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9736.239849240887</v>
      </c>
      <c r="C59" s="363" t="str">
        <f>INDEX(A8:A54,MATCH(B59,$B$8:$B$54,0))</f>
        <v>茨城県</v>
      </c>
      <c r="D59" s="369">
        <f>SMALL(D8:D54,3)</f>
        <v>12870.797428661022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28942.6993712773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9633.375353060073</v>
      </c>
      <c r="C60" s="362" t="str">
        <f>INDEX(A8:A54,MATCH(B60,$B$8:$B$54,0))</f>
        <v>愛知県</v>
      </c>
      <c r="D60" s="368">
        <f>SMALL(D8:D54,2)</f>
        <v>12685.035216781474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28271.54304689696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9543.660924796974</v>
      </c>
      <c r="C61" s="364" t="str">
        <f>INDEX(A8:A54,MATCH(B61,$B$8:$B$54,0))</f>
        <v>東京都</v>
      </c>
      <c r="D61" s="370">
        <f>SMALL(D8:D54,1)</f>
        <v>12293.57424617236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27071.552490357204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1.9575397864993531</v>
      </c>
      <c r="C62" s="365"/>
      <c r="D62" s="371">
        <f>IF(D61=0,0,D56/D61)</f>
        <v>1.8926512995811249</v>
      </c>
      <c r="E62" s="339"/>
      <c r="F62" s="377" t="s">
        <v>136</v>
      </c>
      <c r="G62" s="378" t="s">
        <v>136</v>
      </c>
      <c r="H62" s="340"/>
      <c r="I62" s="338">
        <f>IF(I61=0,0,I56/I61)</f>
        <v>1.9301242940022332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11980.248987744639</v>
      </c>
      <c r="C7" s="293">
        <v>2.7394063255376886</v>
      </c>
      <c r="D7" s="295">
        <v>16327.145758771483</v>
      </c>
      <c r="E7" s="296">
        <v>2.0960205178254543</v>
      </c>
      <c r="F7" s="295">
        <v>-435.29411764705884</v>
      </c>
      <c r="G7" s="297">
        <v>-102.4292750099996</v>
      </c>
      <c r="H7" s="78"/>
      <c r="I7" s="292">
        <v>23245.420378229883</v>
      </c>
      <c r="J7" s="298">
        <v>1.8528219925884306</v>
      </c>
    </row>
    <row r="8" spans="1:10" ht="12.75" customHeight="1">
      <c r="A8" s="299" t="s">
        <v>67</v>
      </c>
      <c r="B8" s="42">
        <v>11584.983909779075</v>
      </c>
      <c r="C8" s="300">
        <v>2.452068791625681</v>
      </c>
      <c r="D8" s="38">
        <v>14616.871936009276</v>
      </c>
      <c r="E8" s="301">
        <v>2.1269596168348026</v>
      </c>
      <c r="F8" s="38">
        <v>42000</v>
      </c>
      <c r="G8" s="302">
        <v>103.78457059679766</v>
      </c>
      <c r="H8" s="78"/>
      <c r="I8" s="303">
        <v>22595.225767665772</v>
      </c>
      <c r="J8" s="304">
        <v>0.5543870907818771</v>
      </c>
    </row>
    <row r="9" spans="1:10" ht="12.75" customHeight="1">
      <c r="A9" s="299" t="s">
        <v>68</v>
      </c>
      <c r="B9" s="42">
        <v>11229.115915662607</v>
      </c>
      <c r="C9" s="300">
        <v>2.0590034768526606</v>
      </c>
      <c r="D9" s="38">
        <v>13651.732299257872</v>
      </c>
      <c r="E9" s="301">
        <v>1.7179537395874678</v>
      </c>
      <c r="F9" s="38" t="s">
        <v>141</v>
      </c>
      <c r="G9" s="302" t="s">
        <v>141</v>
      </c>
      <c r="H9" s="78"/>
      <c r="I9" s="305">
        <v>19892.381631169992</v>
      </c>
      <c r="J9" s="304">
        <v>0.22102745412511035</v>
      </c>
    </row>
    <row r="10" spans="1:10" ht="12.75" customHeight="1">
      <c r="A10" s="299" t="s">
        <v>69</v>
      </c>
      <c r="B10" s="42">
        <v>11837.201270022184</v>
      </c>
      <c r="C10" s="300">
        <v>3.9748532798444938</v>
      </c>
      <c r="D10" s="38">
        <v>14254.251168901426</v>
      </c>
      <c r="E10" s="301">
        <v>2.880226566420496</v>
      </c>
      <c r="F10" s="38">
        <v>22270</v>
      </c>
      <c r="G10" s="302">
        <v>124.49596774193549</v>
      </c>
      <c r="H10" s="78"/>
      <c r="I10" s="305">
        <v>17791.209739686743</v>
      </c>
      <c r="J10" s="304">
        <v>1.7172543062045758</v>
      </c>
    </row>
    <row r="11" spans="1:10" ht="12.75" customHeight="1">
      <c r="A11" s="299" t="s">
        <v>70</v>
      </c>
      <c r="B11" s="42">
        <v>12669.90720482156</v>
      </c>
      <c r="C11" s="300">
        <v>1.685737312068177</v>
      </c>
      <c r="D11" s="38">
        <v>16847.08675599324</v>
      </c>
      <c r="E11" s="301">
        <v>2.597771536409886</v>
      </c>
      <c r="F11" s="38" t="s">
        <v>141</v>
      </c>
      <c r="G11" s="302" t="s">
        <v>141</v>
      </c>
      <c r="H11" s="78"/>
      <c r="I11" s="305">
        <v>21510.95533452771</v>
      </c>
      <c r="J11" s="304">
        <v>2.0613585108122354</v>
      </c>
    </row>
    <row r="12" spans="1:10" ht="12.75" customHeight="1">
      <c r="A12" s="299" t="s">
        <v>71</v>
      </c>
      <c r="B12" s="42">
        <v>11767.385210221744</v>
      </c>
      <c r="C12" s="300">
        <v>2.9356125652768177</v>
      </c>
      <c r="D12" s="38">
        <v>13928.02123945038</v>
      </c>
      <c r="E12" s="301">
        <v>0.17422664555960354</v>
      </c>
      <c r="F12" s="38" t="s">
        <v>141</v>
      </c>
      <c r="G12" s="302" t="s">
        <v>141</v>
      </c>
      <c r="H12" s="78"/>
      <c r="I12" s="305">
        <v>17408.3584937221</v>
      </c>
      <c r="J12" s="304">
        <v>0.019446606433569245</v>
      </c>
    </row>
    <row r="13" spans="1:10" ht="12.75" customHeight="1">
      <c r="A13" s="306" t="s">
        <v>72</v>
      </c>
      <c r="B13" s="307">
        <v>12599.129127970087</v>
      </c>
      <c r="C13" s="308">
        <v>4.22611714467221</v>
      </c>
      <c r="D13" s="50">
        <v>15266.134315548563</v>
      </c>
      <c r="E13" s="309">
        <v>2.385030676403782</v>
      </c>
      <c r="F13" s="50" t="s">
        <v>141</v>
      </c>
      <c r="G13" s="310" t="s">
        <v>141</v>
      </c>
      <c r="H13" s="78"/>
      <c r="I13" s="311">
        <v>20261.571059458445</v>
      </c>
      <c r="J13" s="312">
        <v>0.6716043186768704</v>
      </c>
    </row>
    <row r="14" spans="1:10" ht="12.75" customHeight="1">
      <c r="A14" s="299" t="s">
        <v>73</v>
      </c>
      <c r="B14" s="42">
        <v>11614.663432399038</v>
      </c>
      <c r="C14" s="300">
        <v>3.0987025811680113</v>
      </c>
      <c r="D14" s="38">
        <v>13880.688492623476</v>
      </c>
      <c r="E14" s="301">
        <v>1.8731088421915156</v>
      </c>
      <c r="F14" s="38" t="s">
        <v>141</v>
      </c>
      <c r="G14" s="302" t="s">
        <v>141</v>
      </c>
      <c r="H14" s="78"/>
      <c r="I14" s="305">
        <v>20601.085339531794</v>
      </c>
      <c r="J14" s="304">
        <v>0.17163963371657676</v>
      </c>
    </row>
    <row r="15" spans="1:10" ht="12.75" customHeight="1">
      <c r="A15" s="299" t="s">
        <v>74</v>
      </c>
      <c r="B15" s="42">
        <v>10482.126154388383</v>
      </c>
      <c r="C15" s="300">
        <v>1.419886576576405</v>
      </c>
      <c r="D15" s="38">
        <v>13619.053691509007</v>
      </c>
      <c r="E15" s="301">
        <v>0.6562401098691075</v>
      </c>
      <c r="F15" s="38" t="s">
        <v>141</v>
      </c>
      <c r="G15" s="302" t="s">
        <v>141</v>
      </c>
      <c r="H15" s="78"/>
      <c r="I15" s="305">
        <v>22205.50626439408</v>
      </c>
      <c r="J15" s="304">
        <v>1.180902360016067</v>
      </c>
    </row>
    <row r="16" spans="1:10" ht="12.75" customHeight="1">
      <c r="A16" s="299" t="s">
        <v>75</v>
      </c>
      <c r="B16" s="42">
        <v>12088.305975931244</v>
      </c>
      <c r="C16" s="300">
        <v>2.0175814417347717</v>
      </c>
      <c r="D16" s="38">
        <v>15552.831283032392</v>
      </c>
      <c r="E16" s="301">
        <v>0.8629252870955539</v>
      </c>
      <c r="F16" s="38" t="s">
        <v>141</v>
      </c>
      <c r="G16" s="302" t="s">
        <v>141</v>
      </c>
      <c r="H16" s="78"/>
      <c r="I16" s="305">
        <v>22453.183875645183</v>
      </c>
      <c r="J16" s="304">
        <v>0.34701413615554083</v>
      </c>
    </row>
    <row r="17" spans="1:10" ht="12.75" customHeight="1">
      <c r="A17" s="313" t="s">
        <v>76</v>
      </c>
      <c r="B17" s="44">
        <v>11810.774266528677</v>
      </c>
      <c r="C17" s="314">
        <v>4.265585513046821</v>
      </c>
      <c r="D17" s="68">
        <v>15466.944701948816</v>
      </c>
      <c r="E17" s="315">
        <v>4.006132734349827</v>
      </c>
      <c r="F17" s="68">
        <v>-57226.666666666664</v>
      </c>
      <c r="G17" s="316">
        <v>-956.6866267465069</v>
      </c>
      <c r="H17" s="78"/>
      <c r="I17" s="317">
        <v>22364.186750620036</v>
      </c>
      <c r="J17" s="318">
        <v>1.2183905507425066</v>
      </c>
    </row>
    <row r="18" spans="1:10" ht="12.75" customHeight="1">
      <c r="A18" s="299" t="s">
        <v>77</v>
      </c>
      <c r="B18" s="42">
        <v>11318.436467708385</v>
      </c>
      <c r="C18" s="300">
        <v>2.7677549790355322</v>
      </c>
      <c r="D18" s="38">
        <v>15696.112194132967</v>
      </c>
      <c r="E18" s="301">
        <v>1.236439318805474</v>
      </c>
      <c r="F18" s="38">
        <v>30240</v>
      </c>
      <c r="G18" s="302">
        <v>-42.982842058952926</v>
      </c>
      <c r="H18" s="78"/>
      <c r="I18" s="305">
        <v>21884.72756267143</v>
      </c>
      <c r="J18" s="304">
        <v>1.4054210759052361</v>
      </c>
    </row>
    <row r="19" spans="1:10" ht="12.75" customHeight="1">
      <c r="A19" s="299" t="s">
        <v>78</v>
      </c>
      <c r="B19" s="42">
        <v>11511.581883862034</v>
      </c>
      <c r="C19" s="300">
        <v>3.715931911910383</v>
      </c>
      <c r="D19" s="38">
        <v>16140.968259855967</v>
      </c>
      <c r="E19" s="301">
        <v>4.135659756247808</v>
      </c>
      <c r="F19" s="38">
        <v>4220</v>
      </c>
      <c r="G19" s="302">
        <v>-72.1557168441889</v>
      </c>
      <c r="H19" s="78"/>
      <c r="I19" s="305">
        <v>21187.455216885617</v>
      </c>
      <c r="J19" s="304">
        <v>3.234680786075967</v>
      </c>
    </row>
    <row r="20" spans="1:10" ht="12.75" customHeight="1">
      <c r="A20" s="299" t="s">
        <v>79</v>
      </c>
      <c r="B20" s="42">
        <v>11146.91927489192</v>
      </c>
      <c r="C20" s="300">
        <v>3.230921469402486</v>
      </c>
      <c r="D20" s="38">
        <v>17802.64598674988</v>
      </c>
      <c r="E20" s="301">
        <v>3.1133326832798693</v>
      </c>
      <c r="F20" s="38" t="s">
        <v>141</v>
      </c>
      <c r="G20" s="302" t="s">
        <v>141</v>
      </c>
      <c r="H20" s="78"/>
      <c r="I20" s="305">
        <v>24784.1550661916</v>
      </c>
      <c r="J20" s="304">
        <v>3.292380281440151</v>
      </c>
    </row>
    <row r="21" spans="1:10" ht="12.75" customHeight="1">
      <c r="A21" s="299" t="s">
        <v>80</v>
      </c>
      <c r="B21" s="42">
        <v>11612.66221958078</v>
      </c>
      <c r="C21" s="300">
        <v>2.811081146128611</v>
      </c>
      <c r="D21" s="38">
        <v>16822.541107771478</v>
      </c>
      <c r="E21" s="301">
        <v>2.6345140496734656</v>
      </c>
      <c r="F21" s="38" t="s">
        <v>141</v>
      </c>
      <c r="G21" s="302" t="s">
        <v>141</v>
      </c>
      <c r="H21" s="78"/>
      <c r="I21" s="305">
        <v>23313.349530533636</v>
      </c>
      <c r="J21" s="304">
        <v>3.7833185134850917</v>
      </c>
    </row>
    <row r="22" spans="1:10" ht="12.75" customHeight="1">
      <c r="A22" s="299" t="s">
        <v>81</v>
      </c>
      <c r="B22" s="42">
        <v>11926.227547585013</v>
      </c>
      <c r="C22" s="300">
        <v>2.243434034793439</v>
      </c>
      <c r="D22" s="38">
        <v>14661.662440292668</v>
      </c>
      <c r="E22" s="301">
        <v>2.2047479386281763</v>
      </c>
      <c r="F22" s="38" t="s">
        <v>141</v>
      </c>
      <c r="G22" s="302" t="s">
        <v>141</v>
      </c>
      <c r="H22" s="78"/>
      <c r="I22" s="305">
        <v>17959.15364265204</v>
      </c>
      <c r="J22" s="304">
        <v>0.37806787196256725</v>
      </c>
    </row>
    <row r="23" spans="1:10" ht="12.75" customHeight="1">
      <c r="A23" s="306" t="s">
        <v>82</v>
      </c>
      <c r="B23" s="307">
        <v>12232.107370522448</v>
      </c>
      <c r="C23" s="308">
        <v>4.70533662343404</v>
      </c>
      <c r="D23" s="50">
        <v>14318.609617436992</v>
      </c>
      <c r="E23" s="309">
        <v>2.64324136091782</v>
      </c>
      <c r="F23" s="50" t="s">
        <v>141</v>
      </c>
      <c r="G23" s="310" t="s">
        <v>141</v>
      </c>
      <c r="H23" s="78"/>
      <c r="I23" s="311">
        <v>20605.96594481221</v>
      </c>
      <c r="J23" s="312">
        <v>1.0255320047314245</v>
      </c>
    </row>
    <row r="24" spans="1:10" ht="12.75" customHeight="1">
      <c r="A24" s="299" t="s">
        <v>83</v>
      </c>
      <c r="B24" s="42">
        <v>12784.97406162684</v>
      </c>
      <c r="C24" s="300">
        <v>3.8440606077415427</v>
      </c>
      <c r="D24" s="38">
        <v>16143.665301436897</v>
      </c>
      <c r="E24" s="301">
        <v>1.5488774525687448</v>
      </c>
      <c r="F24" s="38" t="s">
        <v>141</v>
      </c>
      <c r="G24" s="302" t="s">
        <v>141</v>
      </c>
      <c r="H24" s="78"/>
      <c r="I24" s="305">
        <v>21940.775985534256</v>
      </c>
      <c r="J24" s="304">
        <v>2.549797176683307</v>
      </c>
    </row>
    <row r="25" spans="1:10" ht="12.75" customHeight="1">
      <c r="A25" s="299" t="s">
        <v>84</v>
      </c>
      <c r="B25" s="42">
        <v>13300.161869563593</v>
      </c>
      <c r="C25" s="300">
        <v>2.8878451254278654</v>
      </c>
      <c r="D25" s="38">
        <v>16787.302985598875</v>
      </c>
      <c r="E25" s="301">
        <v>3.4750133885042644</v>
      </c>
      <c r="F25" s="38" t="s">
        <v>141</v>
      </c>
      <c r="G25" s="302" t="s">
        <v>141</v>
      </c>
      <c r="H25" s="78"/>
      <c r="I25" s="305">
        <v>22161.366605569776</v>
      </c>
      <c r="J25" s="304">
        <v>0.0745064084901304</v>
      </c>
    </row>
    <row r="26" spans="1:10" ht="12.75" customHeight="1">
      <c r="A26" s="299" t="s">
        <v>85</v>
      </c>
      <c r="B26" s="42">
        <v>11699.153468901519</v>
      </c>
      <c r="C26" s="300">
        <v>3.3136979388833825</v>
      </c>
      <c r="D26" s="38">
        <v>15577.427222466853</v>
      </c>
      <c r="E26" s="301">
        <v>2.716527577181587</v>
      </c>
      <c r="F26" s="38" t="s">
        <v>141</v>
      </c>
      <c r="G26" s="302" t="s">
        <v>141</v>
      </c>
      <c r="H26" s="78"/>
      <c r="I26" s="305">
        <v>20707.63808525768</v>
      </c>
      <c r="J26" s="304">
        <v>4.181730334311231</v>
      </c>
    </row>
    <row r="27" spans="1:10" ht="12.75" customHeight="1">
      <c r="A27" s="313" t="s">
        <v>86</v>
      </c>
      <c r="B27" s="44">
        <v>11525.534877793061</v>
      </c>
      <c r="C27" s="314">
        <v>3.779628744809838</v>
      </c>
      <c r="D27" s="68">
        <v>15215.67382302794</v>
      </c>
      <c r="E27" s="315">
        <v>4.197230610205708</v>
      </c>
      <c r="F27" s="68" t="s">
        <v>141</v>
      </c>
      <c r="G27" s="316" t="s">
        <v>141</v>
      </c>
      <c r="H27" s="78"/>
      <c r="I27" s="317">
        <v>20320.712107667587</v>
      </c>
      <c r="J27" s="318">
        <v>2.087079947234262</v>
      </c>
    </row>
    <row r="28" spans="1:10" ht="12.75" customHeight="1">
      <c r="A28" s="299" t="s">
        <v>87</v>
      </c>
      <c r="B28" s="42">
        <v>13119.911491251309</v>
      </c>
      <c r="C28" s="300">
        <v>3.367828475908519</v>
      </c>
      <c r="D28" s="38">
        <v>17390.720839471713</v>
      </c>
      <c r="E28" s="301">
        <v>1.5868749711433456</v>
      </c>
      <c r="F28" s="38" t="s">
        <v>141</v>
      </c>
      <c r="G28" s="302" t="s">
        <v>141</v>
      </c>
      <c r="H28" s="78"/>
      <c r="I28" s="305">
        <v>23624.727417454113</v>
      </c>
      <c r="J28" s="304">
        <v>2.6275958527114827</v>
      </c>
    </row>
    <row r="29" spans="1:10" ht="12.75" customHeight="1">
      <c r="A29" s="299" t="s">
        <v>88</v>
      </c>
      <c r="B29" s="42">
        <v>13065.126722021356</v>
      </c>
      <c r="C29" s="300">
        <v>4.46581844743416</v>
      </c>
      <c r="D29" s="38">
        <v>17090.556830405163</v>
      </c>
      <c r="E29" s="301">
        <v>3.0152808428690294</v>
      </c>
      <c r="F29" s="38">
        <v>4110</v>
      </c>
      <c r="G29" s="302" t="s">
        <v>141</v>
      </c>
      <c r="H29" s="78"/>
      <c r="I29" s="305">
        <v>22867.223636082632</v>
      </c>
      <c r="J29" s="304">
        <v>2.5399860069205773</v>
      </c>
    </row>
    <row r="30" spans="1:10" ht="12.75" customHeight="1">
      <c r="A30" s="299" t="s">
        <v>89</v>
      </c>
      <c r="B30" s="42">
        <v>12211.944802290016</v>
      </c>
      <c r="C30" s="300">
        <v>3.0756969306658566</v>
      </c>
      <c r="D30" s="38">
        <v>15986.1261708759</v>
      </c>
      <c r="E30" s="301">
        <v>2.1391313321411767</v>
      </c>
      <c r="F30" s="38" t="s">
        <v>141</v>
      </c>
      <c r="G30" s="302" t="s">
        <v>141</v>
      </c>
      <c r="H30" s="78"/>
      <c r="I30" s="305">
        <v>26972.177217456116</v>
      </c>
      <c r="J30" s="304">
        <v>2.2618837708499138</v>
      </c>
    </row>
    <row r="31" spans="1:10" ht="12.75" customHeight="1">
      <c r="A31" s="299" t="s">
        <v>90</v>
      </c>
      <c r="B31" s="42">
        <v>12863.485168926725</v>
      </c>
      <c r="C31" s="300">
        <v>2.9381007239442654</v>
      </c>
      <c r="D31" s="38">
        <v>16719.961019349856</v>
      </c>
      <c r="E31" s="301">
        <v>1.4275721478813765</v>
      </c>
      <c r="F31" s="38" t="s">
        <v>141</v>
      </c>
      <c r="G31" s="302" t="s">
        <v>141</v>
      </c>
      <c r="H31" s="78"/>
      <c r="I31" s="305">
        <v>22392.897618308984</v>
      </c>
      <c r="J31" s="304">
        <v>1.4514106172421959</v>
      </c>
    </row>
    <row r="32" spans="1:10" ht="12.75" customHeight="1">
      <c r="A32" s="299" t="s">
        <v>91</v>
      </c>
      <c r="B32" s="42">
        <v>12026.875504558724</v>
      </c>
      <c r="C32" s="300">
        <v>3.1741619710762925</v>
      </c>
      <c r="D32" s="38">
        <v>16130.319795178424</v>
      </c>
      <c r="E32" s="301">
        <v>2.9436853643400367</v>
      </c>
      <c r="F32" s="38" t="s">
        <v>141</v>
      </c>
      <c r="G32" s="302" t="s">
        <v>141</v>
      </c>
      <c r="H32" s="78"/>
      <c r="I32" s="305">
        <v>21206.1492524977</v>
      </c>
      <c r="J32" s="304">
        <v>1.1157109113911137</v>
      </c>
    </row>
    <row r="33" spans="1:10" ht="12.75" customHeight="1">
      <c r="A33" s="306" t="s">
        <v>92</v>
      </c>
      <c r="B33" s="307">
        <v>12368.900868452543</v>
      </c>
      <c r="C33" s="308">
        <v>1.4058595192073469</v>
      </c>
      <c r="D33" s="50">
        <v>17817.75029269337</v>
      </c>
      <c r="E33" s="309">
        <v>1.7098721934499315</v>
      </c>
      <c r="F33" s="50" t="s">
        <v>141</v>
      </c>
      <c r="G33" s="310" t="s">
        <v>141</v>
      </c>
      <c r="H33" s="78"/>
      <c r="I33" s="311">
        <v>24909.447303220888</v>
      </c>
      <c r="J33" s="312">
        <v>1.834145381424693</v>
      </c>
    </row>
    <row r="34" spans="1:10" ht="12.75" customHeight="1">
      <c r="A34" s="299" t="s">
        <v>93</v>
      </c>
      <c r="B34" s="42">
        <v>12530.09013682895</v>
      </c>
      <c r="C34" s="300">
        <v>2.9809608548864737</v>
      </c>
      <c r="D34" s="38">
        <v>18926.99164256519</v>
      </c>
      <c r="E34" s="301">
        <v>2.993669789655181</v>
      </c>
      <c r="F34" s="38" t="s">
        <v>141</v>
      </c>
      <c r="G34" s="302" t="s">
        <v>141</v>
      </c>
      <c r="H34" s="78"/>
      <c r="I34" s="305">
        <v>26693.871357509757</v>
      </c>
      <c r="J34" s="304">
        <v>1.6761530201607877</v>
      </c>
    </row>
    <row r="35" spans="1:10" ht="12.75" customHeight="1">
      <c r="A35" s="299" t="s">
        <v>94</v>
      </c>
      <c r="B35" s="42">
        <v>12617.61250421026</v>
      </c>
      <c r="C35" s="300">
        <v>0.9371385571046036</v>
      </c>
      <c r="D35" s="38">
        <v>17471.62966420393</v>
      </c>
      <c r="E35" s="301">
        <v>1.5187168639535709</v>
      </c>
      <c r="F35" s="38">
        <v>-14150</v>
      </c>
      <c r="G35" s="302">
        <v>-113.39666109129926</v>
      </c>
      <c r="H35" s="78"/>
      <c r="I35" s="305">
        <v>25252.945995666963</v>
      </c>
      <c r="J35" s="304">
        <v>1.7600983050957557</v>
      </c>
    </row>
    <row r="36" spans="1:10" ht="12.75" customHeight="1">
      <c r="A36" s="299" t="s">
        <v>95</v>
      </c>
      <c r="B36" s="42">
        <v>13300.506443285241</v>
      </c>
      <c r="C36" s="300">
        <v>1.3176831149168595</v>
      </c>
      <c r="D36" s="38">
        <v>18025.976118271417</v>
      </c>
      <c r="E36" s="301">
        <v>0.87614439392373</v>
      </c>
      <c r="F36" s="38">
        <v>-28630</v>
      </c>
      <c r="G36" s="302">
        <v>54.42286947141316</v>
      </c>
      <c r="H36" s="78"/>
      <c r="I36" s="305">
        <v>25707.56743534435</v>
      </c>
      <c r="J36" s="304">
        <v>1.931391386678724</v>
      </c>
    </row>
    <row r="37" spans="1:10" ht="12.75" customHeight="1">
      <c r="A37" s="313" t="s">
        <v>96</v>
      </c>
      <c r="B37" s="44">
        <v>12687.588187437546</v>
      </c>
      <c r="C37" s="314">
        <v>3.8289683845368208</v>
      </c>
      <c r="D37" s="68">
        <v>17164.199717839685</v>
      </c>
      <c r="E37" s="315">
        <v>2.899307601746417</v>
      </c>
      <c r="F37" s="68" t="s">
        <v>141</v>
      </c>
      <c r="G37" s="316" t="s">
        <v>141</v>
      </c>
      <c r="H37" s="78"/>
      <c r="I37" s="317">
        <v>25178.141242461814</v>
      </c>
      <c r="J37" s="318">
        <v>2.5173512051207068</v>
      </c>
    </row>
    <row r="38" spans="1:10" ht="12.75" customHeight="1">
      <c r="A38" s="299" t="s">
        <v>97</v>
      </c>
      <c r="B38" s="42">
        <v>11966.398016232488</v>
      </c>
      <c r="C38" s="300">
        <v>1.580236333598416</v>
      </c>
      <c r="D38" s="38">
        <v>15092.662773468142</v>
      </c>
      <c r="E38" s="301">
        <v>0.7890505588908444</v>
      </c>
      <c r="F38" s="38" t="s">
        <v>141</v>
      </c>
      <c r="G38" s="302" t="s">
        <v>141</v>
      </c>
      <c r="H38" s="78"/>
      <c r="I38" s="305">
        <v>20657.106046859157</v>
      </c>
      <c r="J38" s="304">
        <v>-0.009773910799408331</v>
      </c>
    </row>
    <row r="39" spans="1:10" ht="12.75" customHeight="1">
      <c r="A39" s="299" t="s">
        <v>98</v>
      </c>
      <c r="B39" s="42">
        <v>13152.059555837775</v>
      </c>
      <c r="C39" s="300">
        <v>4.1305658524500855</v>
      </c>
      <c r="D39" s="38">
        <v>16106.724756983975</v>
      </c>
      <c r="E39" s="301">
        <v>3.3618242321994045</v>
      </c>
      <c r="F39" s="38" t="s">
        <v>141</v>
      </c>
      <c r="G39" s="302" t="s">
        <v>141</v>
      </c>
      <c r="H39" s="78"/>
      <c r="I39" s="305">
        <v>20369.19500916846</v>
      </c>
      <c r="J39" s="304">
        <v>-0.6379683833160722</v>
      </c>
    </row>
    <row r="40" spans="1:10" ht="12.75" customHeight="1">
      <c r="A40" s="299" t="s">
        <v>99</v>
      </c>
      <c r="B40" s="42">
        <v>14013.171459337824</v>
      </c>
      <c r="C40" s="300">
        <v>0.4875418834443622</v>
      </c>
      <c r="D40" s="38">
        <v>18286.901686463276</v>
      </c>
      <c r="E40" s="301">
        <v>-1.186799470638701</v>
      </c>
      <c r="F40" s="38" t="s">
        <v>141</v>
      </c>
      <c r="G40" s="302" t="s">
        <v>141</v>
      </c>
      <c r="H40" s="78"/>
      <c r="I40" s="305">
        <v>23802.531642285703</v>
      </c>
      <c r="J40" s="304">
        <v>0.9620850818813379</v>
      </c>
    </row>
    <row r="41" spans="1:10" ht="12.75" customHeight="1">
      <c r="A41" s="299" t="s">
        <v>100</v>
      </c>
      <c r="B41" s="42">
        <v>12600.16722581159</v>
      </c>
      <c r="C41" s="300">
        <v>2.0681996599028714</v>
      </c>
      <c r="D41" s="38">
        <v>16347.838769856973</v>
      </c>
      <c r="E41" s="301">
        <v>2.8098800915975684</v>
      </c>
      <c r="F41" s="38" t="s">
        <v>141</v>
      </c>
      <c r="G41" s="302" t="s">
        <v>141</v>
      </c>
      <c r="H41" s="78"/>
      <c r="I41" s="305">
        <v>25766.913699927572</v>
      </c>
      <c r="J41" s="304">
        <v>0.1868063838891188</v>
      </c>
    </row>
    <row r="42" spans="1:10" ht="12.75" customHeight="1">
      <c r="A42" s="299" t="s">
        <v>101</v>
      </c>
      <c r="B42" s="42">
        <v>13063.266177942201</v>
      </c>
      <c r="C42" s="300">
        <v>0.9131285112609037</v>
      </c>
      <c r="D42" s="38">
        <v>15934.878864907965</v>
      </c>
      <c r="E42" s="301">
        <v>0.1389820838042245</v>
      </c>
      <c r="F42" s="38" t="s">
        <v>141</v>
      </c>
      <c r="G42" s="302" t="s">
        <v>141</v>
      </c>
      <c r="H42" s="78"/>
      <c r="I42" s="305">
        <v>21288.44003344748</v>
      </c>
      <c r="J42" s="304">
        <v>1.0308926827321132</v>
      </c>
    </row>
    <row r="43" spans="1:10" ht="12.75" customHeight="1">
      <c r="A43" s="306" t="s">
        <v>102</v>
      </c>
      <c r="B43" s="307">
        <v>12780.662500172455</v>
      </c>
      <c r="C43" s="308">
        <v>4.137127020121153</v>
      </c>
      <c r="D43" s="50">
        <v>15615.585284280936</v>
      </c>
      <c r="E43" s="309">
        <v>5.188309020577308</v>
      </c>
      <c r="F43" s="50" t="s">
        <v>141</v>
      </c>
      <c r="G43" s="310" t="s">
        <v>141</v>
      </c>
      <c r="H43" s="78"/>
      <c r="I43" s="311">
        <v>25886.038181675925</v>
      </c>
      <c r="J43" s="312">
        <v>0.7947254271520707</v>
      </c>
    </row>
    <row r="44" spans="1:10" ht="12.75" customHeight="1">
      <c r="A44" s="299" t="s">
        <v>103</v>
      </c>
      <c r="B44" s="42">
        <v>13742.004731346531</v>
      </c>
      <c r="C44" s="300">
        <v>1.8236771017071263</v>
      </c>
      <c r="D44" s="38">
        <v>17262.882257520858</v>
      </c>
      <c r="E44" s="301">
        <v>-0.5352591028066052</v>
      </c>
      <c r="F44" s="38" t="s">
        <v>141</v>
      </c>
      <c r="G44" s="302" t="s">
        <v>141</v>
      </c>
      <c r="H44" s="78"/>
      <c r="I44" s="305">
        <v>24525.356791307924</v>
      </c>
      <c r="J44" s="304">
        <v>1.1796797063025832</v>
      </c>
    </row>
    <row r="45" spans="1:10" ht="12.75" customHeight="1">
      <c r="A45" s="299" t="s">
        <v>104</v>
      </c>
      <c r="B45" s="42">
        <v>12823.656784540628</v>
      </c>
      <c r="C45" s="300">
        <v>2.7021549869757844</v>
      </c>
      <c r="D45" s="38">
        <v>16054.784670813748</v>
      </c>
      <c r="E45" s="301">
        <v>1.6076984358924213</v>
      </c>
      <c r="F45" s="38" t="s">
        <v>141</v>
      </c>
      <c r="G45" s="302" t="s">
        <v>141</v>
      </c>
      <c r="H45" s="78"/>
      <c r="I45" s="305">
        <v>24125.547500840214</v>
      </c>
      <c r="J45" s="304">
        <v>1.4366382898299417</v>
      </c>
    </row>
    <row r="46" spans="1:10" ht="12.75" customHeight="1">
      <c r="A46" s="299" t="s">
        <v>105</v>
      </c>
      <c r="B46" s="42">
        <v>11736.172155640523</v>
      </c>
      <c r="C46" s="300">
        <v>3.4090017669798898</v>
      </c>
      <c r="D46" s="38">
        <v>15619.850068701673</v>
      </c>
      <c r="E46" s="301">
        <v>3.667764943605687</v>
      </c>
      <c r="F46" s="38" t="s">
        <v>141</v>
      </c>
      <c r="G46" s="302" t="s">
        <v>141</v>
      </c>
      <c r="H46" s="78"/>
      <c r="I46" s="305">
        <v>20713.186019310597</v>
      </c>
      <c r="J46" s="304">
        <v>1.4432949072607364</v>
      </c>
    </row>
    <row r="47" spans="1:10" ht="12.75" customHeight="1">
      <c r="A47" s="313" t="s">
        <v>106</v>
      </c>
      <c r="B47" s="44">
        <v>11033.269429013646</v>
      </c>
      <c r="C47" s="314">
        <v>3.332652067102204</v>
      </c>
      <c r="D47" s="68">
        <v>14821.107245601124</v>
      </c>
      <c r="E47" s="315">
        <v>0.9379458529587328</v>
      </c>
      <c r="F47" s="68" t="s">
        <v>141</v>
      </c>
      <c r="G47" s="316" t="s">
        <v>141</v>
      </c>
      <c r="H47" s="78"/>
      <c r="I47" s="317">
        <v>25248.89968912521</v>
      </c>
      <c r="J47" s="318">
        <v>1.2147043196422174</v>
      </c>
    </row>
    <row r="48" spans="1:10" ht="12.75" customHeight="1">
      <c r="A48" s="306" t="s">
        <v>107</v>
      </c>
      <c r="B48" s="307">
        <v>13477.835690663022</v>
      </c>
      <c r="C48" s="308">
        <v>3.4204187010825144</v>
      </c>
      <c r="D48" s="50">
        <v>17956.550089217435</v>
      </c>
      <c r="E48" s="309">
        <v>2.490323512086715</v>
      </c>
      <c r="F48" s="50" t="s">
        <v>141</v>
      </c>
      <c r="G48" s="310" t="s">
        <v>141</v>
      </c>
      <c r="H48" s="78"/>
      <c r="I48" s="311">
        <v>23724.913372781066</v>
      </c>
      <c r="J48" s="312">
        <v>1.5858691667667706</v>
      </c>
    </row>
    <row r="49" spans="1:10" ht="12.75" customHeight="1">
      <c r="A49" s="299" t="s">
        <v>108</v>
      </c>
      <c r="B49" s="42">
        <v>12137.584409094694</v>
      </c>
      <c r="C49" s="300">
        <v>4.2843615461327005</v>
      </c>
      <c r="D49" s="38">
        <v>15938.728228699245</v>
      </c>
      <c r="E49" s="301">
        <v>3.0390144615402743</v>
      </c>
      <c r="F49" s="38" t="s">
        <v>141</v>
      </c>
      <c r="G49" s="302" t="s">
        <v>141</v>
      </c>
      <c r="H49" s="78"/>
      <c r="I49" s="305">
        <v>21860.70052365475</v>
      </c>
      <c r="J49" s="304">
        <v>0.49685670599650855</v>
      </c>
    </row>
    <row r="50" spans="1:10" ht="12.75" customHeight="1">
      <c r="A50" s="299" t="s">
        <v>109</v>
      </c>
      <c r="B50" s="42">
        <v>12737.868235269545</v>
      </c>
      <c r="C50" s="300">
        <v>1.6625372775377218</v>
      </c>
      <c r="D50" s="38">
        <v>16936.540468729854</v>
      </c>
      <c r="E50" s="301">
        <v>-0.4729877474127823</v>
      </c>
      <c r="F50" s="38">
        <v>1885</v>
      </c>
      <c r="G50" s="302">
        <v>-106.65137614678899</v>
      </c>
      <c r="H50" s="78"/>
      <c r="I50" s="305">
        <v>22715.732824241328</v>
      </c>
      <c r="J50" s="304">
        <v>-0.22749625093221978</v>
      </c>
    </row>
    <row r="51" spans="1:10" ht="12.75" customHeight="1">
      <c r="A51" s="299" t="s">
        <v>110</v>
      </c>
      <c r="B51" s="42">
        <v>12762.548958602647</v>
      </c>
      <c r="C51" s="300">
        <v>0.6202496308013283</v>
      </c>
      <c r="D51" s="38">
        <v>16389.254300628272</v>
      </c>
      <c r="E51" s="301">
        <v>0.4469403927070766</v>
      </c>
      <c r="F51" s="38">
        <v>0</v>
      </c>
      <c r="G51" s="302" t="s">
        <v>141</v>
      </c>
      <c r="H51" s="78"/>
      <c r="I51" s="305">
        <v>22135.246055846957</v>
      </c>
      <c r="J51" s="304">
        <v>2.158112712799475</v>
      </c>
    </row>
    <row r="52" spans="1:10" ht="12.75" customHeight="1">
      <c r="A52" s="313" t="s">
        <v>111</v>
      </c>
      <c r="B52" s="44">
        <v>12078.268515275746</v>
      </c>
      <c r="C52" s="314">
        <v>4.438523072644111</v>
      </c>
      <c r="D52" s="68">
        <v>15417.540313947813</v>
      </c>
      <c r="E52" s="315">
        <v>3.1564456404927337</v>
      </c>
      <c r="F52" s="68" t="s">
        <v>141</v>
      </c>
      <c r="G52" s="316" t="s">
        <v>141</v>
      </c>
      <c r="H52" s="78"/>
      <c r="I52" s="317">
        <v>21851.74325257204</v>
      </c>
      <c r="J52" s="318">
        <v>1.4203157526378067</v>
      </c>
    </row>
    <row r="53" spans="1:10" ht="12.75" customHeight="1">
      <c r="A53" s="299" t="s">
        <v>112</v>
      </c>
      <c r="B53" s="42">
        <v>13329.676704936694</v>
      </c>
      <c r="C53" s="300">
        <v>2.2553844404881733</v>
      </c>
      <c r="D53" s="38">
        <v>17184.194325694265</v>
      </c>
      <c r="E53" s="301">
        <v>0.5365922241528985</v>
      </c>
      <c r="F53" s="38" t="s">
        <v>141</v>
      </c>
      <c r="G53" s="302" t="s">
        <v>141</v>
      </c>
      <c r="H53" s="78"/>
      <c r="I53" s="305">
        <v>23153.735209878418</v>
      </c>
      <c r="J53" s="304">
        <v>2.2653442778666575</v>
      </c>
    </row>
    <row r="54" spans="1:10" ht="12.75" customHeight="1" thickBot="1">
      <c r="A54" s="299" t="s">
        <v>113</v>
      </c>
      <c r="B54" s="42">
        <v>9495.978651630377</v>
      </c>
      <c r="C54" s="300">
        <v>0.2613349384330477</v>
      </c>
      <c r="D54" s="38">
        <v>16019.627411344864</v>
      </c>
      <c r="E54" s="301">
        <v>0.6315772910550507</v>
      </c>
      <c r="F54" s="38" t="s">
        <v>141</v>
      </c>
      <c r="G54" s="302" t="s">
        <v>141</v>
      </c>
      <c r="H54" s="78"/>
      <c r="I54" s="305">
        <v>20923.431804790835</v>
      </c>
      <c r="J54" s="304">
        <v>4.88383532922373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14013.171459337824</v>
      </c>
      <c r="C56" s="361" t="str">
        <f>INDEX(A8:A54,MATCH(B56,$B$8:$B$54,0))</f>
        <v>岡山県</v>
      </c>
      <c r="D56" s="366">
        <f>LARGE(D8:D54,1)</f>
        <v>18926.99164256519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26972.177217456116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13742.004731346531</v>
      </c>
      <c r="C57" s="362" t="str">
        <f>INDEX(A8:A54,MATCH(B57,$B$8:$B$54,0))</f>
        <v>香川県</v>
      </c>
      <c r="D57" s="367">
        <f>LARGE(D8:D54,2)</f>
        <v>18286.901686463276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26693.871357509757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13477.835690663022</v>
      </c>
      <c r="C58" s="362" t="str">
        <f>INDEX(A8:A54,MATCH(B58,$B$8:$B$54,0))</f>
        <v>佐賀県</v>
      </c>
      <c r="D58" s="368">
        <f>LARGE(D8:D54,3)</f>
        <v>18025.976118271417</v>
      </c>
      <c r="E58" s="326" t="str">
        <f>INDEX(A8:A54,MATCH(D58,$D$8:$D$54,0))</f>
        <v>奈良県</v>
      </c>
      <c r="F58" s="374" t="s">
        <v>136</v>
      </c>
      <c r="G58" s="328" t="s">
        <v>136</v>
      </c>
      <c r="I58" s="344">
        <f>LARGE(I8:I54,3)</f>
        <v>25886.038181675925</v>
      </c>
      <c r="J58" s="328" t="str">
        <f>INDEX(A8:A54,MATCH(I58,$I$8:$I$54,0))</f>
        <v>徳島県</v>
      </c>
    </row>
    <row r="59" spans="1:10" ht="12.75">
      <c r="A59" s="329" t="s">
        <v>117</v>
      </c>
      <c r="B59" s="345">
        <f>SMALL(B8:B54,3)</f>
        <v>11033.269429013646</v>
      </c>
      <c r="C59" s="363" t="str">
        <f>INDEX(A8:A54,MATCH(B59,$B$8:$B$54,0))</f>
        <v>福岡県</v>
      </c>
      <c r="D59" s="369">
        <f>SMALL(D8:D54,3)</f>
        <v>13880.688492623476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17959.15364265204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10482.126154388383</v>
      </c>
      <c r="C60" s="362" t="str">
        <f>INDEX(A8:A54,MATCH(B60,$B$8:$B$54,0))</f>
        <v>茨城県</v>
      </c>
      <c r="D60" s="368">
        <f>SMALL(D8:D54,2)</f>
        <v>13651.732299257872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17791.209739686743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9495.978651630377</v>
      </c>
      <c r="C61" s="364" t="str">
        <f>INDEX(A8:A54,MATCH(B61,$B$8:$B$54,0))</f>
        <v>沖縄県</v>
      </c>
      <c r="D61" s="370">
        <f>SMALL(D8:D54,1)</f>
        <v>13619.053691509007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17408.3584937221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1.4756953415151037</v>
      </c>
      <c r="C62" s="365"/>
      <c r="D62" s="371">
        <f>IF(D61=0,0,D56/D61)</f>
        <v>1.3897435219280685</v>
      </c>
      <c r="E62" s="339"/>
      <c r="F62" s="377" t="s">
        <v>136</v>
      </c>
      <c r="G62" s="378" t="s">
        <v>136</v>
      </c>
      <c r="H62" s="340"/>
      <c r="I62" s="338">
        <f>IF(I61=0,0,I56/I61)</f>
        <v>1.5493808464010537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2263.696495885466</v>
      </c>
      <c r="C7" s="293">
        <v>2.404438719690562</v>
      </c>
      <c r="D7" s="295">
        <v>2854.730311674598</v>
      </c>
      <c r="E7" s="296">
        <v>3.902682377290446</v>
      </c>
      <c r="F7" s="295">
        <v>10522.941176470587</v>
      </c>
      <c r="G7" s="297">
        <v>82.61486263227032</v>
      </c>
      <c r="H7" s="78"/>
      <c r="I7" s="292">
        <v>3144.4255390359444</v>
      </c>
      <c r="J7" s="298">
        <v>4.680679808721081</v>
      </c>
    </row>
    <row r="8" spans="1:10" ht="12.75" customHeight="1">
      <c r="A8" s="299" t="s">
        <v>67</v>
      </c>
      <c r="B8" s="42">
        <v>2326.914967665308</v>
      </c>
      <c r="C8" s="300">
        <v>3.815016161591909</v>
      </c>
      <c r="D8" s="38">
        <v>2841.3055041604844</v>
      </c>
      <c r="E8" s="301">
        <v>5.574290465996672</v>
      </c>
      <c r="F8" s="38">
        <v>-10670</v>
      </c>
      <c r="G8" s="302">
        <v>-192.75034770514603</v>
      </c>
      <c r="H8" s="78"/>
      <c r="I8" s="303">
        <v>2963.7758896427504</v>
      </c>
      <c r="J8" s="304">
        <v>5.978080205986832</v>
      </c>
    </row>
    <row r="9" spans="1:10" ht="12.75" customHeight="1">
      <c r="A9" s="299" t="s">
        <v>68</v>
      </c>
      <c r="B9" s="42">
        <v>1837.0793227560127</v>
      </c>
      <c r="C9" s="300">
        <v>3.509023077329399</v>
      </c>
      <c r="D9" s="38">
        <v>2177.9220431904796</v>
      </c>
      <c r="E9" s="301">
        <v>5.580360393154572</v>
      </c>
      <c r="F9" s="38" t="s">
        <v>141</v>
      </c>
      <c r="G9" s="302" t="s">
        <v>141</v>
      </c>
      <c r="H9" s="78"/>
      <c r="I9" s="305">
        <v>1806.216716045242</v>
      </c>
      <c r="J9" s="304">
        <v>1.5994976593836436</v>
      </c>
    </row>
    <row r="10" spans="1:10" ht="12.75" customHeight="1">
      <c r="A10" s="299" t="s">
        <v>69</v>
      </c>
      <c r="B10" s="42">
        <v>2111.8065658518713</v>
      </c>
      <c r="C10" s="300">
        <v>2.4060360667818226</v>
      </c>
      <c r="D10" s="38">
        <v>2545.495730128676</v>
      </c>
      <c r="E10" s="301">
        <v>4.513250966459779</v>
      </c>
      <c r="F10" s="38">
        <v>0</v>
      </c>
      <c r="G10" s="302" t="s">
        <v>141</v>
      </c>
      <c r="H10" s="78"/>
      <c r="I10" s="305">
        <v>2304.2855632767114</v>
      </c>
      <c r="J10" s="304">
        <v>2.6177989033801192</v>
      </c>
    </row>
    <row r="11" spans="1:10" ht="12.75" customHeight="1">
      <c r="A11" s="299" t="s">
        <v>70</v>
      </c>
      <c r="B11" s="42">
        <v>2117.850237514154</v>
      </c>
      <c r="C11" s="300">
        <v>3.8707280150101253</v>
      </c>
      <c r="D11" s="38">
        <v>2640.2485723726772</v>
      </c>
      <c r="E11" s="301">
        <v>6.471705030010597</v>
      </c>
      <c r="F11" s="38" t="s">
        <v>141</v>
      </c>
      <c r="G11" s="302" t="s">
        <v>141</v>
      </c>
      <c r="H11" s="78"/>
      <c r="I11" s="305">
        <v>2649.9018348057084</v>
      </c>
      <c r="J11" s="304">
        <v>5.850814908798856</v>
      </c>
    </row>
    <row r="12" spans="1:10" ht="12.75" customHeight="1">
      <c r="A12" s="299" t="s">
        <v>71</v>
      </c>
      <c r="B12" s="42">
        <v>2276.6608798074462</v>
      </c>
      <c r="C12" s="300">
        <v>3.4900252099884015</v>
      </c>
      <c r="D12" s="38">
        <v>2653.7681932898536</v>
      </c>
      <c r="E12" s="301">
        <v>5.655132989418923</v>
      </c>
      <c r="F12" s="38" t="s">
        <v>141</v>
      </c>
      <c r="G12" s="302" t="s">
        <v>141</v>
      </c>
      <c r="H12" s="78"/>
      <c r="I12" s="305">
        <v>2395.6378263096817</v>
      </c>
      <c r="J12" s="304">
        <v>6.148665805404337</v>
      </c>
    </row>
    <row r="13" spans="1:10" ht="12.75" customHeight="1">
      <c r="A13" s="306" t="s">
        <v>72</v>
      </c>
      <c r="B13" s="307">
        <v>2266.5533228802315</v>
      </c>
      <c r="C13" s="308">
        <v>2.2711016018199337</v>
      </c>
      <c r="D13" s="50">
        <v>2743.8585323987986</v>
      </c>
      <c r="E13" s="309">
        <v>2.834927300572199</v>
      </c>
      <c r="F13" s="50" t="s">
        <v>141</v>
      </c>
      <c r="G13" s="310" t="s">
        <v>141</v>
      </c>
      <c r="H13" s="78"/>
      <c r="I13" s="311">
        <v>2395.1651855015994</v>
      </c>
      <c r="J13" s="312">
        <v>1.4965455035036905</v>
      </c>
    </row>
    <row r="14" spans="1:10" ht="12.75" customHeight="1">
      <c r="A14" s="299" t="s">
        <v>73</v>
      </c>
      <c r="B14" s="42">
        <v>2050.48644078819</v>
      </c>
      <c r="C14" s="300">
        <v>2.217491119758931</v>
      </c>
      <c r="D14" s="38">
        <v>2497.035586914689</v>
      </c>
      <c r="E14" s="301">
        <v>4.152796827203784</v>
      </c>
      <c r="F14" s="38" t="s">
        <v>141</v>
      </c>
      <c r="G14" s="302" t="s">
        <v>141</v>
      </c>
      <c r="H14" s="78"/>
      <c r="I14" s="305">
        <v>2315.042570147767</v>
      </c>
      <c r="J14" s="304">
        <v>3.3177270476023084</v>
      </c>
    </row>
    <row r="15" spans="1:10" ht="12.75" customHeight="1">
      <c r="A15" s="299" t="s">
        <v>74</v>
      </c>
      <c r="B15" s="42">
        <v>1972.3391000493746</v>
      </c>
      <c r="C15" s="300">
        <v>2.7911229360563183</v>
      </c>
      <c r="D15" s="38">
        <v>2477.8396223128116</v>
      </c>
      <c r="E15" s="301">
        <v>3.6491768370917685</v>
      </c>
      <c r="F15" s="38" t="s">
        <v>141</v>
      </c>
      <c r="G15" s="302" t="s">
        <v>141</v>
      </c>
      <c r="H15" s="78"/>
      <c r="I15" s="305">
        <v>2600.7597811873616</v>
      </c>
      <c r="J15" s="304">
        <v>4.036498959078123</v>
      </c>
    </row>
    <row r="16" spans="1:10" ht="12.75" customHeight="1">
      <c r="A16" s="299" t="s">
        <v>75</v>
      </c>
      <c r="B16" s="42">
        <v>1972.3899407276278</v>
      </c>
      <c r="C16" s="300">
        <v>4.750122012553806</v>
      </c>
      <c r="D16" s="38">
        <v>2438.4322138707025</v>
      </c>
      <c r="E16" s="301">
        <v>5.905442069964948</v>
      </c>
      <c r="F16" s="38" t="s">
        <v>141</v>
      </c>
      <c r="G16" s="302" t="s">
        <v>141</v>
      </c>
      <c r="H16" s="78"/>
      <c r="I16" s="305">
        <v>2402.3894766922917</v>
      </c>
      <c r="J16" s="304">
        <v>5.527931695222353</v>
      </c>
    </row>
    <row r="17" spans="1:10" ht="12.75" customHeight="1">
      <c r="A17" s="313" t="s">
        <v>76</v>
      </c>
      <c r="B17" s="44">
        <v>1986.3064574357986</v>
      </c>
      <c r="C17" s="314">
        <v>4.0195836112227346</v>
      </c>
      <c r="D17" s="68">
        <v>2476.8540314768716</v>
      </c>
      <c r="E17" s="315">
        <v>4.297613551793526</v>
      </c>
      <c r="F17" s="68">
        <v>0</v>
      </c>
      <c r="G17" s="316" t="s">
        <v>141</v>
      </c>
      <c r="H17" s="78"/>
      <c r="I17" s="317">
        <v>2508.5111639078727</v>
      </c>
      <c r="J17" s="318">
        <v>6.102475977455519</v>
      </c>
    </row>
    <row r="18" spans="1:10" ht="12.75" customHeight="1">
      <c r="A18" s="299" t="s">
        <v>77</v>
      </c>
      <c r="B18" s="42">
        <v>2072.768336223466</v>
      </c>
      <c r="C18" s="300">
        <v>2.155345523944718</v>
      </c>
      <c r="D18" s="38">
        <v>2671.687840177165</v>
      </c>
      <c r="E18" s="301">
        <v>3.492482392670411</v>
      </c>
      <c r="F18" s="38">
        <v>1956.6666666666667</v>
      </c>
      <c r="G18" s="302">
        <v>-129.51231774761186</v>
      </c>
      <c r="H18" s="78"/>
      <c r="I18" s="305">
        <v>3101.7002860633656</v>
      </c>
      <c r="J18" s="304">
        <v>4.419877872010292</v>
      </c>
    </row>
    <row r="19" spans="1:10" ht="12.75" customHeight="1">
      <c r="A19" s="299" t="s">
        <v>78</v>
      </c>
      <c r="B19" s="42">
        <v>2180.8560594640167</v>
      </c>
      <c r="C19" s="300">
        <v>2.8137926244312097</v>
      </c>
      <c r="D19" s="38">
        <v>2800.0587209687797</v>
      </c>
      <c r="E19" s="301">
        <v>3.948256447663243</v>
      </c>
      <c r="F19" s="38">
        <v>0</v>
      </c>
      <c r="G19" s="302">
        <v>-100</v>
      </c>
      <c r="H19" s="78"/>
      <c r="I19" s="305">
        <v>3157.894001215095</v>
      </c>
      <c r="J19" s="304">
        <v>5.243246819739063</v>
      </c>
    </row>
    <row r="20" spans="1:10" ht="12.75" customHeight="1">
      <c r="A20" s="299" t="s">
        <v>79</v>
      </c>
      <c r="B20" s="42">
        <v>2188.031132196948</v>
      </c>
      <c r="C20" s="300">
        <v>0.9719956714852155</v>
      </c>
      <c r="D20" s="38">
        <v>3027.4449023887487</v>
      </c>
      <c r="E20" s="301">
        <v>3.78119330166629</v>
      </c>
      <c r="F20" s="38" t="s">
        <v>141</v>
      </c>
      <c r="G20" s="302" t="s">
        <v>141</v>
      </c>
      <c r="H20" s="78"/>
      <c r="I20" s="305">
        <v>3680.781261191267</v>
      </c>
      <c r="J20" s="304">
        <v>3.5052830795303054</v>
      </c>
    </row>
    <row r="21" spans="1:10" ht="12.75" customHeight="1">
      <c r="A21" s="299" t="s">
        <v>80</v>
      </c>
      <c r="B21" s="42">
        <v>2335.3144509593462</v>
      </c>
      <c r="C21" s="300">
        <v>1.8019749740035094</v>
      </c>
      <c r="D21" s="38">
        <v>3017.3022818001323</v>
      </c>
      <c r="E21" s="301">
        <v>3.447697596087878</v>
      </c>
      <c r="F21" s="38" t="s">
        <v>141</v>
      </c>
      <c r="G21" s="302" t="s">
        <v>141</v>
      </c>
      <c r="H21" s="78"/>
      <c r="I21" s="305">
        <v>3612.5594182363047</v>
      </c>
      <c r="J21" s="304">
        <v>4.023509231047862</v>
      </c>
    </row>
    <row r="22" spans="1:10" ht="12.75" customHeight="1">
      <c r="A22" s="299" t="s">
        <v>81</v>
      </c>
      <c r="B22" s="42">
        <v>2298.9123626993683</v>
      </c>
      <c r="C22" s="300">
        <v>2.5232647857694714</v>
      </c>
      <c r="D22" s="38">
        <v>2783.4173761700927</v>
      </c>
      <c r="E22" s="301">
        <v>3.0055727180315386</v>
      </c>
      <c r="F22" s="38" t="s">
        <v>141</v>
      </c>
      <c r="G22" s="302" t="s">
        <v>141</v>
      </c>
      <c r="H22" s="78"/>
      <c r="I22" s="305">
        <v>2757.1932755889375</v>
      </c>
      <c r="J22" s="304">
        <v>4.253084536726617</v>
      </c>
    </row>
    <row r="23" spans="1:10" ht="12.75" customHeight="1">
      <c r="A23" s="306" t="s">
        <v>82</v>
      </c>
      <c r="B23" s="307">
        <v>2054.5597309498426</v>
      </c>
      <c r="C23" s="308">
        <v>3.7600173049886663</v>
      </c>
      <c r="D23" s="50">
        <v>2459.5931163287087</v>
      </c>
      <c r="E23" s="309">
        <v>6.140918970970634</v>
      </c>
      <c r="F23" s="50" t="s">
        <v>141</v>
      </c>
      <c r="G23" s="310" t="s">
        <v>141</v>
      </c>
      <c r="H23" s="78"/>
      <c r="I23" s="311">
        <v>2226.407246369155</v>
      </c>
      <c r="J23" s="312">
        <v>4.965292588609858</v>
      </c>
    </row>
    <row r="24" spans="1:10" ht="12.75" customHeight="1">
      <c r="A24" s="299" t="s">
        <v>83</v>
      </c>
      <c r="B24" s="42">
        <v>1971.8078704156</v>
      </c>
      <c r="C24" s="300">
        <v>1.5063000681915297</v>
      </c>
      <c r="D24" s="38">
        <v>2321.1503925440943</v>
      </c>
      <c r="E24" s="301">
        <v>0.9538382967607517</v>
      </c>
      <c r="F24" s="38" t="s">
        <v>141</v>
      </c>
      <c r="G24" s="302" t="s">
        <v>141</v>
      </c>
      <c r="H24" s="78"/>
      <c r="I24" s="305">
        <v>2148.571286378642</v>
      </c>
      <c r="J24" s="304">
        <v>5.772071819469387</v>
      </c>
    </row>
    <row r="25" spans="1:10" ht="12.75" customHeight="1">
      <c r="A25" s="299" t="s">
        <v>84</v>
      </c>
      <c r="B25" s="42">
        <v>1920.7182588569083</v>
      </c>
      <c r="C25" s="300">
        <v>0.6379494458209979</v>
      </c>
      <c r="D25" s="38">
        <v>2307.5704952581664</v>
      </c>
      <c r="E25" s="301">
        <v>2.2857824069855055</v>
      </c>
      <c r="F25" s="38" t="s">
        <v>141</v>
      </c>
      <c r="G25" s="302" t="s">
        <v>141</v>
      </c>
      <c r="H25" s="78"/>
      <c r="I25" s="305">
        <v>2132.839875007065</v>
      </c>
      <c r="J25" s="304">
        <v>2.244457096616408</v>
      </c>
    </row>
    <row r="26" spans="1:10" ht="12.75" customHeight="1">
      <c r="A26" s="299" t="s">
        <v>85</v>
      </c>
      <c r="B26" s="42">
        <v>2171.940113227083</v>
      </c>
      <c r="C26" s="300">
        <v>6.617994139438147</v>
      </c>
      <c r="D26" s="38">
        <v>2738.820514702285</v>
      </c>
      <c r="E26" s="301">
        <v>9.10953994819725</v>
      </c>
      <c r="F26" s="38" t="s">
        <v>141</v>
      </c>
      <c r="G26" s="302" t="s">
        <v>141</v>
      </c>
      <c r="H26" s="78"/>
      <c r="I26" s="305">
        <v>2781.808076649575</v>
      </c>
      <c r="J26" s="304">
        <v>8.515680152419332</v>
      </c>
    </row>
    <row r="27" spans="1:10" ht="12.75" customHeight="1">
      <c r="A27" s="313" t="s">
        <v>86</v>
      </c>
      <c r="B27" s="44">
        <v>2136.1176331964257</v>
      </c>
      <c r="C27" s="314">
        <v>3.3112546507976486</v>
      </c>
      <c r="D27" s="68">
        <v>2707.872030540878</v>
      </c>
      <c r="E27" s="315">
        <v>6.019139630653049</v>
      </c>
      <c r="F27" s="68" t="s">
        <v>141</v>
      </c>
      <c r="G27" s="316" t="s">
        <v>141</v>
      </c>
      <c r="H27" s="78"/>
      <c r="I27" s="317">
        <v>2573.329046446454</v>
      </c>
      <c r="J27" s="318">
        <v>1.6899999711352487</v>
      </c>
    </row>
    <row r="28" spans="1:10" ht="12.75" customHeight="1">
      <c r="A28" s="299" t="s">
        <v>87</v>
      </c>
      <c r="B28" s="42">
        <v>2465.874982654001</v>
      </c>
      <c r="C28" s="300">
        <v>1.4317147798797287</v>
      </c>
      <c r="D28" s="38">
        <v>3044.7050735313123</v>
      </c>
      <c r="E28" s="301">
        <v>2.794537413606555</v>
      </c>
      <c r="F28" s="38" t="s">
        <v>141</v>
      </c>
      <c r="G28" s="302" t="s">
        <v>141</v>
      </c>
      <c r="H28" s="78"/>
      <c r="I28" s="305">
        <v>3276.856897661446</v>
      </c>
      <c r="J28" s="304">
        <v>5.048013779323392</v>
      </c>
    </row>
    <row r="29" spans="1:10" ht="12.75" customHeight="1">
      <c r="A29" s="299" t="s">
        <v>88</v>
      </c>
      <c r="B29" s="42">
        <v>2046.448440924426</v>
      </c>
      <c r="C29" s="300">
        <v>3.232696369859882</v>
      </c>
      <c r="D29" s="38">
        <v>2518.4383429406735</v>
      </c>
      <c r="E29" s="301">
        <v>4.980495094516091</v>
      </c>
      <c r="F29" s="38">
        <v>0</v>
      </c>
      <c r="G29" s="302" t="s">
        <v>141</v>
      </c>
      <c r="H29" s="78"/>
      <c r="I29" s="305">
        <v>2526.1055587038277</v>
      </c>
      <c r="J29" s="304">
        <v>5.132566935830964</v>
      </c>
    </row>
    <row r="30" spans="1:10" ht="12.75" customHeight="1">
      <c r="A30" s="299" t="s">
        <v>89</v>
      </c>
      <c r="B30" s="42">
        <v>2504.8934766276243</v>
      </c>
      <c r="C30" s="300">
        <v>2.957839546839372</v>
      </c>
      <c r="D30" s="38">
        <v>3148.3355756003184</v>
      </c>
      <c r="E30" s="301">
        <v>3.5494036972345158</v>
      </c>
      <c r="F30" s="38" t="s">
        <v>141</v>
      </c>
      <c r="G30" s="302" t="s">
        <v>141</v>
      </c>
      <c r="H30" s="78"/>
      <c r="I30" s="305">
        <v>3606.573335940989</v>
      </c>
      <c r="J30" s="304">
        <v>4.9411983726395885</v>
      </c>
    </row>
    <row r="31" spans="1:10" ht="12.75" customHeight="1">
      <c r="A31" s="299" t="s">
        <v>90</v>
      </c>
      <c r="B31" s="42">
        <v>2219.9461496081185</v>
      </c>
      <c r="C31" s="300">
        <v>2.64520739978283</v>
      </c>
      <c r="D31" s="38">
        <v>2751.0266660423517</v>
      </c>
      <c r="E31" s="301">
        <v>4.046378822690573</v>
      </c>
      <c r="F31" s="38" t="s">
        <v>141</v>
      </c>
      <c r="G31" s="302" t="s">
        <v>141</v>
      </c>
      <c r="H31" s="78"/>
      <c r="I31" s="305">
        <v>2598.373180946472</v>
      </c>
      <c r="J31" s="304">
        <v>4.1674904565776325</v>
      </c>
    </row>
    <row r="32" spans="1:10" ht="12.75" customHeight="1">
      <c r="A32" s="299" t="s">
        <v>91</v>
      </c>
      <c r="B32" s="42">
        <v>2080.8376726977776</v>
      </c>
      <c r="C32" s="300">
        <v>4.096427658648677</v>
      </c>
      <c r="D32" s="38">
        <v>2558.713583741492</v>
      </c>
      <c r="E32" s="301">
        <v>4.8145808291600405</v>
      </c>
      <c r="F32" s="38" t="s">
        <v>141</v>
      </c>
      <c r="G32" s="302" t="s">
        <v>141</v>
      </c>
      <c r="H32" s="78"/>
      <c r="I32" s="305">
        <v>2526.538346299683</v>
      </c>
      <c r="J32" s="304">
        <v>4.863849694279771</v>
      </c>
    </row>
    <row r="33" spans="1:10" ht="12.75" customHeight="1">
      <c r="A33" s="306" t="s">
        <v>92</v>
      </c>
      <c r="B33" s="307">
        <v>2353.051550300345</v>
      </c>
      <c r="C33" s="308">
        <v>5.015597585325252</v>
      </c>
      <c r="D33" s="50">
        <v>3016.107109829486</v>
      </c>
      <c r="E33" s="309">
        <v>6.848818499411121</v>
      </c>
      <c r="F33" s="50" t="s">
        <v>141</v>
      </c>
      <c r="G33" s="310" t="s">
        <v>141</v>
      </c>
      <c r="H33" s="78"/>
      <c r="I33" s="311">
        <v>3294.9021790229335</v>
      </c>
      <c r="J33" s="312">
        <v>6.121269087981308</v>
      </c>
    </row>
    <row r="34" spans="1:10" ht="12.75" customHeight="1">
      <c r="A34" s="299" t="s">
        <v>93</v>
      </c>
      <c r="B34" s="42">
        <v>2715.0589190086575</v>
      </c>
      <c r="C34" s="300">
        <v>2.7211177507443893</v>
      </c>
      <c r="D34" s="38">
        <v>3560.749413297053</v>
      </c>
      <c r="E34" s="301">
        <v>4.921613030484847</v>
      </c>
      <c r="F34" s="38" t="s">
        <v>141</v>
      </c>
      <c r="G34" s="302" t="s">
        <v>141</v>
      </c>
      <c r="H34" s="78"/>
      <c r="I34" s="305">
        <v>4414.2898168510055</v>
      </c>
      <c r="J34" s="304">
        <v>3.987287744771489</v>
      </c>
    </row>
    <row r="35" spans="1:10" ht="12.75" customHeight="1">
      <c r="A35" s="299" t="s">
        <v>94</v>
      </c>
      <c r="B35" s="42">
        <v>2541.997609417469</v>
      </c>
      <c r="C35" s="300">
        <v>2.376688412325548</v>
      </c>
      <c r="D35" s="38">
        <v>3179.924725833758</v>
      </c>
      <c r="E35" s="301">
        <v>3.644831393122452</v>
      </c>
      <c r="F35" s="38">
        <v>52380</v>
      </c>
      <c r="G35" s="302">
        <v>227.5797373358349</v>
      </c>
      <c r="H35" s="78"/>
      <c r="I35" s="305">
        <v>3673.522760453779</v>
      </c>
      <c r="J35" s="304">
        <v>5.158458026989826</v>
      </c>
    </row>
    <row r="36" spans="1:10" ht="12.75" customHeight="1">
      <c r="A36" s="299" t="s">
        <v>95</v>
      </c>
      <c r="B36" s="42">
        <v>2209.5658905369464</v>
      </c>
      <c r="C36" s="300">
        <v>-1.315957368139085</v>
      </c>
      <c r="D36" s="38">
        <v>2785.0571645185746</v>
      </c>
      <c r="E36" s="301">
        <v>-1.9560639434916716</v>
      </c>
      <c r="F36" s="38">
        <v>22160</v>
      </c>
      <c r="G36" s="302">
        <v>-183.30827067669173</v>
      </c>
      <c r="H36" s="78"/>
      <c r="I36" s="305">
        <v>3110.4792190175453</v>
      </c>
      <c r="J36" s="304">
        <v>6.216211954006275</v>
      </c>
    </row>
    <row r="37" spans="1:10" ht="12.75" customHeight="1">
      <c r="A37" s="313" t="s">
        <v>96</v>
      </c>
      <c r="B37" s="44">
        <v>2178.5580944969624</v>
      </c>
      <c r="C37" s="314">
        <v>2.871858536567159</v>
      </c>
      <c r="D37" s="68">
        <v>2623.795552994476</v>
      </c>
      <c r="E37" s="315">
        <v>3.7064295972354464</v>
      </c>
      <c r="F37" s="68" t="s">
        <v>141</v>
      </c>
      <c r="G37" s="316" t="s">
        <v>141</v>
      </c>
      <c r="H37" s="78"/>
      <c r="I37" s="317">
        <v>2496.8320955258373</v>
      </c>
      <c r="J37" s="318">
        <v>5.583028657205916</v>
      </c>
    </row>
    <row r="38" spans="1:10" ht="12.75" customHeight="1">
      <c r="A38" s="299" t="s">
        <v>97</v>
      </c>
      <c r="B38" s="42">
        <v>2176.975578065095</v>
      </c>
      <c r="C38" s="300">
        <v>2.3805936637161413</v>
      </c>
      <c r="D38" s="38">
        <v>2637.8384032075305</v>
      </c>
      <c r="E38" s="301">
        <v>2.810624488632081</v>
      </c>
      <c r="F38" s="38" t="s">
        <v>141</v>
      </c>
      <c r="G38" s="302" t="s">
        <v>141</v>
      </c>
      <c r="H38" s="78"/>
      <c r="I38" s="305">
        <v>2490.292255964135</v>
      </c>
      <c r="J38" s="304">
        <v>3.6793344332769564</v>
      </c>
    </row>
    <row r="39" spans="1:10" ht="12.75" customHeight="1">
      <c r="A39" s="299" t="s">
        <v>98</v>
      </c>
      <c r="B39" s="42">
        <v>2198.108884915529</v>
      </c>
      <c r="C39" s="300">
        <v>0.2476880997413451</v>
      </c>
      <c r="D39" s="38">
        <v>2578.115275710074</v>
      </c>
      <c r="E39" s="301">
        <v>1.0317386803862159</v>
      </c>
      <c r="F39" s="38" t="s">
        <v>141</v>
      </c>
      <c r="G39" s="302" t="s">
        <v>141</v>
      </c>
      <c r="H39" s="78"/>
      <c r="I39" s="305">
        <v>2428.2546440245555</v>
      </c>
      <c r="J39" s="304">
        <v>2.1914713156901597</v>
      </c>
    </row>
    <row r="40" spans="1:10" ht="12.75" customHeight="1">
      <c r="A40" s="299" t="s">
        <v>99</v>
      </c>
      <c r="B40" s="42">
        <v>2553.031017641159</v>
      </c>
      <c r="C40" s="300">
        <v>2.999087289631008</v>
      </c>
      <c r="D40" s="38">
        <v>3132.446352922164</v>
      </c>
      <c r="E40" s="301">
        <v>3.2426567082521776</v>
      </c>
      <c r="F40" s="38" t="s">
        <v>141</v>
      </c>
      <c r="G40" s="302" t="s">
        <v>141</v>
      </c>
      <c r="H40" s="78"/>
      <c r="I40" s="305">
        <v>3295.084979359144</v>
      </c>
      <c r="J40" s="304">
        <v>6.930248713475232</v>
      </c>
    </row>
    <row r="41" spans="1:10" ht="12.75" customHeight="1">
      <c r="A41" s="299" t="s">
        <v>100</v>
      </c>
      <c r="B41" s="42">
        <v>2530.4419667300476</v>
      </c>
      <c r="C41" s="300">
        <v>2.159526757747959</v>
      </c>
      <c r="D41" s="38">
        <v>3202.421642182793</v>
      </c>
      <c r="E41" s="301">
        <v>4.540814362440246</v>
      </c>
      <c r="F41" s="38" t="s">
        <v>141</v>
      </c>
      <c r="G41" s="302" t="s">
        <v>141</v>
      </c>
      <c r="H41" s="78"/>
      <c r="I41" s="305">
        <v>3883.63271491448</v>
      </c>
      <c r="J41" s="304">
        <v>4.524598412623091</v>
      </c>
    </row>
    <row r="42" spans="1:10" ht="12.75" customHeight="1">
      <c r="A42" s="299" t="s">
        <v>101</v>
      </c>
      <c r="B42" s="42">
        <v>2397.4346514237195</v>
      </c>
      <c r="C42" s="300">
        <v>0.1624038489385369</v>
      </c>
      <c r="D42" s="38">
        <v>2822.214301778011</v>
      </c>
      <c r="E42" s="301">
        <v>1.4040711850233596</v>
      </c>
      <c r="F42" s="38" t="s">
        <v>141</v>
      </c>
      <c r="G42" s="302" t="s">
        <v>141</v>
      </c>
      <c r="H42" s="78"/>
      <c r="I42" s="305">
        <v>2787.952058612726</v>
      </c>
      <c r="J42" s="304">
        <v>2.6013040880686957</v>
      </c>
    </row>
    <row r="43" spans="1:10" ht="12.75" customHeight="1">
      <c r="A43" s="306" t="s">
        <v>102</v>
      </c>
      <c r="B43" s="307">
        <v>2421.2229074403654</v>
      </c>
      <c r="C43" s="308">
        <v>3.858159997114361</v>
      </c>
      <c r="D43" s="50">
        <v>2941.0004894363324</v>
      </c>
      <c r="E43" s="309">
        <v>5.495693293686429</v>
      </c>
      <c r="F43" s="50" t="s">
        <v>141</v>
      </c>
      <c r="G43" s="310" t="s">
        <v>141</v>
      </c>
      <c r="H43" s="78"/>
      <c r="I43" s="311">
        <v>3014.2804162428606</v>
      </c>
      <c r="J43" s="312">
        <v>4.081673085877567</v>
      </c>
    </row>
    <row r="44" spans="1:10" ht="12.75" customHeight="1">
      <c r="A44" s="299" t="s">
        <v>103</v>
      </c>
      <c r="B44" s="42">
        <v>2521.8787252556017</v>
      </c>
      <c r="C44" s="300">
        <v>-0.9866611991511889</v>
      </c>
      <c r="D44" s="38">
        <v>3098.7581107272267</v>
      </c>
      <c r="E44" s="301">
        <v>2.3377284699686642</v>
      </c>
      <c r="F44" s="38" t="s">
        <v>141</v>
      </c>
      <c r="G44" s="302" t="s">
        <v>141</v>
      </c>
      <c r="H44" s="78"/>
      <c r="I44" s="305">
        <v>3307.2927595100737</v>
      </c>
      <c r="J44" s="304">
        <v>5.1279000530711</v>
      </c>
    </row>
    <row r="45" spans="1:10" ht="12.75" customHeight="1">
      <c r="A45" s="299" t="s">
        <v>104</v>
      </c>
      <c r="B45" s="42">
        <v>2217.8524281661657</v>
      </c>
      <c r="C45" s="300">
        <v>4.844035568403684</v>
      </c>
      <c r="D45" s="38">
        <v>2642.6902778168715</v>
      </c>
      <c r="E45" s="301">
        <v>5.726851570003093</v>
      </c>
      <c r="F45" s="38" t="s">
        <v>141</v>
      </c>
      <c r="G45" s="302" t="s">
        <v>141</v>
      </c>
      <c r="H45" s="78"/>
      <c r="I45" s="305">
        <v>2581.2543659251505</v>
      </c>
      <c r="J45" s="304">
        <v>2.3615737149143294</v>
      </c>
    </row>
    <row r="46" spans="1:10" ht="12.75" customHeight="1">
      <c r="A46" s="299" t="s">
        <v>105</v>
      </c>
      <c r="B46" s="42">
        <v>2045.529608328246</v>
      </c>
      <c r="C46" s="300">
        <v>2.320358838746967</v>
      </c>
      <c r="D46" s="38">
        <v>2507.0777541288357</v>
      </c>
      <c r="E46" s="301">
        <v>1.8495689158848472</v>
      </c>
      <c r="F46" s="38" t="s">
        <v>141</v>
      </c>
      <c r="G46" s="302" t="s">
        <v>141</v>
      </c>
      <c r="H46" s="78"/>
      <c r="I46" s="305">
        <v>2363.6479905816877</v>
      </c>
      <c r="J46" s="304">
        <v>-0.29206590247633707</v>
      </c>
    </row>
    <row r="47" spans="1:10" ht="12.75" customHeight="1">
      <c r="A47" s="313" t="s">
        <v>106</v>
      </c>
      <c r="B47" s="44">
        <v>2436.0366738392054</v>
      </c>
      <c r="C47" s="314">
        <v>1.4007455445599795</v>
      </c>
      <c r="D47" s="68">
        <v>3119.486207588652</v>
      </c>
      <c r="E47" s="315">
        <v>3.3759816997388725</v>
      </c>
      <c r="F47" s="68" t="s">
        <v>141</v>
      </c>
      <c r="G47" s="316" t="s">
        <v>141</v>
      </c>
      <c r="H47" s="78"/>
      <c r="I47" s="317">
        <v>3746.3998868032886</v>
      </c>
      <c r="J47" s="318">
        <v>5.182384997160415</v>
      </c>
    </row>
    <row r="48" spans="1:10" ht="12.75" customHeight="1">
      <c r="A48" s="306" t="s">
        <v>107</v>
      </c>
      <c r="B48" s="307">
        <v>2324.204874119815</v>
      </c>
      <c r="C48" s="308">
        <v>2.594541830200491</v>
      </c>
      <c r="D48" s="50">
        <v>2949.738975274025</v>
      </c>
      <c r="E48" s="309">
        <v>4.960453047318278</v>
      </c>
      <c r="F48" s="50" t="s">
        <v>141</v>
      </c>
      <c r="G48" s="310" t="s">
        <v>141</v>
      </c>
      <c r="H48" s="78"/>
      <c r="I48" s="311">
        <v>2972.1776725838263</v>
      </c>
      <c r="J48" s="312">
        <v>5.858761874447867</v>
      </c>
    </row>
    <row r="49" spans="1:10" ht="12.75" customHeight="1">
      <c r="A49" s="299" t="s">
        <v>108</v>
      </c>
      <c r="B49" s="42">
        <v>2351.18814025152</v>
      </c>
      <c r="C49" s="300">
        <v>2.8513054399433084</v>
      </c>
      <c r="D49" s="38">
        <v>2943.446309960583</v>
      </c>
      <c r="E49" s="301">
        <v>5.369412371266569</v>
      </c>
      <c r="F49" s="38" t="s">
        <v>141</v>
      </c>
      <c r="G49" s="302" t="s">
        <v>141</v>
      </c>
      <c r="H49" s="78"/>
      <c r="I49" s="305">
        <v>3138.4381545684364</v>
      </c>
      <c r="J49" s="304">
        <v>5.315478077235432</v>
      </c>
    </row>
    <row r="50" spans="1:10" ht="12.75" customHeight="1">
      <c r="A50" s="299" t="s">
        <v>109</v>
      </c>
      <c r="B50" s="42">
        <v>2197.58279027508</v>
      </c>
      <c r="C50" s="300">
        <v>1.964173857420032</v>
      </c>
      <c r="D50" s="38">
        <v>2766.437720365253</v>
      </c>
      <c r="E50" s="301">
        <v>3.122179319141635</v>
      </c>
      <c r="F50" s="38">
        <v>0</v>
      </c>
      <c r="G50" s="302" t="s">
        <v>141</v>
      </c>
      <c r="H50" s="78"/>
      <c r="I50" s="305">
        <v>2931.5114597957827</v>
      </c>
      <c r="J50" s="304">
        <v>5.5844070926782425</v>
      </c>
    </row>
    <row r="51" spans="1:10" ht="12.75" customHeight="1">
      <c r="A51" s="299" t="s">
        <v>110</v>
      </c>
      <c r="B51" s="42">
        <v>1945.5352471264619</v>
      </c>
      <c r="C51" s="300">
        <v>1.1283976090575811</v>
      </c>
      <c r="D51" s="38">
        <v>2356.908518972478</v>
      </c>
      <c r="E51" s="301">
        <v>1.4875648563973667</v>
      </c>
      <c r="F51" s="38">
        <v>0</v>
      </c>
      <c r="G51" s="302" t="s">
        <v>141</v>
      </c>
      <c r="H51" s="78"/>
      <c r="I51" s="305">
        <v>2447.1850045499627</v>
      </c>
      <c r="J51" s="304">
        <v>7.864992925031277</v>
      </c>
    </row>
    <row r="52" spans="1:10" ht="12.75" customHeight="1">
      <c r="A52" s="313" t="s">
        <v>111</v>
      </c>
      <c r="B52" s="44">
        <v>2038.0801384396696</v>
      </c>
      <c r="C52" s="314">
        <v>-1.5502160783026204</v>
      </c>
      <c r="D52" s="68">
        <v>2453.1252622654597</v>
      </c>
      <c r="E52" s="315">
        <v>-1.1753548472453699</v>
      </c>
      <c r="F52" s="68" t="s">
        <v>141</v>
      </c>
      <c r="G52" s="316" t="s">
        <v>141</v>
      </c>
      <c r="H52" s="78"/>
      <c r="I52" s="317">
        <v>2414.948726228121</v>
      </c>
      <c r="J52" s="318">
        <v>6.1944814457580515</v>
      </c>
    </row>
    <row r="53" spans="1:10" ht="12.75" customHeight="1">
      <c r="A53" s="299" t="s">
        <v>112</v>
      </c>
      <c r="B53" s="42">
        <v>2063.8285858827167</v>
      </c>
      <c r="C53" s="300">
        <v>1.9513318976220693</v>
      </c>
      <c r="D53" s="38">
        <v>2510.8478006962478</v>
      </c>
      <c r="E53" s="301">
        <v>2.809925401988803</v>
      </c>
      <c r="F53" s="38" t="s">
        <v>141</v>
      </c>
      <c r="G53" s="302" t="s">
        <v>141</v>
      </c>
      <c r="H53" s="78"/>
      <c r="I53" s="305">
        <v>2281.280438534929</v>
      </c>
      <c r="J53" s="304">
        <v>6.479765021603268</v>
      </c>
    </row>
    <row r="54" spans="1:10" ht="12.75" customHeight="1" thickBot="1">
      <c r="A54" s="299" t="s">
        <v>113</v>
      </c>
      <c r="B54" s="42">
        <v>1625.8485616136522</v>
      </c>
      <c r="C54" s="300">
        <v>4.288893302342568</v>
      </c>
      <c r="D54" s="38">
        <v>2080.865796544467</v>
      </c>
      <c r="E54" s="301">
        <v>7.6651094817409255</v>
      </c>
      <c r="F54" s="38" t="s">
        <v>141</v>
      </c>
      <c r="G54" s="302" t="s">
        <v>141</v>
      </c>
      <c r="H54" s="78"/>
      <c r="I54" s="305">
        <v>1959.9981037133357</v>
      </c>
      <c r="J54" s="304">
        <v>5.444106210275114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2715.0589190086575</v>
      </c>
      <c r="C56" s="361" t="str">
        <f>INDEX(A8:A54,MATCH(B56,$B$8:$B$54,0))</f>
        <v>大阪府</v>
      </c>
      <c r="D56" s="366">
        <f>LARGE(D8:D54,1)</f>
        <v>3560.749413297053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4414.2898168510055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2553.031017641159</v>
      </c>
      <c r="C57" s="362" t="str">
        <f>INDEX(A8:A54,MATCH(B57,$B$8:$B$54,0))</f>
        <v>岡山県</v>
      </c>
      <c r="D57" s="367">
        <f>LARGE(D8:D54,2)</f>
        <v>3202.421642182793</v>
      </c>
      <c r="E57" s="326" t="str">
        <f>INDEX(A8:A54,MATCH(D57,$D$8:$D$54,0))</f>
        <v>広島県</v>
      </c>
      <c r="F57" s="373" t="s">
        <v>136</v>
      </c>
      <c r="G57" s="328" t="s">
        <v>136</v>
      </c>
      <c r="I57" s="327">
        <f>LARGE(I8:I54,2)</f>
        <v>3883.63271491448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2541.997609417469</v>
      </c>
      <c r="C58" s="362" t="str">
        <f>INDEX(A8:A54,MATCH(B58,$B$8:$B$54,0))</f>
        <v>兵庫県</v>
      </c>
      <c r="D58" s="368">
        <f>LARGE(D8:D54,3)</f>
        <v>3179.924725833758</v>
      </c>
      <c r="E58" s="326" t="str">
        <f>INDEX(A8:A54,MATCH(D58,$D$8:$D$54,0))</f>
        <v>兵庫県</v>
      </c>
      <c r="F58" s="374" t="s">
        <v>136</v>
      </c>
      <c r="G58" s="328" t="s">
        <v>136</v>
      </c>
      <c r="I58" s="344">
        <f>LARGE(I8:I54,3)</f>
        <v>3746.3998868032886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1920.7182588569083</v>
      </c>
      <c r="C59" s="363" t="str">
        <f>INDEX(A8:A54,MATCH(B59,$B$8:$B$54,0))</f>
        <v>福井県</v>
      </c>
      <c r="D59" s="369">
        <f>SMALL(D8:D54,3)</f>
        <v>2307.5704952581664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2132.839875007065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1837.0793227560127</v>
      </c>
      <c r="C60" s="362" t="str">
        <f>INDEX(A8:A54,MATCH(B60,$B$8:$B$54,0))</f>
        <v>青森県</v>
      </c>
      <c r="D60" s="368">
        <f>SMALL(D8:D54,2)</f>
        <v>2177.9220431904796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1959.9981037133357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1625.8485616136522</v>
      </c>
      <c r="C61" s="364" t="str">
        <f>INDEX(A8:A54,MATCH(B61,$B$8:$B$54,0))</f>
        <v>沖縄県</v>
      </c>
      <c r="D61" s="370">
        <f>SMALL(D8:D54,1)</f>
        <v>2080.865796544467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1806.216716045242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1.669933463122768</v>
      </c>
      <c r="C62" s="365"/>
      <c r="D62" s="371">
        <f>IF(D61=0,0,D56/D61)</f>
        <v>1.711186477864221</v>
      </c>
      <c r="E62" s="339"/>
      <c r="F62" s="377" t="s">
        <v>136</v>
      </c>
      <c r="G62" s="378" t="s">
        <v>136</v>
      </c>
      <c r="H62" s="340"/>
      <c r="I62" s="338">
        <f>IF(I61=0,0,I56/I61)</f>
        <v>2.4439425112376365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5788.899422253055</v>
      </c>
      <c r="C7" s="293">
        <v>1.0492697108947509</v>
      </c>
      <c r="D7" s="295">
        <v>7907.740214688108</v>
      </c>
      <c r="E7" s="296">
        <v>0.6351414453500949</v>
      </c>
      <c r="F7" s="295">
        <v>4350</v>
      </c>
      <c r="G7" s="297">
        <v>224.37205651491368</v>
      </c>
      <c r="H7" s="78"/>
      <c r="I7" s="292">
        <v>12220.493552412236</v>
      </c>
      <c r="J7" s="298">
        <v>-1.0218018767967347</v>
      </c>
    </row>
    <row r="8" spans="1:10" ht="12.75" customHeight="1">
      <c r="A8" s="299" t="s">
        <v>67</v>
      </c>
      <c r="B8" s="42">
        <v>6658.4074923164135</v>
      </c>
      <c r="C8" s="300">
        <v>2.009051001504442</v>
      </c>
      <c r="D8" s="38">
        <v>8503.986253188563</v>
      </c>
      <c r="E8" s="301">
        <v>1.2876930368763748</v>
      </c>
      <c r="F8" s="38">
        <v>37220</v>
      </c>
      <c r="G8" s="302">
        <v>299.5276942893946</v>
      </c>
      <c r="H8" s="78"/>
      <c r="I8" s="303">
        <v>13538.951880023862</v>
      </c>
      <c r="J8" s="304">
        <v>-0.5278802572570922</v>
      </c>
    </row>
    <row r="9" spans="1:10" ht="12.75" customHeight="1">
      <c r="A9" s="299" t="s">
        <v>68</v>
      </c>
      <c r="B9" s="42">
        <v>6725.303969890736</v>
      </c>
      <c r="C9" s="300">
        <v>0.6718857910579022</v>
      </c>
      <c r="D9" s="38">
        <v>8801.389910335554</v>
      </c>
      <c r="E9" s="301">
        <v>-0.09825913440023262</v>
      </c>
      <c r="F9" s="38" t="s">
        <v>141</v>
      </c>
      <c r="G9" s="302" t="s">
        <v>141</v>
      </c>
      <c r="H9" s="78"/>
      <c r="I9" s="305">
        <v>13536.204883820597</v>
      </c>
      <c r="J9" s="304">
        <v>-0.5064972067783559</v>
      </c>
    </row>
    <row r="10" spans="1:10" ht="12.75" customHeight="1">
      <c r="A10" s="299" t="s">
        <v>69</v>
      </c>
      <c r="B10" s="42">
        <v>6927.82789571164</v>
      </c>
      <c r="C10" s="300">
        <v>1.981610962731892</v>
      </c>
      <c r="D10" s="38">
        <v>8751.499053286449</v>
      </c>
      <c r="E10" s="301">
        <v>1.3870700432504284</v>
      </c>
      <c r="F10" s="38">
        <v>17610</v>
      </c>
      <c r="G10" s="302">
        <v>291.3333333333333</v>
      </c>
      <c r="H10" s="78"/>
      <c r="I10" s="305">
        <v>12854.89061695713</v>
      </c>
      <c r="J10" s="304">
        <v>-0.7195877766299574</v>
      </c>
    </row>
    <row r="11" spans="1:10" ht="12.75" customHeight="1">
      <c r="A11" s="299" t="s">
        <v>70</v>
      </c>
      <c r="B11" s="42">
        <v>6473.075684234745</v>
      </c>
      <c r="C11" s="300">
        <v>1.3783814088411772</v>
      </c>
      <c r="D11" s="38">
        <v>8647.572917199943</v>
      </c>
      <c r="E11" s="301">
        <v>0.7464093535559456</v>
      </c>
      <c r="F11" s="38" t="s">
        <v>141</v>
      </c>
      <c r="G11" s="302" t="s">
        <v>141</v>
      </c>
      <c r="H11" s="78"/>
      <c r="I11" s="305">
        <v>12917.357725335145</v>
      </c>
      <c r="J11" s="304">
        <v>0.5693205352930839</v>
      </c>
    </row>
    <row r="12" spans="1:10" ht="12.75" customHeight="1">
      <c r="A12" s="299" t="s">
        <v>71</v>
      </c>
      <c r="B12" s="42">
        <v>7516.8054488656735</v>
      </c>
      <c r="C12" s="300">
        <v>1.0532936303159028</v>
      </c>
      <c r="D12" s="38">
        <v>9082.577318655076</v>
      </c>
      <c r="E12" s="301">
        <v>-0.5942106395407325</v>
      </c>
      <c r="F12" s="38" t="s">
        <v>141</v>
      </c>
      <c r="G12" s="302" t="s">
        <v>141</v>
      </c>
      <c r="H12" s="78"/>
      <c r="I12" s="305">
        <v>13777.832373265866</v>
      </c>
      <c r="J12" s="304">
        <v>-2.774469946377705</v>
      </c>
    </row>
    <row r="13" spans="1:10" ht="12.75" customHeight="1">
      <c r="A13" s="306" t="s">
        <v>72</v>
      </c>
      <c r="B13" s="307">
        <v>6597.591701845375</v>
      </c>
      <c r="C13" s="308">
        <v>1.8331703443720746</v>
      </c>
      <c r="D13" s="50">
        <v>8082.8117400944075</v>
      </c>
      <c r="E13" s="309">
        <v>0.6511238941634355</v>
      </c>
      <c r="F13" s="50" t="s">
        <v>141</v>
      </c>
      <c r="G13" s="310" t="s">
        <v>141</v>
      </c>
      <c r="H13" s="78"/>
      <c r="I13" s="311">
        <v>11996.02288947001</v>
      </c>
      <c r="J13" s="312">
        <v>1.1172737547857459</v>
      </c>
    </row>
    <row r="14" spans="1:10" ht="12.75" customHeight="1">
      <c r="A14" s="299" t="s">
        <v>73</v>
      </c>
      <c r="B14" s="42">
        <v>6142.857332379528</v>
      </c>
      <c r="C14" s="300">
        <v>-0.7251379914578497</v>
      </c>
      <c r="D14" s="38">
        <v>7860.887645926876</v>
      </c>
      <c r="E14" s="301">
        <v>-0.7529892962811848</v>
      </c>
      <c r="F14" s="38" t="s">
        <v>141</v>
      </c>
      <c r="G14" s="302" t="s">
        <v>141</v>
      </c>
      <c r="H14" s="78"/>
      <c r="I14" s="305">
        <v>12072.011688527313</v>
      </c>
      <c r="J14" s="304">
        <v>-2.33987210155306</v>
      </c>
    </row>
    <row r="15" spans="1:10" ht="12.75" customHeight="1">
      <c r="A15" s="299" t="s">
        <v>74</v>
      </c>
      <c r="B15" s="42">
        <v>5777.834345961684</v>
      </c>
      <c r="C15" s="300">
        <v>1.743756668232791</v>
      </c>
      <c r="D15" s="38">
        <v>7717.406710567576</v>
      </c>
      <c r="E15" s="301">
        <v>1.693945540798465</v>
      </c>
      <c r="F15" s="38" t="s">
        <v>141</v>
      </c>
      <c r="G15" s="302" t="s">
        <v>141</v>
      </c>
      <c r="H15" s="78"/>
      <c r="I15" s="305">
        <v>12497.025374302637</v>
      </c>
      <c r="J15" s="304">
        <v>-0.4303091098042925</v>
      </c>
    </row>
    <row r="16" spans="1:10" ht="12.75" customHeight="1">
      <c r="A16" s="299" t="s">
        <v>75</v>
      </c>
      <c r="B16" s="42">
        <v>5293.892163141748</v>
      </c>
      <c r="C16" s="300">
        <v>0.980049245173824</v>
      </c>
      <c r="D16" s="38">
        <v>7138.931857991631</v>
      </c>
      <c r="E16" s="301">
        <v>1.4246630906632476</v>
      </c>
      <c r="F16" s="38" t="s">
        <v>141</v>
      </c>
      <c r="G16" s="302" t="s">
        <v>141</v>
      </c>
      <c r="H16" s="78"/>
      <c r="I16" s="305">
        <v>11042.969197063296</v>
      </c>
      <c r="J16" s="304">
        <v>-1.2862983362574492</v>
      </c>
    </row>
    <row r="17" spans="1:10" ht="12.75" customHeight="1">
      <c r="A17" s="313" t="s">
        <v>76</v>
      </c>
      <c r="B17" s="44">
        <v>4914.333894919252</v>
      </c>
      <c r="C17" s="314">
        <v>0.824197693709506</v>
      </c>
      <c r="D17" s="68">
        <v>6574.60544543627</v>
      </c>
      <c r="E17" s="315">
        <v>0.3606645976916072</v>
      </c>
      <c r="F17" s="68">
        <v>2400</v>
      </c>
      <c r="G17" s="316">
        <v>-98.60573199070488</v>
      </c>
      <c r="H17" s="78"/>
      <c r="I17" s="317">
        <v>10053.228815299328</v>
      </c>
      <c r="J17" s="318">
        <v>0.9646849796357487</v>
      </c>
    </row>
    <row r="18" spans="1:10" ht="12.75" customHeight="1">
      <c r="A18" s="299" t="s">
        <v>77</v>
      </c>
      <c r="B18" s="42">
        <v>5609.30884053687</v>
      </c>
      <c r="C18" s="300">
        <v>1.7617317901348482</v>
      </c>
      <c r="D18" s="38">
        <v>7706.427441867719</v>
      </c>
      <c r="E18" s="301">
        <v>0.25000948660454353</v>
      </c>
      <c r="F18" s="38">
        <v>8843.333333333334</v>
      </c>
      <c r="G18" s="302">
        <v>-17.17140181080236</v>
      </c>
      <c r="H18" s="78"/>
      <c r="I18" s="305">
        <v>11783.93934279027</v>
      </c>
      <c r="J18" s="304">
        <v>-1.9227072754924521</v>
      </c>
    </row>
    <row r="19" spans="1:10" ht="12.75" customHeight="1">
      <c r="A19" s="299" t="s">
        <v>78</v>
      </c>
      <c r="B19" s="42">
        <v>5539.151478026023</v>
      </c>
      <c r="C19" s="300">
        <v>1.6215512504818095</v>
      </c>
      <c r="D19" s="38">
        <v>7620.3676825017965</v>
      </c>
      <c r="E19" s="301">
        <v>0.7879484234964064</v>
      </c>
      <c r="F19" s="38">
        <v>40</v>
      </c>
      <c r="G19" s="302">
        <v>-99.79780473714615</v>
      </c>
      <c r="H19" s="78"/>
      <c r="I19" s="305">
        <v>11562.95791543691</v>
      </c>
      <c r="J19" s="304">
        <v>0.00040207591992089397</v>
      </c>
    </row>
    <row r="20" spans="1:10" ht="12.75" customHeight="1">
      <c r="A20" s="299" t="s">
        <v>79</v>
      </c>
      <c r="B20" s="42">
        <v>5434.026372343118</v>
      </c>
      <c r="C20" s="300">
        <v>0.6148494095439363</v>
      </c>
      <c r="D20" s="38">
        <v>8543.78890029767</v>
      </c>
      <c r="E20" s="301">
        <v>0.47799863033310414</v>
      </c>
      <c r="F20" s="38" t="s">
        <v>141</v>
      </c>
      <c r="G20" s="302" t="s">
        <v>141</v>
      </c>
      <c r="H20" s="78"/>
      <c r="I20" s="305">
        <v>13110.652962992188</v>
      </c>
      <c r="J20" s="304">
        <v>-1.156945513826381</v>
      </c>
    </row>
    <row r="21" spans="1:10" ht="12.75" customHeight="1">
      <c r="A21" s="299" t="s">
        <v>80</v>
      </c>
      <c r="B21" s="42">
        <v>6217.361713074255</v>
      </c>
      <c r="C21" s="300">
        <v>0.8927213845716078</v>
      </c>
      <c r="D21" s="38">
        <v>8861.884017535182</v>
      </c>
      <c r="E21" s="301">
        <v>0.5255056097479912</v>
      </c>
      <c r="F21" s="38" t="s">
        <v>141</v>
      </c>
      <c r="G21" s="302" t="s">
        <v>141</v>
      </c>
      <c r="H21" s="78"/>
      <c r="I21" s="305">
        <v>13153.811961009455</v>
      </c>
      <c r="J21" s="304">
        <v>-1.2626237635846176</v>
      </c>
    </row>
    <row r="22" spans="1:10" ht="12.75" customHeight="1">
      <c r="A22" s="299" t="s">
        <v>81</v>
      </c>
      <c r="B22" s="42">
        <v>6134.300001880831</v>
      </c>
      <c r="C22" s="300">
        <v>2.760433004100204</v>
      </c>
      <c r="D22" s="38">
        <v>7677.3277627870975</v>
      </c>
      <c r="E22" s="301">
        <v>1.8497001368168091</v>
      </c>
      <c r="F22" s="38" t="s">
        <v>141</v>
      </c>
      <c r="G22" s="302" t="s">
        <v>141</v>
      </c>
      <c r="H22" s="78"/>
      <c r="I22" s="305">
        <v>11224.577149717714</v>
      </c>
      <c r="J22" s="304">
        <v>-0.6908592154598442</v>
      </c>
    </row>
    <row r="23" spans="1:10" ht="12.75" customHeight="1">
      <c r="A23" s="306" t="s">
        <v>82</v>
      </c>
      <c r="B23" s="307">
        <v>5901.354892130396</v>
      </c>
      <c r="C23" s="308">
        <v>1.4148353350277159</v>
      </c>
      <c r="D23" s="50">
        <v>7414.151444873163</v>
      </c>
      <c r="E23" s="309">
        <v>1.9241696469129972</v>
      </c>
      <c r="F23" s="50" t="s">
        <v>141</v>
      </c>
      <c r="G23" s="310" t="s">
        <v>141</v>
      </c>
      <c r="H23" s="78"/>
      <c r="I23" s="311">
        <v>11102.383281998722</v>
      </c>
      <c r="J23" s="312">
        <v>-1.333997154699839</v>
      </c>
    </row>
    <row r="24" spans="1:10" ht="12.75" customHeight="1">
      <c r="A24" s="299" t="s">
        <v>83</v>
      </c>
      <c r="B24" s="42">
        <v>6030.901639344263</v>
      </c>
      <c r="C24" s="300">
        <v>1.759777219423081</v>
      </c>
      <c r="D24" s="38">
        <v>7716.830559095641</v>
      </c>
      <c r="E24" s="301">
        <v>0.9947565427521132</v>
      </c>
      <c r="F24" s="38" t="s">
        <v>141</v>
      </c>
      <c r="G24" s="302" t="s">
        <v>141</v>
      </c>
      <c r="H24" s="78"/>
      <c r="I24" s="305">
        <v>11712.697728944211</v>
      </c>
      <c r="J24" s="304">
        <v>-2.7790777414490195</v>
      </c>
    </row>
    <row r="25" spans="1:10" ht="12.75" customHeight="1">
      <c r="A25" s="299" t="s">
        <v>84</v>
      </c>
      <c r="B25" s="42">
        <v>5551.519393735767</v>
      </c>
      <c r="C25" s="300">
        <v>2.318928706221035</v>
      </c>
      <c r="D25" s="38">
        <v>6994.386933614331</v>
      </c>
      <c r="E25" s="301">
        <v>2.949118061315875</v>
      </c>
      <c r="F25" s="38" t="s">
        <v>141</v>
      </c>
      <c r="G25" s="302" t="s">
        <v>141</v>
      </c>
      <c r="H25" s="78"/>
      <c r="I25" s="305">
        <v>9884.723327977263</v>
      </c>
      <c r="J25" s="304">
        <v>1.3864368560727112</v>
      </c>
    </row>
    <row r="26" spans="1:10" ht="12.75" customHeight="1">
      <c r="A26" s="299" t="s">
        <v>85</v>
      </c>
      <c r="B26" s="42">
        <v>5597.5642816982945</v>
      </c>
      <c r="C26" s="300">
        <v>0.16476930796607364</v>
      </c>
      <c r="D26" s="38">
        <v>7712.0969714760995</v>
      </c>
      <c r="E26" s="301">
        <v>0.7632622651295539</v>
      </c>
      <c r="F26" s="38" t="s">
        <v>141</v>
      </c>
      <c r="G26" s="302" t="s">
        <v>141</v>
      </c>
      <c r="H26" s="78"/>
      <c r="I26" s="305">
        <v>11971.529847673939</v>
      </c>
      <c r="J26" s="304">
        <v>-1.31503069743395</v>
      </c>
    </row>
    <row r="27" spans="1:10" ht="12.75" customHeight="1">
      <c r="A27" s="313" t="s">
        <v>86</v>
      </c>
      <c r="B27" s="44">
        <v>6170.369121706761</v>
      </c>
      <c r="C27" s="314">
        <v>1.3029165535313392</v>
      </c>
      <c r="D27" s="68">
        <v>8009.077808652254</v>
      </c>
      <c r="E27" s="315">
        <v>-0.19960304792714012</v>
      </c>
      <c r="F27" s="68" t="s">
        <v>141</v>
      </c>
      <c r="G27" s="316" t="s">
        <v>141</v>
      </c>
      <c r="H27" s="78"/>
      <c r="I27" s="317">
        <v>11855.288062345411</v>
      </c>
      <c r="J27" s="318">
        <v>-1.7860449664509124</v>
      </c>
    </row>
    <row r="28" spans="1:10" ht="12.75" customHeight="1">
      <c r="A28" s="299" t="s">
        <v>87</v>
      </c>
      <c r="B28" s="42">
        <v>5697.781654871387</v>
      </c>
      <c r="C28" s="300">
        <v>2.373049010490371</v>
      </c>
      <c r="D28" s="38">
        <v>7496.473753586105</v>
      </c>
      <c r="E28" s="301">
        <v>2.4690821859268697</v>
      </c>
      <c r="F28" s="38" t="s">
        <v>141</v>
      </c>
      <c r="G28" s="302" t="s">
        <v>141</v>
      </c>
      <c r="H28" s="78"/>
      <c r="I28" s="305">
        <v>11364.264868209533</v>
      </c>
      <c r="J28" s="304">
        <v>-0.7275999996184248</v>
      </c>
    </row>
    <row r="29" spans="1:10" ht="12.75" customHeight="1">
      <c r="A29" s="299" t="s">
        <v>88</v>
      </c>
      <c r="B29" s="42">
        <v>5586.413249798568</v>
      </c>
      <c r="C29" s="300">
        <v>1.0684968168158977</v>
      </c>
      <c r="D29" s="38">
        <v>7379.850842595913</v>
      </c>
      <c r="E29" s="301">
        <v>0.8530969296973926</v>
      </c>
      <c r="F29" s="38">
        <v>2830</v>
      </c>
      <c r="G29" s="302" t="s">
        <v>141</v>
      </c>
      <c r="H29" s="78"/>
      <c r="I29" s="305">
        <v>11259.797692030292</v>
      </c>
      <c r="J29" s="304">
        <v>-1.264600891612531</v>
      </c>
    </row>
    <row r="30" spans="1:10" ht="12.75" customHeight="1">
      <c r="A30" s="299" t="s">
        <v>89</v>
      </c>
      <c r="B30" s="42">
        <v>5141.988614292705</v>
      </c>
      <c r="C30" s="300">
        <v>0.9282688123535681</v>
      </c>
      <c r="D30" s="38">
        <v>6633.619810302529</v>
      </c>
      <c r="E30" s="301">
        <v>-0.03751030867229165</v>
      </c>
      <c r="F30" s="38" t="s">
        <v>141</v>
      </c>
      <c r="G30" s="302" t="s">
        <v>141</v>
      </c>
      <c r="H30" s="78"/>
      <c r="I30" s="305">
        <v>11446.97758097112</v>
      </c>
      <c r="J30" s="304">
        <v>-0.2156882468776746</v>
      </c>
    </row>
    <row r="31" spans="1:10" ht="12.75" customHeight="1">
      <c r="A31" s="299" t="s">
        <v>90</v>
      </c>
      <c r="B31" s="42">
        <v>5882.389529682881</v>
      </c>
      <c r="C31" s="300">
        <v>2.7147042860432085</v>
      </c>
      <c r="D31" s="38">
        <v>7739.207276388027</v>
      </c>
      <c r="E31" s="301">
        <v>2.703595550309236</v>
      </c>
      <c r="F31" s="38" t="s">
        <v>141</v>
      </c>
      <c r="G31" s="302" t="s">
        <v>141</v>
      </c>
      <c r="H31" s="78"/>
      <c r="I31" s="305">
        <v>11284.927484629703</v>
      </c>
      <c r="J31" s="304">
        <v>1.4577339217207266</v>
      </c>
    </row>
    <row r="32" spans="1:10" ht="12.75" customHeight="1">
      <c r="A32" s="299" t="s">
        <v>91</v>
      </c>
      <c r="B32" s="42">
        <v>6161.843997138124</v>
      </c>
      <c r="C32" s="300">
        <v>-2.079216648086279</v>
      </c>
      <c r="D32" s="38">
        <v>8251.31329113924</v>
      </c>
      <c r="E32" s="301">
        <v>-3.5153033235446345</v>
      </c>
      <c r="F32" s="38" t="s">
        <v>141</v>
      </c>
      <c r="G32" s="302" t="s">
        <v>141</v>
      </c>
      <c r="H32" s="78"/>
      <c r="I32" s="305">
        <v>12808.728522869334</v>
      </c>
      <c r="J32" s="304">
        <v>-1.1539402925140687</v>
      </c>
    </row>
    <row r="33" spans="1:10" ht="12.75" customHeight="1">
      <c r="A33" s="306" t="s">
        <v>92</v>
      </c>
      <c r="B33" s="307">
        <v>5663.0772010473565</v>
      </c>
      <c r="C33" s="308">
        <v>0.6505249696526109</v>
      </c>
      <c r="D33" s="50">
        <v>8054.974420649347</v>
      </c>
      <c r="E33" s="309">
        <v>3.190561537221485</v>
      </c>
      <c r="F33" s="50" t="s">
        <v>141</v>
      </c>
      <c r="G33" s="310" t="s">
        <v>141</v>
      </c>
      <c r="H33" s="78"/>
      <c r="I33" s="311">
        <v>11912.85295724541</v>
      </c>
      <c r="J33" s="312">
        <v>-0.9262289814132403</v>
      </c>
    </row>
    <row r="34" spans="1:10" ht="12.75" customHeight="1">
      <c r="A34" s="299" t="s">
        <v>93</v>
      </c>
      <c r="B34" s="42">
        <v>5416.212060196663</v>
      </c>
      <c r="C34" s="300">
        <v>1.6936427094120783</v>
      </c>
      <c r="D34" s="38">
        <v>7882.516846859652</v>
      </c>
      <c r="E34" s="301">
        <v>0.5236050510766603</v>
      </c>
      <c r="F34" s="38" t="s">
        <v>141</v>
      </c>
      <c r="G34" s="302" t="s">
        <v>141</v>
      </c>
      <c r="H34" s="78"/>
      <c r="I34" s="305">
        <v>12405.861335843483</v>
      </c>
      <c r="J34" s="304">
        <v>-1.4553702368936436</v>
      </c>
    </row>
    <row r="35" spans="1:10" ht="12.75" customHeight="1">
      <c r="A35" s="299" t="s">
        <v>94</v>
      </c>
      <c r="B35" s="42">
        <v>6188.633258557263</v>
      </c>
      <c r="C35" s="300">
        <v>0.3299759061182899</v>
      </c>
      <c r="D35" s="38">
        <v>8364.464820535497</v>
      </c>
      <c r="E35" s="301">
        <v>1.2236142762139468</v>
      </c>
      <c r="F35" s="38">
        <v>6550</v>
      </c>
      <c r="G35" s="302">
        <v>-86.77034942435871</v>
      </c>
      <c r="H35" s="78"/>
      <c r="I35" s="305">
        <v>12927.267435782513</v>
      </c>
      <c r="J35" s="304">
        <v>0.203011624927311</v>
      </c>
    </row>
    <row r="36" spans="1:10" ht="12.75" customHeight="1">
      <c r="A36" s="299" t="s">
        <v>95</v>
      </c>
      <c r="B36" s="42">
        <v>4463.630717550096</v>
      </c>
      <c r="C36" s="300">
        <v>-0.4733347337681977</v>
      </c>
      <c r="D36" s="38">
        <v>6081.685898407884</v>
      </c>
      <c r="E36" s="301">
        <v>0.3650029550948783</v>
      </c>
      <c r="F36" s="38">
        <v>4340</v>
      </c>
      <c r="G36" s="302">
        <v>22.253521126760564</v>
      </c>
      <c r="H36" s="78"/>
      <c r="I36" s="305">
        <v>10347.026084636083</v>
      </c>
      <c r="J36" s="304">
        <v>-0.9609435990796461</v>
      </c>
    </row>
    <row r="37" spans="1:10" ht="12.75" customHeight="1">
      <c r="A37" s="313" t="s">
        <v>96</v>
      </c>
      <c r="B37" s="44">
        <v>5359.719630713724</v>
      </c>
      <c r="C37" s="314">
        <v>3.915945982430487</v>
      </c>
      <c r="D37" s="68">
        <v>7182.400349719826</v>
      </c>
      <c r="E37" s="315">
        <v>3.1672709059396484</v>
      </c>
      <c r="F37" s="68" t="s">
        <v>141</v>
      </c>
      <c r="G37" s="316" t="s">
        <v>141</v>
      </c>
      <c r="H37" s="78"/>
      <c r="I37" s="317">
        <v>11196.202859997351</v>
      </c>
      <c r="J37" s="318">
        <v>2.3178003508274814</v>
      </c>
    </row>
    <row r="38" spans="1:10" ht="12.75" customHeight="1">
      <c r="A38" s="299" t="s">
        <v>97</v>
      </c>
      <c r="B38" s="42">
        <v>6225.361296403049</v>
      </c>
      <c r="C38" s="300">
        <v>1.2505585290481365</v>
      </c>
      <c r="D38" s="38">
        <v>7759.368081582847</v>
      </c>
      <c r="E38" s="301">
        <v>1.1376324299051976</v>
      </c>
      <c r="F38" s="38" t="s">
        <v>141</v>
      </c>
      <c r="G38" s="302" t="s">
        <v>141</v>
      </c>
      <c r="H38" s="78"/>
      <c r="I38" s="305">
        <v>11957.891978438383</v>
      </c>
      <c r="J38" s="304">
        <v>1.0309707434818052</v>
      </c>
    </row>
    <row r="39" spans="1:10" ht="12.75" customHeight="1">
      <c r="A39" s="299" t="s">
        <v>98</v>
      </c>
      <c r="B39" s="42">
        <v>7232.191735040022</v>
      </c>
      <c r="C39" s="300">
        <v>0.05002140112483142</v>
      </c>
      <c r="D39" s="38">
        <v>8791.53078202995</v>
      </c>
      <c r="E39" s="301">
        <v>0.9636109742900958</v>
      </c>
      <c r="F39" s="38" t="s">
        <v>141</v>
      </c>
      <c r="G39" s="302" t="s">
        <v>141</v>
      </c>
      <c r="H39" s="78"/>
      <c r="I39" s="305">
        <v>12976.686040022323</v>
      </c>
      <c r="J39" s="304">
        <v>-0.7501072947547032</v>
      </c>
    </row>
    <row r="40" spans="1:10" ht="12.75" customHeight="1">
      <c r="A40" s="299" t="s">
        <v>99</v>
      </c>
      <c r="B40" s="42">
        <v>5269.23877929657</v>
      </c>
      <c r="C40" s="300">
        <v>2.6463683858576945</v>
      </c>
      <c r="D40" s="38">
        <v>6783.231291339128</v>
      </c>
      <c r="E40" s="301">
        <v>1.0524400298990815</v>
      </c>
      <c r="F40" s="38" t="s">
        <v>141</v>
      </c>
      <c r="G40" s="302" t="s">
        <v>141</v>
      </c>
      <c r="H40" s="78"/>
      <c r="I40" s="305">
        <v>10523.062434939959</v>
      </c>
      <c r="J40" s="304">
        <v>-0.12529301345101276</v>
      </c>
    </row>
    <row r="41" spans="1:10" ht="12.75" customHeight="1">
      <c r="A41" s="299" t="s">
        <v>100</v>
      </c>
      <c r="B41" s="42">
        <v>6203.550686404316</v>
      </c>
      <c r="C41" s="300">
        <v>-0.6919164672217124</v>
      </c>
      <c r="D41" s="38">
        <v>7935.920224837066</v>
      </c>
      <c r="E41" s="301">
        <v>0.49473632706043247</v>
      </c>
      <c r="F41" s="38" t="s">
        <v>141</v>
      </c>
      <c r="G41" s="302" t="s">
        <v>141</v>
      </c>
      <c r="H41" s="78"/>
      <c r="I41" s="305">
        <v>12915.339617806007</v>
      </c>
      <c r="J41" s="304">
        <v>-2.252832290636925</v>
      </c>
    </row>
    <row r="42" spans="1:10" ht="12.75" customHeight="1">
      <c r="A42" s="299" t="s">
        <v>101</v>
      </c>
      <c r="B42" s="42">
        <v>6723.425569336204</v>
      </c>
      <c r="C42" s="300">
        <v>-1.5145063937219279</v>
      </c>
      <c r="D42" s="38">
        <v>8421.95124610698</v>
      </c>
      <c r="E42" s="301">
        <v>-0.8598879370611905</v>
      </c>
      <c r="F42" s="38" t="s">
        <v>141</v>
      </c>
      <c r="G42" s="302" t="s">
        <v>141</v>
      </c>
      <c r="H42" s="78"/>
      <c r="I42" s="305">
        <v>12603.187544795732</v>
      </c>
      <c r="J42" s="304">
        <v>-1.090729397966386</v>
      </c>
    </row>
    <row r="43" spans="1:10" ht="12.75" customHeight="1">
      <c r="A43" s="306" t="s">
        <v>102</v>
      </c>
      <c r="B43" s="307">
        <v>5843.094587696425</v>
      </c>
      <c r="C43" s="308">
        <v>8.82784473903797</v>
      </c>
      <c r="D43" s="50">
        <v>6900.818718220627</v>
      </c>
      <c r="E43" s="309">
        <v>4.35794307515378</v>
      </c>
      <c r="F43" s="50" t="s">
        <v>141</v>
      </c>
      <c r="G43" s="310" t="s">
        <v>141</v>
      </c>
      <c r="H43" s="78"/>
      <c r="I43" s="311">
        <v>10574.556294499647</v>
      </c>
      <c r="J43" s="312">
        <v>0.0028319565380564965</v>
      </c>
    </row>
    <row r="44" spans="1:10" ht="12.75" customHeight="1">
      <c r="A44" s="299" t="s">
        <v>103</v>
      </c>
      <c r="B44" s="42">
        <v>6793.423047639765</v>
      </c>
      <c r="C44" s="300">
        <v>2.6507304820241906</v>
      </c>
      <c r="D44" s="38">
        <v>8739.27003454959</v>
      </c>
      <c r="E44" s="301">
        <v>3.9484738867518416</v>
      </c>
      <c r="F44" s="38" t="s">
        <v>141</v>
      </c>
      <c r="G44" s="302" t="s">
        <v>141</v>
      </c>
      <c r="H44" s="78"/>
      <c r="I44" s="305">
        <v>13445.31436510211</v>
      </c>
      <c r="J44" s="304">
        <v>2.7176986662692237</v>
      </c>
    </row>
    <row r="45" spans="1:10" ht="12.75" customHeight="1">
      <c r="A45" s="299" t="s">
        <v>104</v>
      </c>
      <c r="B45" s="42">
        <v>5755.579480661742</v>
      </c>
      <c r="C45" s="300">
        <v>2.7247588533009743</v>
      </c>
      <c r="D45" s="38">
        <v>7548.711543333239</v>
      </c>
      <c r="E45" s="301">
        <v>3.8698113170722213</v>
      </c>
      <c r="F45" s="38" t="s">
        <v>141</v>
      </c>
      <c r="G45" s="302" t="s">
        <v>141</v>
      </c>
      <c r="H45" s="78"/>
      <c r="I45" s="305">
        <v>11279.512803168565</v>
      </c>
      <c r="J45" s="304">
        <v>-1.318153593319193</v>
      </c>
    </row>
    <row r="46" spans="1:10" ht="12.75" customHeight="1">
      <c r="A46" s="299" t="s">
        <v>105</v>
      </c>
      <c r="B46" s="42">
        <v>6183.57838254667</v>
      </c>
      <c r="C46" s="300">
        <v>-7.598707712175489</v>
      </c>
      <c r="D46" s="38">
        <v>8309.190263221704</v>
      </c>
      <c r="E46" s="301">
        <v>-8.56853339709894</v>
      </c>
      <c r="F46" s="38" t="s">
        <v>141</v>
      </c>
      <c r="G46" s="302" t="s">
        <v>141</v>
      </c>
      <c r="H46" s="78"/>
      <c r="I46" s="305">
        <v>12436.907628679985</v>
      </c>
      <c r="J46" s="304">
        <v>-8.095465791024829</v>
      </c>
    </row>
    <row r="47" spans="1:10" ht="12.75" customHeight="1">
      <c r="A47" s="313" t="s">
        <v>106</v>
      </c>
      <c r="B47" s="44">
        <v>5612.271468492615</v>
      </c>
      <c r="C47" s="314">
        <v>0.4927542697464019</v>
      </c>
      <c r="D47" s="68">
        <v>7923.701607749681</v>
      </c>
      <c r="E47" s="315">
        <v>-1.2951366978689545</v>
      </c>
      <c r="F47" s="68" t="s">
        <v>141</v>
      </c>
      <c r="G47" s="316" t="s">
        <v>141</v>
      </c>
      <c r="H47" s="78"/>
      <c r="I47" s="317">
        <v>12867.479653029885</v>
      </c>
      <c r="J47" s="318">
        <v>-2.400210061787977</v>
      </c>
    </row>
    <row r="48" spans="1:10" ht="12.75" customHeight="1">
      <c r="A48" s="306" t="s">
        <v>107</v>
      </c>
      <c r="B48" s="307">
        <v>6397.246195526159</v>
      </c>
      <c r="C48" s="308">
        <v>-0.9955647724452048</v>
      </c>
      <c r="D48" s="50">
        <v>8699.955391282181</v>
      </c>
      <c r="E48" s="309">
        <v>-1.2728449991984099</v>
      </c>
      <c r="F48" s="50" t="s">
        <v>141</v>
      </c>
      <c r="G48" s="310" t="s">
        <v>141</v>
      </c>
      <c r="H48" s="78"/>
      <c r="I48" s="311">
        <v>13169.898145956608</v>
      </c>
      <c r="J48" s="312">
        <v>-3.6722404184592254</v>
      </c>
    </row>
    <row r="49" spans="1:10" ht="12.75" customHeight="1">
      <c r="A49" s="299" t="s">
        <v>108</v>
      </c>
      <c r="B49" s="42">
        <v>6567.502790039144</v>
      </c>
      <c r="C49" s="300">
        <v>3.8517766495775345</v>
      </c>
      <c r="D49" s="38">
        <v>8677.298449242351</v>
      </c>
      <c r="E49" s="301">
        <v>2.471939631268685</v>
      </c>
      <c r="F49" s="38" t="s">
        <v>141</v>
      </c>
      <c r="G49" s="302" t="s">
        <v>141</v>
      </c>
      <c r="H49" s="78"/>
      <c r="I49" s="305">
        <v>13529.249638858793</v>
      </c>
      <c r="J49" s="304">
        <v>-3.100817680164629</v>
      </c>
    </row>
    <row r="50" spans="1:10" ht="12.75" customHeight="1">
      <c r="A50" s="299" t="s">
        <v>109</v>
      </c>
      <c r="B50" s="42">
        <v>5600.198242371076</v>
      </c>
      <c r="C50" s="300">
        <v>0.6193843241610174</v>
      </c>
      <c r="D50" s="38">
        <v>7439.167979282162</v>
      </c>
      <c r="E50" s="301">
        <v>-1.8025301926431896</v>
      </c>
      <c r="F50" s="38">
        <v>17850</v>
      </c>
      <c r="G50" s="302">
        <v>-107.89334040859644</v>
      </c>
      <c r="H50" s="78"/>
      <c r="I50" s="305">
        <v>11135.256909147283</v>
      </c>
      <c r="J50" s="304">
        <v>-4.076697071886813</v>
      </c>
    </row>
    <row r="51" spans="1:10" ht="12.75" customHeight="1">
      <c r="A51" s="299" t="s">
        <v>110</v>
      </c>
      <c r="B51" s="42">
        <v>6377.40774661157</v>
      </c>
      <c r="C51" s="300">
        <v>-1.7889337390028535</v>
      </c>
      <c r="D51" s="38">
        <v>8488.375575345635</v>
      </c>
      <c r="E51" s="301">
        <v>-1.7260901155656057</v>
      </c>
      <c r="F51" s="38">
        <v>0</v>
      </c>
      <c r="G51" s="302" t="s">
        <v>141</v>
      </c>
      <c r="H51" s="78"/>
      <c r="I51" s="305">
        <v>12872.563009314643</v>
      </c>
      <c r="J51" s="304">
        <v>-1.8855378341297364</v>
      </c>
    </row>
    <row r="52" spans="1:10" ht="12.75" customHeight="1">
      <c r="A52" s="313" t="s">
        <v>111</v>
      </c>
      <c r="B52" s="44">
        <v>5680.601264910076</v>
      </c>
      <c r="C52" s="314">
        <v>1.5546917073810638</v>
      </c>
      <c r="D52" s="68">
        <v>7620.514511308458</v>
      </c>
      <c r="E52" s="315">
        <v>0.5137054440373018</v>
      </c>
      <c r="F52" s="68" t="s">
        <v>141</v>
      </c>
      <c r="G52" s="316" t="s">
        <v>141</v>
      </c>
      <c r="H52" s="78"/>
      <c r="I52" s="317">
        <v>11971.41155970249</v>
      </c>
      <c r="J52" s="318">
        <v>-0.4009775575179386</v>
      </c>
    </row>
    <row r="53" spans="1:10" ht="12.75" customHeight="1">
      <c r="A53" s="299" t="s">
        <v>112</v>
      </c>
      <c r="B53" s="42">
        <v>5782.536304998524</v>
      </c>
      <c r="C53" s="300">
        <v>2.078106029605148</v>
      </c>
      <c r="D53" s="38">
        <v>7691.516663453797</v>
      </c>
      <c r="E53" s="301">
        <v>2.3757970287479893</v>
      </c>
      <c r="F53" s="38" t="s">
        <v>141</v>
      </c>
      <c r="G53" s="302" t="s">
        <v>141</v>
      </c>
      <c r="H53" s="78"/>
      <c r="I53" s="305">
        <v>11878.736215170426</v>
      </c>
      <c r="J53" s="304">
        <v>0.3497930859538451</v>
      </c>
    </row>
    <row r="54" spans="1:10" ht="12.75" customHeight="1" thickBot="1">
      <c r="A54" s="299" t="s">
        <v>113</v>
      </c>
      <c r="B54" s="42">
        <v>4455.924662211788</v>
      </c>
      <c r="C54" s="300">
        <v>-3.1894449226818553</v>
      </c>
      <c r="D54" s="38">
        <v>7302.205252343757</v>
      </c>
      <c r="E54" s="301">
        <v>-0.17234312328812687</v>
      </c>
      <c r="F54" s="38" t="s">
        <v>141</v>
      </c>
      <c r="G54" s="302" t="s">
        <v>141</v>
      </c>
      <c r="H54" s="78"/>
      <c r="I54" s="305">
        <v>11002.918656074551</v>
      </c>
      <c r="J54" s="304">
        <v>-0.07449141419386679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7516.8054488656735</v>
      </c>
      <c r="C56" s="361" t="str">
        <f>INDEX(A8:A54,MATCH(B56,$B$8:$B$54,0))</f>
        <v>秋田県</v>
      </c>
      <c r="D56" s="366">
        <f>LARGE(D8:D54,1)</f>
        <v>9082.577318655076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13777.832373265866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7232.191735040022</v>
      </c>
      <c r="C57" s="362" t="str">
        <f>INDEX(A8:A54,MATCH(B57,$B$8:$B$54,0))</f>
        <v>島根県</v>
      </c>
      <c r="D57" s="367">
        <f>LARGE(D8:D54,2)</f>
        <v>8861.884017535182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13538.951880023862</v>
      </c>
      <c r="J57" s="328" t="str">
        <f>INDEX(A8:A54,MATCH(I57,$I$8:$I$54,0))</f>
        <v>北海道</v>
      </c>
    </row>
    <row r="58" spans="1:10" ht="12.75">
      <c r="A58" s="325" t="s">
        <v>116</v>
      </c>
      <c r="B58" s="344">
        <f>LARGE(B8:B54,3)</f>
        <v>6927.82789571164</v>
      </c>
      <c r="C58" s="362" t="str">
        <f>INDEX(A8:A54,MATCH(B58,$B$8:$B$54,0))</f>
        <v>岩手県</v>
      </c>
      <c r="D58" s="368">
        <f>LARGE(D8:D54,3)</f>
        <v>8801.389910335554</v>
      </c>
      <c r="E58" s="326" t="str">
        <f>INDEX(A8:A54,MATCH(D58,$D$8:$D$54,0))</f>
        <v>青森県</v>
      </c>
      <c r="F58" s="374" t="s">
        <v>136</v>
      </c>
      <c r="G58" s="328" t="s">
        <v>136</v>
      </c>
      <c r="I58" s="344">
        <f>LARGE(I8:I54,3)</f>
        <v>13536.204883820597</v>
      </c>
      <c r="J58" s="328" t="str">
        <f>INDEX(A8:A54,MATCH(I58,$I$8:$I$54,0))</f>
        <v>青森県</v>
      </c>
    </row>
    <row r="59" spans="1:10" ht="12.75">
      <c r="A59" s="329" t="s">
        <v>117</v>
      </c>
      <c r="B59" s="345">
        <f>SMALL(B8:B54,3)</f>
        <v>4914.333894919252</v>
      </c>
      <c r="C59" s="363" t="str">
        <f>INDEX(A8:A54,MATCH(B59,$B$8:$B$54,0))</f>
        <v>群馬県</v>
      </c>
      <c r="D59" s="369">
        <f>SMALL(D8:D54,3)</f>
        <v>6633.619810302529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10347.026084636083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4463.630717550096</v>
      </c>
      <c r="C60" s="362" t="str">
        <f>INDEX(A8:A54,MATCH(B60,$B$8:$B$54,0))</f>
        <v>奈良県</v>
      </c>
      <c r="D60" s="368">
        <f>SMALL(D8:D54,2)</f>
        <v>6574.60544543627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10053.228815299328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4455.924662211788</v>
      </c>
      <c r="C61" s="364" t="str">
        <f>INDEX(A8:A54,MATCH(B61,$B$8:$B$54,0))</f>
        <v>沖縄県</v>
      </c>
      <c r="D61" s="370">
        <f>SMALL(D8:D54,1)</f>
        <v>6081.685898407884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9884.723327977263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1.6869238191146965</v>
      </c>
      <c r="C62" s="365"/>
      <c r="D62" s="371">
        <f>IF(D61=0,0,D56/D61)</f>
        <v>1.4934308463764612</v>
      </c>
      <c r="E62" s="339"/>
      <c r="F62" s="377" t="s">
        <v>136</v>
      </c>
      <c r="G62" s="378" t="s">
        <v>136</v>
      </c>
      <c r="H62" s="340"/>
      <c r="I62" s="338">
        <f>IF(I61=0,0,I56/I61)</f>
        <v>1.393851088807891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2023-09-22T07:40:45Z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