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<sst xmlns="http://schemas.openxmlformats.org/spreadsheetml/2006/main" count="1270" uniqueCount="142">
  <si>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</si>
  <si>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</si>
  <si>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</si>
  <si>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</si>
  <si>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</si>
  <si>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</si>
  <si>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</si>
  <si>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</si>
  <si>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</si>
  <si>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</si>
  <si>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</si>
  <si>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</si>
  <si>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</si>
  <si>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</si>
  <si>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</si>
  <si>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</si>
  <si>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</si>
  <si>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</si>
  <si>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</si>
  <si>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</si>
  <si>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</si>
  <si>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</si>
  <si>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</si>
  <si>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</si>
  <si>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</si>
  <si>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</si>
  <si>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</si>
  <si>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</si>
  <si>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</si>
  <si>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</si>
  <si>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</si>
  <si>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</si>
  <si>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</si>
  <si>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</si>
  <si>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</si>
  <si>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</si>
  <si>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</si>
  <si>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</si>
  <si>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</si>
  <si>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</si>
  <si>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</si>
  <si>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</si>
  <si>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</si>
  <si>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</si>
  <si>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</si>
  <si>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</si>
  <si>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</si>
  <si>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</si>
  <si>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</si>
  <si>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</si>
  <si>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</si>
  <si>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</si>
  <si>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</si>
  <si>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</si>
  <si>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</si>
  <si>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</si>
  <si>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</si>
  <si>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</si>
  <si>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</si>
  <si>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</si>
  <si>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</si>
  <si>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</si>
  <si>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</si>
  <si>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</si>
  <si>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</si>
  <si>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</si>
  <si>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</si>
  <si>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</si>
  <si>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</si>
  <si>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</si>
  <si>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</si>
  <si>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</si>
  <si>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</si>
  <si>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</si>
  <si>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</si>
  <si>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</si>
  <si>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</si>
  <si>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</si>
  <si>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</si>
  <si>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</si>
  <si>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</si>
  <si>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</si>
  <si>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</si>
  <si>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</si>
  <si>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</si>
  <si>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</si>
  <si>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</si>
  <si>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</si>
  <si>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</si>
  <si>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</si>
  <si>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</si>
  <si>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</si>
  <si>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</si>
  <si>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</si>
  <si>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</si>
  <si>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</si>
  <si>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</si>
  <si>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</si>
  <si>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</si>
  <si>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</si>
  <si>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</si>
  <si>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</si>
  <si>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</si>
  <si>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</si>
  <si>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</si>
  <si>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</si>
  <si>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</si>
  <si>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</si>
  <si>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</si>
  <si>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</si>
  <si>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</si>
  <si>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</si>
  <si>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</si>
  <si>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</si>
  <si>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</si>
  <si>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</si>
  <si>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</si>
  <si>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</si>
  <si>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</si>
  <si>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</si>
  <si>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</si>
  <si>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</si>
  <si>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</si>
  <si>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</si>
  <si>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</si>
  <si>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</si>
  <si>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</si>
  <si>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</si>
  <si>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</si>
  <si>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</si>
  <si>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</si>
  <si>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</si>
  <si>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</si>
  <si>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</si>
  <si>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</si>
  <si>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</si>
  <si>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</si>
  <si>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令和4年5月診療分 国民健康保険・後期高齢者医療 医療費速報</t>
  </si>
  <si>
    <t>19日</t>
  </si>
  <si>
    <t>4日</t>
  </si>
  <si>
    <t>8日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</si>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</sst>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8793.55899408</v>
      </c>
      <c r="C9" s="36">
        <v>2.7175015279669177</v>
      </c>
      <c r="D9" s="38">
        <v>5193.83075426</v>
      </c>
      <c r="E9" s="39">
        <v>2.2838794942167726</v>
      </c>
      <c r="F9" s="37">
        <v>-0.00197509</v>
      </c>
      <c r="G9" s="40">
        <v>-101.78032638791301</v>
      </c>
      <c r="H9" s="41"/>
      <c r="I9" s="42">
        <v>14487.40652799</v>
      </c>
      <c r="J9" s="43">
        <v>6.945721501363341</v>
      </c>
    </row>
    <row r="10" spans="1:10" ht="18.75" customHeight="1">
      <c r="A10" s="34" t="s">
        <v>9</v>
      </c>
      <c r="B10" s="35">
        <v>3762.5533</v>
      </c>
      <c r="C10" s="36">
        <v>2.087770470763512</v>
      </c>
      <c r="D10" s="38">
        <v>2164.4204000000004</v>
      </c>
      <c r="E10" s="39">
        <v>0.7115302122204537</v>
      </c>
      <c r="F10" s="37">
        <v>0.0028</v>
      </c>
      <c r="G10" s="40">
        <v>-86</v>
      </c>
      <c r="H10" s="41"/>
      <c r="I10" s="42">
        <v>4482.1948</v>
      </c>
      <c r="J10" s="43">
        <v>5.678478926028881</v>
      </c>
    </row>
    <row r="11" spans="1:10" ht="18.75" customHeight="1">
      <c r="A11" s="34" t="s">
        <v>10</v>
      </c>
      <c r="B11" s="35">
        <v>4573.8313</v>
      </c>
      <c r="C11" s="36">
        <v>1.350192121537845</v>
      </c>
      <c r="D11" s="38">
        <v>2564.5464</v>
      </c>
      <c r="E11" s="39">
        <v>0.8567814389125642</v>
      </c>
      <c r="F11" s="37">
        <v>0.0036</v>
      </c>
      <c r="G11" s="40">
        <v>-92.08791208791209</v>
      </c>
      <c r="H11" s="41"/>
      <c r="I11" s="44">
        <v>6710.4239</v>
      </c>
      <c r="J11" s="45">
        <v>5.109623038047632</v>
      </c>
    </row>
    <row r="12" spans="1:10" ht="18.75" customHeight="1" thickBot="1">
      <c r="A12" s="46" t="s">
        <v>11</v>
      </c>
      <c r="B12" s="47">
        <v>2824.9358</v>
      </c>
      <c r="C12" s="48">
        <v>-2.901543123745186</v>
      </c>
      <c r="D12" s="50">
        <v>1181.1687</v>
      </c>
      <c r="E12" s="51">
        <v>-3.4673009291314187</v>
      </c>
      <c r="F12" s="49">
        <v>0.0022</v>
      </c>
      <c r="G12" s="52">
        <v>-59.25925925925926</v>
      </c>
      <c r="H12" s="41"/>
      <c r="I12" s="53">
        <v>1853.6545</v>
      </c>
      <c r="J12" s="54">
        <v>2.765545991884554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8335.26072616</v>
      </c>
      <c r="C14" s="36">
        <v>2.625350789730802</v>
      </c>
      <c r="D14" s="38">
        <v>5059.7889678599995</v>
      </c>
      <c r="E14" s="39">
        <v>2.324251440276659</v>
      </c>
      <c r="F14" s="37">
        <v>-0.00197509</v>
      </c>
      <c r="G14" s="40">
        <v>-101.78032638791301</v>
      </c>
      <c r="H14" s="41"/>
      <c r="I14" s="63"/>
      <c r="J14" s="41"/>
    </row>
    <row r="15" spans="1:10" ht="18.75" customHeight="1">
      <c r="A15" s="34" t="s">
        <v>9</v>
      </c>
      <c r="B15" s="35">
        <v>3498.4769999999994</v>
      </c>
      <c r="C15" s="36">
        <v>1.860295379038059</v>
      </c>
      <c r="D15" s="38">
        <v>2108.1134</v>
      </c>
      <c r="E15" s="39">
        <v>0.7166358019589383</v>
      </c>
      <c r="F15" s="37">
        <v>0.0028</v>
      </c>
      <c r="G15" s="40">
        <v>-86</v>
      </c>
      <c r="H15" s="41"/>
      <c r="I15" s="63"/>
      <c r="J15" s="41"/>
    </row>
    <row r="16" spans="1:10" ht="18.75" customHeight="1">
      <c r="A16" s="64" t="s">
        <v>14</v>
      </c>
      <c r="B16" s="65">
        <v>4303.9471</v>
      </c>
      <c r="C16" s="66">
        <v>1.2334020987231264</v>
      </c>
      <c r="D16" s="68">
        <v>2502.8209</v>
      </c>
      <c r="E16" s="69">
        <v>0.8773003222097663</v>
      </c>
      <c r="F16" s="67">
        <v>0.0036</v>
      </c>
      <c r="G16" s="70">
        <v>-92.08791208791209</v>
      </c>
      <c r="H16" s="41"/>
      <c r="I16" s="41"/>
      <c r="J16" s="41"/>
    </row>
    <row r="17" spans="1:9" ht="18.75" customHeight="1" thickBot="1">
      <c r="A17" s="71" t="s">
        <v>15</v>
      </c>
      <c r="B17" s="72">
        <v>2557.4818</v>
      </c>
      <c r="C17" s="73">
        <v>-3.067967102682628</v>
      </c>
      <c r="D17" s="74">
        <v>1147.6433000000002</v>
      </c>
      <c r="E17" s="75">
        <v>-3.4849401904208213</v>
      </c>
      <c r="F17" s="76">
        <v>0.0022</v>
      </c>
      <c r="G17" s="77">
        <v>-59.25925925925926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458.29826792</v>
      </c>
      <c r="C19" s="36">
        <v>4.422840192348796</v>
      </c>
      <c r="D19" s="38">
        <v>134.0417864</v>
      </c>
      <c r="E19" s="83">
        <v>0.7828816223701731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264.0763</v>
      </c>
      <c r="C20" s="36">
        <v>5.2001671561974225</v>
      </c>
      <c r="D20" s="38">
        <v>56.306999999999995</v>
      </c>
      <c r="E20" s="83">
        <v>0.520750580644916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269.8842</v>
      </c>
      <c r="C21" s="66">
        <v>3.2497849952714226</v>
      </c>
      <c r="D21" s="68">
        <v>61.7255</v>
      </c>
      <c r="E21" s="85">
        <v>0.03176357528209937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267.454</v>
      </c>
      <c r="C22" s="88">
        <v>-1.2808019961317456</v>
      </c>
      <c r="D22" s="89">
        <v>33.5254</v>
      </c>
      <c r="E22" s="90">
        <v>-2.859560214764028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19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31</v>
      </c>
      <c r="G29" s="111">
        <v>21</v>
      </c>
      <c r="H29" s="112"/>
      <c r="I29" s="112">
        <v>0.5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31128.34986933154</v>
      </c>
      <c r="C35" s="36">
        <v>5.7869556659105195</v>
      </c>
      <c r="D35" s="38">
        <v>43971.96399007187</v>
      </c>
      <c r="E35" s="39">
        <v>5.957753671764655</v>
      </c>
      <c r="F35" s="37">
        <v>-8977.681818181818</v>
      </c>
      <c r="G35" s="40">
        <v>-104.36989204305921</v>
      </c>
      <c r="H35" s="41"/>
      <c r="I35" s="42">
        <v>78155.91593789458</v>
      </c>
      <c r="J35" s="43">
        <v>4.0676818958456185</v>
      </c>
    </row>
    <row r="36" spans="1:10" ht="18.75" customHeight="1">
      <c r="A36" s="124" t="s">
        <v>27</v>
      </c>
      <c r="B36" s="125">
        <v>1.6190921223767278</v>
      </c>
      <c r="C36" s="36">
        <v>4.378787657461515</v>
      </c>
      <c r="D36" s="127">
        <v>2.171194004717531</v>
      </c>
      <c r="E36" s="39">
        <v>4.479396525388247</v>
      </c>
      <c r="F36" s="126">
        <v>1.6363636363636362</v>
      </c>
      <c r="G36" s="40">
        <v>-80.57942057942059</v>
      </c>
      <c r="H36" s="41"/>
      <c r="I36" s="128">
        <v>3.6201049872023074</v>
      </c>
      <c r="J36" s="43">
        <v>2.2809950782027606</v>
      </c>
    </row>
    <row r="37" spans="1:10" ht="18.75" customHeight="1" thickBot="1">
      <c r="A37" s="129" t="s">
        <v>28</v>
      </c>
      <c r="B37" s="130">
        <v>19225.805276377378</v>
      </c>
      <c r="C37" s="131">
        <v>1.349094044922398</v>
      </c>
      <c r="D37" s="133">
        <v>20252.434326241862</v>
      </c>
      <c r="E37" s="134">
        <v>1.414974813734838</v>
      </c>
      <c r="F37" s="132">
        <v>-5486.361111111111</v>
      </c>
      <c r="G37" s="135">
        <v>-122.50134740278942</v>
      </c>
      <c r="H37" s="41"/>
      <c r="I37" s="42">
        <v>21589.405891317838</v>
      </c>
      <c r="J37" s="43">
        <v>1.7468414501411273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32591.671722395055</v>
      </c>
      <c r="C39" s="36">
        <v>5.873515413057007</v>
      </c>
      <c r="D39" s="38">
        <v>44088.51572487722</v>
      </c>
      <c r="E39" s="39">
        <v>6.018948381898961</v>
      </c>
      <c r="F39" s="37">
        <v>-8977.681818181818</v>
      </c>
      <c r="G39" s="40">
        <v>-104.36989204305921</v>
      </c>
      <c r="H39" s="41"/>
      <c r="I39" s="78"/>
    </row>
    <row r="40" spans="1:9" ht="18.75" customHeight="1">
      <c r="A40" s="124" t="s">
        <v>27</v>
      </c>
      <c r="B40" s="125">
        <v>1.6828847423273943</v>
      </c>
      <c r="C40" s="36">
        <v>4.4375105657407445</v>
      </c>
      <c r="D40" s="127">
        <v>2.180835195047102</v>
      </c>
      <c r="E40" s="39">
        <v>4.519751136493245</v>
      </c>
      <c r="F40" s="126">
        <v>1.6363636363636362</v>
      </c>
      <c r="G40" s="40">
        <v>-80.57942057942059</v>
      </c>
      <c r="H40" s="41"/>
      <c r="I40" s="78"/>
    </row>
    <row r="41" spans="1:9" ht="18.75" customHeight="1" thickBot="1">
      <c r="A41" s="129" t="s">
        <v>28</v>
      </c>
      <c r="B41" s="130">
        <v>19366.550128276438</v>
      </c>
      <c r="C41" s="131">
        <v>1.3749895411499053</v>
      </c>
      <c r="D41" s="133">
        <v>20216.34455689578</v>
      </c>
      <c r="E41" s="134">
        <v>1.4343674081733284</v>
      </c>
      <c r="F41" s="138">
        <v>-5486.361111111111</v>
      </c>
      <c r="G41" s="139">
        <v>-122.50134740278942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17135.59221099703</v>
      </c>
      <c r="C43" s="36">
        <v>5.777642346990158</v>
      </c>
      <c r="D43" s="38">
        <v>39982.15872144703</v>
      </c>
      <c r="E43" s="142">
        <v>3.7496657882001836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1.009086422338047</v>
      </c>
      <c r="C44" s="36">
        <v>4.589367704573159</v>
      </c>
      <c r="D44" s="127">
        <v>1.8411562576434584</v>
      </c>
      <c r="E44" s="142">
        <v>2.976436792378583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16981.293010854282</v>
      </c>
      <c r="C45" s="146">
        <v>1.1361333073295</v>
      </c>
      <c r="D45" s="147">
        <v>21715.787867250976</v>
      </c>
      <c r="E45" s="148">
        <v>0.7508795408998246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833526.072616</v>
      </c>
      <c r="C7" s="293">
        <v>2.6253507897308053</v>
      </c>
      <c r="D7" s="350">
        <v>505978.896786</v>
      </c>
      <c r="E7" s="296">
        <v>2.324251440276656</v>
      </c>
      <c r="F7" s="350">
        <v>-0.197509</v>
      </c>
      <c r="G7" s="297">
        <v>-101.78032638791301</v>
      </c>
      <c r="H7" s="78"/>
      <c r="I7" s="349">
        <v>1448740.652799</v>
      </c>
      <c r="J7" s="298">
        <v>6.945721501363338</v>
      </c>
      <c r="K7" s="78"/>
    </row>
    <row r="8" spans="1:11" ht="12.75" customHeight="1">
      <c r="A8" s="299" t="s">
        <v>67</v>
      </c>
      <c r="B8" s="84">
        <v>36295.547063</v>
      </c>
      <c r="C8" s="300">
        <v>1.9762068199460576</v>
      </c>
      <c r="D8" s="81">
        <v>22066.035814</v>
      </c>
      <c r="E8" s="301">
        <v>2.3715215601750717</v>
      </c>
      <c r="F8" s="81">
        <v>0.13209</v>
      </c>
      <c r="G8" s="302">
        <v>-55.2322271026517</v>
      </c>
      <c r="H8" s="78"/>
      <c r="I8" s="351">
        <v>74492.255209</v>
      </c>
      <c r="J8" s="304">
        <v>5.043442325243802</v>
      </c>
      <c r="K8" s="78"/>
    </row>
    <row r="9" spans="1:11" ht="12.75" customHeight="1">
      <c r="A9" s="299" t="s">
        <v>68</v>
      </c>
      <c r="B9" s="84">
        <v>8885.785721</v>
      </c>
      <c r="C9" s="300">
        <v>1.5701555055307848</v>
      </c>
      <c r="D9" s="81">
        <v>5134.631941</v>
      </c>
      <c r="E9" s="301">
        <v>0.9740893044719641</v>
      </c>
      <c r="F9" s="81">
        <v>0</v>
      </c>
      <c r="G9" s="302">
        <v>-100</v>
      </c>
      <c r="H9" s="78"/>
      <c r="I9" s="352">
        <v>14121.54103</v>
      </c>
      <c r="J9" s="304">
        <v>2.315733321670574</v>
      </c>
      <c r="K9" s="78"/>
    </row>
    <row r="10" spans="1:11" ht="12.75" customHeight="1">
      <c r="A10" s="299" t="s">
        <v>69</v>
      </c>
      <c r="B10" s="84">
        <v>8337.720141</v>
      </c>
      <c r="C10" s="300">
        <v>1.6555176214220215</v>
      </c>
      <c r="D10" s="81">
        <v>5082.751706</v>
      </c>
      <c r="E10" s="301">
        <v>1.9587767589556322</v>
      </c>
      <c r="F10" s="81">
        <v>0.01769</v>
      </c>
      <c r="G10" s="302">
        <v>-86.8024470307371</v>
      </c>
      <c r="H10" s="78"/>
      <c r="I10" s="352">
        <v>13662.224681</v>
      </c>
      <c r="J10" s="304">
        <v>4.54741627538362</v>
      </c>
      <c r="K10" s="78"/>
    </row>
    <row r="11" spans="1:11" ht="12.75" customHeight="1">
      <c r="A11" s="299" t="s">
        <v>70</v>
      </c>
      <c r="B11" s="84">
        <v>14934.47291</v>
      </c>
      <c r="C11" s="300">
        <v>3.4809542801577997</v>
      </c>
      <c r="D11" s="81">
        <v>9561.625432</v>
      </c>
      <c r="E11" s="301">
        <v>3.9409960320755317</v>
      </c>
      <c r="F11" s="81">
        <v>-0.03452</v>
      </c>
      <c r="G11" s="302">
        <v>-35.367908631342445</v>
      </c>
      <c r="H11" s="78"/>
      <c r="I11" s="352">
        <v>22283.26014</v>
      </c>
      <c r="J11" s="304">
        <v>5.569525335631684</v>
      </c>
      <c r="K11" s="78"/>
    </row>
    <row r="12" spans="1:11" ht="12.75" customHeight="1">
      <c r="A12" s="299" t="s">
        <v>71</v>
      </c>
      <c r="B12" s="84">
        <v>7017.88238</v>
      </c>
      <c r="C12" s="300">
        <v>2.123939277504184</v>
      </c>
      <c r="D12" s="81">
        <v>4567.185021</v>
      </c>
      <c r="E12" s="301">
        <v>1.9936323580031472</v>
      </c>
      <c r="F12" s="81">
        <v>0.01177</v>
      </c>
      <c r="G12" s="302">
        <v>-68.47884306373862</v>
      </c>
      <c r="H12" s="78"/>
      <c r="I12" s="352">
        <v>12647.534932</v>
      </c>
      <c r="J12" s="304">
        <v>4.274978434837701</v>
      </c>
      <c r="K12" s="78"/>
    </row>
    <row r="13" spans="1:11" ht="12.75" customHeight="1">
      <c r="A13" s="306" t="s">
        <v>72</v>
      </c>
      <c r="B13" s="330">
        <v>7244.356333</v>
      </c>
      <c r="C13" s="308">
        <v>3.8617401070603763</v>
      </c>
      <c r="D13" s="353">
        <v>4571.132985</v>
      </c>
      <c r="E13" s="309">
        <v>4.373307501967533</v>
      </c>
      <c r="F13" s="353">
        <v>0</v>
      </c>
      <c r="G13" s="310">
        <v>-100</v>
      </c>
      <c r="H13" s="78"/>
      <c r="I13" s="354">
        <v>13251.636528</v>
      </c>
      <c r="J13" s="312">
        <v>3.1082877943748755</v>
      </c>
      <c r="K13" s="78"/>
    </row>
    <row r="14" spans="1:11" ht="12.75" customHeight="1">
      <c r="A14" s="299" t="s">
        <v>73</v>
      </c>
      <c r="B14" s="84">
        <v>12229.945655</v>
      </c>
      <c r="C14" s="300">
        <v>3.688757970615678</v>
      </c>
      <c r="D14" s="81">
        <v>7517.046181</v>
      </c>
      <c r="E14" s="301">
        <v>5.46468068826738</v>
      </c>
      <c r="F14" s="81">
        <v>-0.26085</v>
      </c>
      <c r="G14" s="302">
        <v>179.6419382504288</v>
      </c>
      <c r="H14" s="78"/>
      <c r="I14" s="352">
        <v>20150.00081</v>
      </c>
      <c r="J14" s="304">
        <v>4.956667350893477</v>
      </c>
      <c r="K14" s="78"/>
    </row>
    <row r="15" spans="1:11" ht="12.75" customHeight="1">
      <c r="A15" s="299" t="s">
        <v>74</v>
      </c>
      <c r="B15" s="84">
        <v>18105.07814</v>
      </c>
      <c r="C15" s="300">
        <v>0.9170000938207449</v>
      </c>
      <c r="D15" s="81">
        <v>10638.595192</v>
      </c>
      <c r="E15" s="301">
        <v>1.5400585715689838</v>
      </c>
      <c r="F15" s="81">
        <v>0</v>
      </c>
      <c r="G15" s="302">
        <v>-100</v>
      </c>
      <c r="H15" s="78"/>
      <c r="I15" s="352">
        <v>30059.262111</v>
      </c>
      <c r="J15" s="304">
        <v>5.171142139398669</v>
      </c>
      <c r="K15" s="78"/>
    </row>
    <row r="16" spans="1:11" ht="12.75" customHeight="1">
      <c r="A16" s="299" t="s">
        <v>75</v>
      </c>
      <c r="B16" s="84">
        <v>13145.060556</v>
      </c>
      <c r="C16" s="300">
        <v>1.61333984571478</v>
      </c>
      <c r="D16" s="81">
        <v>8017.318763</v>
      </c>
      <c r="E16" s="301">
        <v>0.7651504542365792</v>
      </c>
      <c r="F16" s="81">
        <v>-0.01925</v>
      </c>
      <c r="G16" s="302">
        <v>-97.86767393688315</v>
      </c>
      <c r="H16" s="78"/>
      <c r="I16" s="352">
        <v>19182.550537</v>
      </c>
      <c r="J16" s="304">
        <v>6.0755040805615455</v>
      </c>
      <c r="K16" s="78"/>
    </row>
    <row r="17" spans="1:11" ht="12.75" customHeight="1">
      <c r="A17" s="313" t="s">
        <v>76</v>
      </c>
      <c r="B17" s="334">
        <v>13237.526152</v>
      </c>
      <c r="C17" s="314">
        <v>3.754501059271207</v>
      </c>
      <c r="D17" s="355">
        <v>7825.82732</v>
      </c>
      <c r="E17" s="315">
        <v>3.1305856831313803</v>
      </c>
      <c r="F17" s="355">
        <v>0.06625</v>
      </c>
      <c r="G17" s="316">
        <v>-23.490010393809907</v>
      </c>
      <c r="H17" s="78"/>
      <c r="I17" s="356">
        <v>21688.034947</v>
      </c>
      <c r="J17" s="318">
        <v>7.623280265598758</v>
      </c>
      <c r="K17" s="78"/>
    </row>
    <row r="18" spans="1:11" ht="12.75" customHeight="1">
      <c r="A18" s="299" t="s">
        <v>77</v>
      </c>
      <c r="B18" s="84">
        <v>44845.251136</v>
      </c>
      <c r="C18" s="300">
        <v>2.6063673368269757</v>
      </c>
      <c r="D18" s="81">
        <v>27350.593337</v>
      </c>
      <c r="E18" s="301">
        <v>1.6696187891053413</v>
      </c>
      <c r="F18" s="81">
        <v>0.33261</v>
      </c>
      <c r="G18" s="302">
        <v>-28.888461291770895</v>
      </c>
      <c r="H18" s="78"/>
      <c r="I18" s="352">
        <v>70273.939479</v>
      </c>
      <c r="J18" s="304">
        <v>8.164628154326502</v>
      </c>
      <c r="K18" s="78"/>
    </row>
    <row r="19" spans="1:11" ht="12.75" customHeight="1">
      <c r="A19" s="299" t="s">
        <v>78</v>
      </c>
      <c r="B19" s="84">
        <v>38671.673682</v>
      </c>
      <c r="C19" s="300">
        <v>0.760718462508251</v>
      </c>
      <c r="D19" s="81">
        <v>24161.828003</v>
      </c>
      <c r="E19" s="301">
        <v>-0.19455390232973055</v>
      </c>
      <c r="F19" s="81">
        <v>0.845815</v>
      </c>
      <c r="G19" s="302">
        <v>-44.50852072364644</v>
      </c>
      <c r="H19" s="78"/>
      <c r="I19" s="352">
        <v>60721.671027</v>
      </c>
      <c r="J19" s="304">
        <v>6.666095337770318</v>
      </c>
      <c r="K19" s="78"/>
    </row>
    <row r="20" spans="1:11" ht="12.75" customHeight="1">
      <c r="A20" s="299" t="s">
        <v>79</v>
      </c>
      <c r="B20" s="84">
        <v>80534.821823</v>
      </c>
      <c r="C20" s="300">
        <v>3.167990339041623</v>
      </c>
      <c r="D20" s="81">
        <v>44323.00648</v>
      </c>
      <c r="E20" s="301">
        <v>2.4973876401576</v>
      </c>
      <c r="F20" s="81">
        <v>-0.29998</v>
      </c>
      <c r="G20" s="302">
        <v>-123.35637983119997</v>
      </c>
      <c r="H20" s="78"/>
      <c r="I20" s="352">
        <v>128436.926212</v>
      </c>
      <c r="J20" s="304">
        <v>9.11948698184187</v>
      </c>
      <c r="K20" s="78"/>
    </row>
    <row r="21" spans="1:11" ht="12.75" customHeight="1">
      <c r="A21" s="299" t="s">
        <v>80</v>
      </c>
      <c r="B21" s="84">
        <v>54074.168317</v>
      </c>
      <c r="C21" s="300">
        <v>1.914677877533921</v>
      </c>
      <c r="D21" s="81">
        <v>32908.047372</v>
      </c>
      <c r="E21" s="301">
        <v>1.005242021116143</v>
      </c>
      <c r="F21" s="81">
        <v>-0.422194</v>
      </c>
      <c r="G21" s="302">
        <v>-135.0156336824994</v>
      </c>
      <c r="H21" s="78"/>
      <c r="I21" s="352">
        <v>88426.354155</v>
      </c>
      <c r="J21" s="304">
        <v>8.48122869957842</v>
      </c>
      <c r="K21" s="78"/>
    </row>
    <row r="22" spans="1:11" ht="12.75" customHeight="1">
      <c r="A22" s="299" t="s">
        <v>81</v>
      </c>
      <c r="B22" s="84">
        <v>13998.175809</v>
      </c>
      <c r="C22" s="300">
        <v>0.9211712293988765</v>
      </c>
      <c r="D22" s="81">
        <v>9192.561942</v>
      </c>
      <c r="E22" s="301">
        <v>1.494921415333811</v>
      </c>
      <c r="F22" s="81">
        <v>-0.08889</v>
      </c>
      <c r="G22" s="302">
        <v>-196.68261909941265</v>
      </c>
      <c r="H22" s="78"/>
      <c r="I22" s="352">
        <v>23406.341785</v>
      </c>
      <c r="J22" s="304">
        <v>6.010948952572388</v>
      </c>
      <c r="K22" s="78"/>
    </row>
    <row r="23" spans="1:11" ht="12.75" customHeight="1">
      <c r="A23" s="306" t="s">
        <v>82</v>
      </c>
      <c r="B23" s="330">
        <v>6139.728982</v>
      </c>
      <c r="C23" s="308">
        <v>1.5009293483190713</v>
      </c>
      <c r="D23" s="353">
        <v>3855.41863</v>
      </c>
      <c r="E23" s="309">
        <v>-0.5965824782384349</v>
      </c>
      <c r="F23" s="353">
        <v>-0.00468</v>
      </c>
      <c r="G23" s="310">
        <v>-105.04854368932038</v>
      </c>
      <c r="H23" s="78"/>
      <c r="I23" s="354">
        <v>14316.554117</v>
      </c>
      <c r="J23" s="312">
        <v>5.693123248290156</v>
      </c>
      <c r="K23" s="78"/>
    </row>
    <row r="24" spans="1:11" ht="12.75" customHeight="1">
      <c r="A24" s="299" t="s">
        <v>83</v>
      </c>
      <c r="B24" s="84">
        <v>7775.876197</v>
      </c>
      <c r="C24" s="300">
        <v>4.5476592606108275</v>
      </c>
      <c r="D24" s="81">
        <v>4866.018633</v>
      </c>
      <c r="E24" s="301">
        <v>3.295069137624618</v>
      </c>
      <c r="F24" s="81">
        <v>0</v>
      </c>
      <c r="G24" s="302">
        <v>-100</v>
      </c>
      <c r="H24" s="78"/>
      <c r="I24" s="352">
        <v>14428.583484</v>
      </c>
      <c r="J24" s="304">
        <v>8.80847033997329</v>
      </c>
      <c r="K24" s="78"/>
    </row>
    <row r="25" spans="1:11" ht="12.75" customHeight="1">
      <c r="A25" s="299" t="s">
        <v>84</v>
      </c>
      <c r="B25" s="84">
        <v>4879.620638</v>
      </c>
      <c r="C25" s="300">
        <v>5.523975990237086</v>
      </c>
      <c r="D25" s="81">
        <v>3220.81748</v>
      </c>
      <c r="E25" s="301">
        <v>6.303480376663901</v>
      </c>
      <c r="F25" s="81">
        <v>0</v>
      </c>
      <c r="G25" s="302">
        <v>-100</v>
      </c>
      <c r="H25" s="78"/>
      <c r="I25" s="352">
        <v>9071.543749</v>
      </c>
      <c r="J25" s="304">
        <v>1.7085955269719448</v>
      </c>
      <c r="K25" s="78"/>
    </row>
    <row r="26" spans="1:11" ht="12.75" customHeight="1">
      <c r="A26" s="299" t="s">
        <v>85</v>
      </c>
      <c r="B26" s="84">
        <v>5692.349397</v>
      </c>
      <c r="C26" s="300">
        <v>2.1806274453507712</v>
      </c>
      <c r="D26" s="81">
        <v>3429.473909</v>
      </c>
      <c r="E26" s="301">
        <v>2.3095205582086424</v>
      </c>
      <c r="F26" s="81">
        <v>0</v>
      </c>
      <c r="G26" s="302" t="s">
        <v>141</v>
      </c>
      <c r="H26" s="78"/>
      <c r="I26" s="352">
        <v>9619.025356</v>
      </c>
      <c r="J26" s="304">
        <v>8.49384371505514</v>
      </c>
      <c r="K26" s="78"/>
    </row>
    <row r="27" spans="1:11" ht="12.75" customHeight="1">
      <c r="A27" s="313" t="s">
        <v>86</v>
      </c>
      <c r="B27" s="334">
        <v>13550.380407</v>
      </c>
      <c r="C27" s="314">
        <v>3.3784037181602966</v>
      </c>
      <c r="D27" s="355">
        <v>8393.809396</v>
      </c>
      <c r="E27" s="315">
        <v>2.3915540875485544</v>
      </c>
      <c r="F27" s="355">
        <v>0.01841</v>
      </c>
      <c r="G27" s="316">
        <v>-63.645339652448655</v>
      </c>
      <c r="H27" s="78"/>
      <c r="I27" s="356">
        <v>25104.66234</v>
      </c>
      <c r="J27" s="318">
        <v>6.6103946766786095</v>
      </c>
      <c r="K27" s="78"/>
    </row>
    <row r="28" spans="1:11" ht="12.75" customHeight="1">
      <c r="A28" s="299" t="s">
        <v>87</v>
      </c>
      <c r="B28" s="84">
        <v>13537.395831</v>
      </c>
      <c r="C28" s="300">
        <v>1.476979998167459</v>
      </c>
      <c r="D28" s="81">
        <v>8659.931535</v>
      </c>
      <c r="E28" s="301">
        <v>1.7103691108295216</v>
      </c>
      <c r="F28" s="81">
        <v>0.02748</v>
      </c>
      <c r="G28" s="302">
        <v>-97.27821082970989</v>
      </c>
      <c r="H28" s="78"/>
      <c r="I28" s="352">
        <v>22804.566266</v>
      </c>
      <c r="J28" s="304">
        <v>7.665026854126053</v>
      </c>
      <c r="K28" s="78"/>
    </row>
    <row r="29" spans="1:11" ht="12.75" customHeight="1">
      <c r="A29" s="299" t="s">
        <v>88</v>
      </c>
      <c r="B29" s="84">
        <v>23774.626619</v>
      </c>
      <c r="C29" s="300">
        <v>1.619531501191886</v>
      </c>
      <c r="D29" s="81">
        <v>15216.286607</v>
      </c>
      <c r="E29" s="301">
        <v>1.0834531139172532</v>
      </c>
      <c r="F29" s="81">
        <v>0.03404</v>
      </c>
      <c r="G29" s="302">
        <v>48.257839721254356</v>
      </c>
      <c r="H29" s="78"/>
      <c r="I29" s="352">
        <v>38750.622545</v>
      </c>
      <c r="J29" s="304">
        <v>6.3400435755847875</v>
      </c>
      <c r="K29" s="78"/>
    </row>
    <row r="30" spans="1:11" ht="12.75" customHeight="1">
      <c r="A30" s="299" t="s">
        <v>89</v>
      </c>
      <c r="B30" s="84">
        <v>41660.10223</v>
      </c>
      <c r="C30" s="300">
        <v>2.6601134205873582</v>
      </c>
      <c r="D30" s="81">
        <v>23460.290709</v>
      </c>
      <c r="E30" s="301">
        <v>1.5401526364862186</v>
      </c>
      <c r="F30" s="81">
        <v>0.0024</v>
      </c>
      <c r="G30" s="302">
        <v>-102.4582607804978</v>
      </c>
      <c r="H30" s="78"/>
      <c r="I30" s="352">
        <v>78925.990242</v>
      </c>
      <c r="J30" s="304">
        <v>6.526396048161095</v>
      </c>
      <c r="K30" s="78"/>
    </row>
    <row r="31" spans="1:11" ht="12.75" customHeight="1">
      <c r="A31" s="299" t="s">
        <v>90</v>
      </c>
      <c r="B31" s="84">
        <v>11724.215699</v>
      </c>
      <c r="C31" s="300">
        <v>1.348189859663655</v>
      </c>
      <c r="D31" s="81">
        <v>7556.023126</v>
      </c>
      <c r="E31" s="301">
        <v>2.2673966302153823</v>
      </c>
      <c r="F31" s="81">
        <v>0</v>
      </c>
      <c r="G31" s="302">
        <v>-100</v>
      </c>
      <c r="H31" s="78"/>
      <c r="I31" s="352">
        <v>19459.045368</v>
      </c>
      <c r="J31" s="304">
        <v>5.3401906558768575</v>
      </c>
      <c r="K31" s="78"/>
    </row>
    <row r="32" spans="1:11" ht="12.75" customHeight="1">
      <c r="A32" s="299" t="s">
        <v>91</v>
      </c>
      <c r="B32" s="84">
        <v>8759.760119</v>
      </c>
      <c r="C32" s="300">
        <v>3.5562834500647056</v>
      </c>
      <c r="D32" s="81">
        <v>5639.466528</v>
      </c>
      <c r="E32" s="301">
        <v>5.191122718292894</v>
      </c>
      <c r="F32" s="81">
        <v>0.00551</v>
      </c>
      <c r="G32" s="302" t="s">
        <v>141</v>
      </c>
      <c r="H32" s="78"/>
      <c r="I32" s="352">
        <v>14740.803264</v>
      </c>
      <c r="J32" s="304">
        <v>10.586148298852562</v>
      </c>
      <c r="K32" s="78"/>
    </row>
    <row r="33" spans="1:11" ht="12.75" customHeight="1">
      <c r="A33" s="306" t="s">
        <v>92</v>
      </c>
      <c r="B33" s="330">
        <v>17369.111267</v>
      </c>
      <c r="C33" s="308">
        <v>3.120588879796027</v>
      </c>
      <c r="D33" s="353">
        <v>10949.695991</v>
      </c>
      <c r="E33" s="309">
        <v>1.2804014240417212</v>
      </c>
      <c r="F33" s="353">
        <v>0.01969</v>
      </c>
      <c r="G33" s="310">
        <v>-110.05669339598549</v>
      </c>
      <c r="H33" s="78"/>
      <c r="I33" s="354">
        <v>33319.176974</v>
      </c>
      <c r="J33" s="312">
        <v>8.000352907973454</v>
      </c>
      <c r="K33" s="78"/>
    </row>
    <row r="34" spans="1:11" ht="12.75" customHeight="1">
      <c r="A34" s="299" t="s">
        <v>93</v>
      </c>
      <c r="B34" s="84">
        <v>61332.872996</v>
      </c>
      <c r="C34" s="300">
        <v>4.882816560898574</v>
      </c>
      <c r="D34" s="81">
        <v>36077.789041</v>
      </c>
      <c r="E34" s="301">
        <v>3.496800153681994</v>
      </c>
      <c r="F34" s="81">
        <v>0.0117</v>
      </c>
      <c r="G34" s="302">
        <v>-96.89251281506468</v>
      </c>
      <c r="H34" s="78"/>
      <c r="I34" s="352">
        <v>107246.159112</v>
      </c>
      <c r="J34" s="304">
        <v>9.8191282177247</v>
      </c>
      <c r="K34" s="78"/>
    </row>
    <row r="35" spans="1:11" ht="12.75" customHeight="1">
      <c r="A35" s="299" t="s">
        <v>94</v>
      </c>
      <c r="B35" s="84">
        <v>37168.653197</v>
      </c>
      <c r="C35" s="300">
        <v>2.783099575878986</v>
      </c>
      <c r="D35" s="81">
        <v>23425.814521</v>
      </c>
      <c r="E35" s="301">
        <v>3.8260845007326485</v>
      </c>
      <c r="F35" s="81">
        <v>0.27033</v>
      </c>
      <c r="G35" s="302">
        <v>90.64174894217207</v>
      </c>
      <c r="H35" s="78"/>
      <c r="I35" s="352">
        <v>68945.764526</v>
      </c>
      <c r="J35" s="304">
        <v>8.537623602030791</v>
      </c>
      <c r="K35" s="78"/>
    </row>
    <row r="36" spans="1:11" ht="12.75" customHeight="1">
      <c r="A36" s="299" t="s">
        <v>95</v>
      </c>
      <c r="B36" s="84">
        <v>9730.746741</v>
      </c>
      <c r="C36" s="300">
        <v>7.582069826345493</v>
      </c>
      <c r="D36" s="81">
        <v>6182.511888</v>
      </c>
      <c r="E36" s="301">
        <v>7.693116257731212</v>
      </c>
      <c r="F36" s="81">
        <v>-0.72924</v>
      </c>
      <c r="G36" s="302">
        <v>-1467.4104631539471</v>
      </c>
      <c r="H36" s="78"/>
      <c r="I36" s="352">
        <v>17541.524357</v>
      </c>
      <c r="J36" s="304">
        <v>11.89129196546757</v>
      </c>
      <c r="K36" s="78"/>
    </row>
    <row r="37" spans="1:11" ht="12.75" customHeight="1">
      <c r="A37" s="313" t="s">
        <v>96</v>
      </c>
      <c r="B37" s="334">
        <v>7460.148959</v>
      </c>
      <c r="C37" s="314">
        <v>0.4540807859051917</v>
      </c>
      <c r="D37" s="355">
        <v>4455.488731</v>
      </c>
      <c r="E37" s="315">
        <v>1.1335054711286783</v>
      </c>
      <c r="F37" s="355">
        <v>0</v>
      </c>
      <c r="G37" s="316">
        <v>-100</v>
      </c>
      <c r="H37" s="78"/>
      <c r="I37" s="356">
        <v>13003.53482</v>
      </c>
      <c r="J37" s="318">
        <v>6.238059667267391</v>
      </c>
      <c r="K37" s="78"/>
    </row>
    <row r="38" spans="1:11" ht="12.75" customHeight="1">
      <c r="A38" s="299" t="s">
        <v>97</v>
      </c>
      <c r="B38" s="84">
        <v>3886.751716</v>
      </c>
      <c r="C38" s="300">
        <v>2.0751714168665765</v>
      </c>
      <c r="D38" s="81">
        <v>2563.437434</v>
      </c>
      <c r="E38" s="301">
        <v>4.109612940622754</v>
      </c>
      <c r="F38" s="81">
        <v>0</v>
      </c>
      <c r="G38" s="302" t="s">
        <v>141</v>
      </c>
      <c r="H38" s="78"/>
      <c r="I38" s="352">
        <v>7303.787599</v>
      </c>
      <c r="J38" s="304">
        <v>3.1217857719899995</v>
      </c>
      <c r="K38" s="78"/>
    </row>
    <row r="39" spans="1:11" ht="12.75" customHeight="1">
      <c r="A39" s="299" t="s">
        <v>98</v>
      </c>
      <c r="B39" s="84">
        <v>4920.480065</v>
      </c>
      <c r="C39" s="300">
        <v>0.6397523887747864</v>
      </c>
      <c r="D39" s="81">
        <v>3310.487515</v>
      </c>
      <c r="E39" s="301">
        <v>2.8369542957408083</v>
      </c>
      <c r="F39" s="81">
        <v>0.07984</v>
      </c>
      <c r="G39" s="302">
        <v>-82.73281716337212</v>
      </c>
      <c r="H39" s="78"/>
      <c r="I39" s="352">
        <v>9606.72217</v>
      </c>
      <c r="J39" s="304">
        <v>3.9067746852541596</v>
      </c>
      <c r="K39" s="78"/>
    </row>
    <row r="40" spans="1:11" ht="12.75" customHeight="1">
      <c r="A40" s="299" t="s">
        <v>99</v>
      </c>
      <c r="B40" s="84">
        <v>13299.478307</v>
      </c>
      <c r="C40" s="300">
        <v>3.7618859338636614</v>
      </c>
      <c r="D40" s="81">
        <v>8518.299542</v>
      </c>
      <c r="E40" s="301">
        <v>3.724755866851986</v>
      </c>
      <c r="F40" s="81">
        <v>0</v>
      </c>
      <c r="G40" s="302" t="s">
        <v>141</v>
      </c>
      <c r="H40" s="78"/>
      <c r="I40" s="352">
        <v>24416.781322</v>
      </c>
      <c r="J40" s="304">
        <v>6.495014898562052</v>
      </c>
      <c r="K40" s="78"/>
    </row>
    <row r="41" spans="1:11" ht="12.75" customHeight="1">
      <c r="A41" s="299" t="s">
        <v>100</v>
      </c>
      <c r="B41" s="84">
        <v>17750.394706</v>
      </c>
      <c r="C41" s="300">
        <v>0.29390824310362507</v>
      </c>
      <c r="D41" s="81">
        <v>11122.78139</v>
      </c>
      <c r="E41" s="301">
        <v>-0.38463904547674205</v>
      </c>
      <c r="F41" s="81">
        <v>0.03173</v>
      </c>
      <c r="G41" s="302">
        <v>-87.75187215316915</v>
      </c>
      <c r="H41" s="78"/>
      <c r="I41" s="352">
        <v>37961.911582</v>
      </c>
      <c r="J41" s="304">
        <v>6.471557695488543</v>
      </c>
      <c r="K41" s="78"/>
    </row>
    <row r="42" spans="1:11" ht="12.75" customHeight="1">
      <c r="A42" s="299" t="s">
        <v>101</v>
      </c>
      <c r="B42" s="84">
        <v>10853.301546</v>
      </c>
      <c r="C42" s="300">
        <v>1.4234886131996476</v>
      </c>
      <c r="D42" s="81">
        <v>7271.964732</v>
      </c>
      <c r="E42" s="301">
        <v>1.0843827765284715</v>
      </c>
      <c r="F42" s="81">
        <v>0.02293</v>
      </c>
      <c r="G42" s="302">
        <v>-94.68437768041356</v>
      </c>
      <c r="H42" s="78"/>
      <c r="I42" s="352">
        <v>20800.006886</v>
      </c>
      <c r="J42" s="304">
        <v>5.379765359255851</v>
      </c>
      <c r="K42" s="78"/>
    </row>
    <row r="43" spans="1:11" ht="12.75" customHeight="1">
      <c r="A43" s="306" t="s">
        <v>102</v>
      </c>
      <c r="B43" s="330">
        <v>5478.020413</v>
      </c>
      <c r="C43" s="308">
        <v>1.7963960539253179</v>
      </c>
      <c r="D43" s="353">
        <v>3251.856147</v>
      </c>
      <c r="E43" s="309">
        <v>-0.06480002653329323</v>
      </c>
      <c r="F43" s="353">
        <v>-0.0354</v>
      </c>
      <c r="G43" s="310">
        <v>50.89514066496164</v>
      </c>
      <c r="H43" s="78"/>
      <c r="I43" s="354">
        <v>11265.265073</v>
      </c>
      <c r="J43" s="312">
        <v>6.959879376674769</v>
      </c>
      <c r="K43" s="78"/>
    </row>
    <row r="44" spans="1:11" ht="12.75" customHeight="1">
      <c r="A44" s="299" t="s">
        <v>103</v>
      </c>
      <c r="B44" s="84">
        <v>7383.144805</v>
      </c>
      <c r="C44" s="300">
        <v>2.6005983649317064</v>
      </c>
      <c r="D44" s="81">
        <v>4841.52006</v>
      </c>
      <c r="E44" s="301">
        <v>2.869287677462682</v>
      </c>
      <c r="F44" s="81">
        <v>0</v>
      </c>
      <c r="G44" s="302">
        <v>-100</v>
      </c>
      <c r="H44" s="78"/>
      <c r="I44" s="352">
        <v>12885.781625</v>
      </c>
      <c r="J44" s="304">
        <v>4.97758837228935</v>
      </c>
      <c r="K44" s="78"/>
    </row>
    <row r="45" spans="1:11" ht="12.75" customHeight="1">
      <c r="A45" s="299" t="s">
        <v>104</v>
      </c>
      <c r="B45" s="84">
        <v>10097.754832</v>
      </c>
      <c r="C45" s="300">
        <v>1.7444666194651093</v>
      </c>
      <c r="D45" s="81">
        <v>6369.135942</v>
      </c>
      <c r="E45" s="301">
        <v>2.247012937541853</v>
      </c>
      <c r="F45" s="81">
        <v>0</v>
      </c>
      <c r="G45" s="302">
        <v>-100</v>
      </c>
      <c r="H45" s="78"/>
      <c r="I45" s="352">
        <v>18258.232709</v>
      </c>
      <c r="J45" s="304">
        <v>4.237662585605713</v>
      </c>
      <c r="K45" s="78"/>
    </row>
    <row r="46" spans="1:11" ht="12.75" customHeight="1">
      <c r="A46" s="299" t="s">
        <v>105</v>
      </c>
      <c r="B46" s="84">
        <v>5972.114047</v>
      </c>
      <c r="C46" s="300">
        <v>-0.9085263051273271</v>
      </c>
      <c r="D46" s="81">
        <v>3784.4521</v>
      </c>
      <c r="E46" s="301">
        <v>-1.5052457123544989</v>
      </c>
      <c r="F46" s="81">
        <v>-0.05237</v>
      </c>
      <c r="G46" s="302" t="s">
        <v>141</v>
      </c>
      <c r="H46" s="78"/>
      <c r="I46" s="352">
        <v>12539.430301</v>
      </c>
      <c r="J46" s="304">
        <v>3.25405463675403</v>
      </c>
      <c r="K46" s="78"/>
    </row>
    <row r="47" spans="1:11" ht="12.75" customHeight="1">
      <c r="A47" s="313" t="s">
        <v>106</v>
      </c>
      <c r="B47" s="334">
        <v>35318.809678</v>
      </c>
      <c r="C47" s="314">
        <v>3.1706646467325896</v>
      </c>
      <c r="D47" s="355">
        <v>20098.026845</v>
      </c>
      <c r="E47" s="315">
        <v>1.8799919715409024</v>
      </c>
      <c r="F47" s="355">
        <v>-0.20357</v>
      </c>
      <c r="G47" s="316">
        <v>-26.865457158253996</v>
      </c>
      <c r="H47" s="78"/>
      <c r="I47" s="356">
        <v>69388.179489</v>
      </c>
      <c r="J47" s="318">
        <v>5.536793451621442</v>
      </c>
      <c r="K47" s="78"/>
    </row>
    <row r="48" spans="1:11" ht="12.75" customHeight="1">
      <c r="A48" s="306" t="s">
        <v>107</v>
      </c>
      <c r="B48" s="330">
        <v>6914.595582</v>
      </c>
      <c r="C48" s="308">
        <v>5.344234823522899</v>
      </c>
      <c r="D48" s="353">
        <v>4217.95867</v>
      </c>
      <c r="E48" s="309">
        <v>6.090311940081309</v>
      </c>
      <c r="F48" s="353">
        <v>-0.03472</v>
      </c>
      <c r="G48" s="310">
        <v>217.65782250686186</v>
      </c>
      <c r="H48" s="78"/>
      <c r="I48" s="354">
        <v>11818.436844</v>
      </c>
      <c r="J48" s="312">
        <v>10.35618353327438</v>
      </c>
      <c r="K48" s="78"/>
    </row>
    <row r="49" spans="1:11" ht="12.75" customHeight="1">
      <c r="A49" s="299" t="s">
        <v>108</v>
      </c>
      <c r="B49" s="84">
        <v>11691.237774</v>
      </c>
      <c r="C49" s="300">
        <v>5.20703798096278</v>
      </c>
      <c r="D49" s="81">
        <v>7464.277306</v>
      </c>
      <c r="E49" s="301">
        <v>6.261076946264701</v>
      </c>
      <c r="F49" s="81">
        <v>0</v>
      </c>
      <c r="G49" s="302">
        <v>-100</v>
      </c>
      <c r="H49" s="78"/>
      <c r="I49" s="352">
        <v>19650.760117</v>
      </c>
      <c r="J49" s="304">
        <v>6.043930559794793</v>
      </c>
      <c r="K49" s="78"/>
    </row>
    <row r="50" spans="1:11" ht="12.75" customHeight="1">
      <c r="A50" s="299" t="s">
        <v>109</v>
      </c>
      <c r="B50" s="84">
        <v>14714.586023</v>
      </c>
      <c r="C50" s="300">
        <v>4.7224978588438145</v>
      </c>
      <c r="D50" s="81">
        <v>8989.828756</v>
      </c>
      <c r="E50" s="301">
        <v>5.851490174244045</v>
      </c>
      <c r="F50" s="81">
        <v>0.07172</v>
      </c>
      <c r="G50" s="302">
        <v>-90.14751256288311</v>
      </c>
      <c r="H50" s="78"/>
      <c r="I50" s="352">
        <v>26163.728755</v>
      </c>
      <c r="J50" s="304">
        <v>8.009892472660285</v>
      </c>
      <c r="K50" s="78"/>
    </row>
    <row r="51" spans="1:11" ht="12.75" customHeight="1">
      <c r="A51" s="299" t="s">
        <v>110</v>
      </c>
      <c r="B51" s="84">
        <v>8945.123624</v>
      </c>
      <c r="C51" s="300">
        <v>1.2518743200422195</v>
      </c>
      <c r="D51" s="81">
        <v>5873.421886</v>
      </c>
      <c r="E51" s="301">
        <v>1.4552709599962494</v>
      </c>
      <c r="F51" s="81">
        <v>-0.01385</v>
      </c>
      <c r="G51" s="302">
        <v>-100.76237301122477</v>
      </c>
      <c r="H51" s="78"/>
      <c r="I51" s="352">
        <v>16723.98362</v>
      </c>
      <c r="J51" s="304">
        <v>5.2347536041687475</v>
      </c>
      <c r="K51" s="78"/>
    </row>
    <row r="52" spans="1:11" ht="12.75" customHeight="1">
      <c r="A52" s="313" t="s">
        <v>111</v>
      </c>
      <c r="B52" s="334">
        <v>8450.811269</v>
      </c>
      <c r="C52" s="314">
        <v>0.33524429020087476</v>
      </c>
      <c r="D52" s="355">
        <v>5185.923752</v>
      </c>
      <c r="E52" s="315">
        <v>2.605872286016771</v>
      </c>
      <c r="F52" s="355">
        <v>0</v>
      </c>
      <c r="G52" s="316">
        <v>-100</v>
      </c>
      <c r="H52" s="78"/>
      <c r="I52" s="356">
        <v>13378.938129</v>
      </c>
      <c r="J52" s="318">
        <v>3.6577144281644385</v>
      </c>
      <c r="K52" s="78"/>
    </row>
    <row r="53" spans="1:11" ht="12.75" customHeight="1">
      <c r="A53" s="299" t="s">
        <v>112</v>
      </c>
      <c r="B53" s="84">
        <v>14207.682427</v>
      </c>
      <c r="C53" s="300">
        <v>1.463315621560438</v>
      </c>
      <c r="D53" s="81">
        <v>8974.856161</v>
      </c>
      <c r="E53" s="301">
        <v>2.225285601494718</v>
      </c>
      <c r="F53" s="81">
        <v>0</v>
      </c>
      <c r="G53" s="302" t="s">
        <v>141</v>
      </c>
      <c r="H53" s="78"/>
      <c r="I53" s="352">
        <v>24378.323241</v>
      </c>
      <c r="J53" s="304">
        <v>5.353058392933769</v>
      </c>
      <c r="K53" s="78"/>
    </row>
    <row r="54" spans="1:11" ht="12.75" customHeight="1" thickBot="1">
      <c r="A54" s="299" t="s">
        <v>113</v>
      </c>
      <c r="B54" s="84">
        <v>11528.730705</v>
      </c>
      <c r="C54" s="300">
        <v>3.6393558639214</v>
      </c>
      <c r="D54" s="81">
        <v>5833.644334</v>
      </c>
      <c r="E54" s="301">
        <v>4.822777963457137</v>
      </c>
      <c r="F54" s="81">
        <v>0</v>
      </c>
      <c r="G54" s="302">
        <v>-100</v>
      </c>
      <c r="H54" s="78"/>
      <c r="I54" s="352">
        <v>12119.293234</v>
      </c>
      <c r="J54" s="304">
        <v>3.56302377958033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80534.821823</v>
      </c>
      <c r="C56" s="361" t="str">
        <f>INDEX(A8:A54,MATCH(B56,$B$8:$B$54,0))</f>
        <v>東京都</v>
      </c>
      <c r="D56" s="366">
        <f>LARGE(D8:D54,1)</f>
        <v>44323.00648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128436.926212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61332.872996</v>
      </c>
      <c r="C57" s="362" t="str">
        <f>INDEX(A8:A54,MATCH(B57,$B$8:$B$54,0))</f>
        <v>大阪府</v>
      </c>
      <c r="D57" s="367">
        <f>LARGE(D8:D54,2)</f>
        <v>36077.789041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107246.159112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54074.168317</v>
      </c>
      <c r="C58" s="362" t="str">
        <f>INDEX(A8:A54,MATCH(B58,$B$8:$B$54,0))</f>
        <v>神奈川県</v>
      </c>
      <c r="D58" s="368">
        <f>LARGE(D8:D54,3)</f>
        <v>32908.047372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88426.354155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4920.480065</v>
      </c>
      <c r="C59" s="363" t="str">
        <f>INDEX(A8:A54,MATCH(B59,$B$8:$B$54,0))</f>
        <v>島根県</v>
      </c>
      <c r="D59" s="369">
        <f>SMALL(D8:D54,3)</f>
        <v>3251.856147</v>
      </c>
      <c r="E59" s="331" t="str">
        <f>INDEX(A8:A54,MATCH(D59,$D$8:$D$54,0))</f>
        <v>徳島県</v>
      </c>
      <c r="F59" s="375" t="s">
        <v>136</v>
      </c>
      <c r="G59" s="332" t="s">
        <v>136</v>
      </c>
      <c r="I59" s="345">
        <f>SMALL(I8:I54,3)</f>
        <v>9606.72217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4879.620638</v>
      </c>
      <c r="C60" s="362" t="str">
        <f>INDEX(A8:A54,MATCH(B60,$B$8:$B$54,0))</f>
        <v>福井県</v>
      </c>
      <c r="D60" s="368">
        <f>SMALL(D8:D54,2)</f>
        <v>3220.81748</v>
      </c>
      <c r="E60" s="326" t="str">
        <f>INDEX(A8:A54,MATCH(D60,$D$8:$D$54,0))</f>
        <v>福井県</v>
      </c>
      <c r="F60" s="374" t="s">
        <v>136</v>
      </c>
      <c r="G60" s="328" t="s">
        <v>136</v>
      </c>
      <c r="I60" s="344">
        <f>SMALL(I8:I54,2)</f>
        <v>9071.543749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3886.751716</v>
      </c>
      <c r="C61" s="364" t="str">
        <f>INDEX(A8:A54,MATCH(B61,$B$8:$B$54,0))</f>
        <v>鳥取県</v>
      </c>
      <c r="D61" s="370">
        <f>SMALL(D8:D54,1)</f>
        <v>2563.437434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7303.787599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20.720341227733826</v>
      </c>
      <c r="C62" s="365"/>
      <c r="D62" s="371">
        <f>IF(D61=0,0,D56/D61)</f>
        <v>17.290457684718355</v>
      </c>
      <c r="E62" s="339"/>
      <c r="F62" s="377" t="s">
        <v>136</v>
      </c>
      <c r="G62" s="378" t="s">
        <v>136</v>
      </c>
      <c r="H62" s="340"/>
      <c r="I62" s="338">
        <f>IF(I61=0,0,I56/I61)</f>
        <v>17.584975530995038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25574818</v>
      </c>
      <c r="C7" s="293">
        <v>-3.067967102682624</v>
      </c>
      <c r="D7" s="295">
        <v>11476433</v>
      </c>
      <c r="E7" s="296">
        <v>-3.4849401904208297</v>
      </c>
      <c r="F7" s="294">
        <v>22</v>
      </c>
      <c r="G7" s="298">
        <v>-59.25925925925926</v>
      </c>
      <c r="H7" s="78"/>
      <c r="I7" s="292">
        <v>18536545</v>
      </c>
      <c r="J7" s="298">
        <v>2.765545991884555</v>
      </c>
      <c r="K7" s="78"/>
    </row>
    <row r="8" spans="1:11" ht="12.75" customHeight="1">
      <c r="A8" s="299" t="s">
        <v>67</v>
      </c>
      <c r="B8" s="42">
        <v>1059984</v>
      </c>
      <c r="C8" s="300">
        <v>-2.902258655798884</v>
      </c>
      <c r="D8" s="38">
        <v>507077</v>
      </c>
      <c r="E8" s="301">
        <v>-3.275727229375298</v>
      </c>
      <c r="F8" s="38">
        <v>2</v>
      </c>
      <c r="G8" s="302">
        <v>-80</v>
      </c>
      <c r="H8" s="78"/>
      <c r="I8" s="303">
        <v>855828</v>
      </c>
      <c r="J8" s="304">
        <v>2.286124058802438</v>
      </c>
      <c r="K8" s="78"/>
    </row>
    <row r="9" spans="1:11" ht="12.75" customHeight="1">
      <c r="A9" s="299" t="s">
        <v>68</v>
      </c>
      <c r="B9" s="42">
        <v>285725</v>
      </c>
      <c r="C9" s="300">
        <v>-3.745414242545723</v>
      </c>
      <c r="D9" s="38">
        <v>136732</v>
      </c>
      <c r="E9" s="301">
        <v>-2.773886641115528</v>
      </c>
      <c r="F9" s="38">
        <v>0</v>
      </c>
      <c r="G9" s="302" t="s">
        <v>141</v>
      </c>
      <c r="H9" s="78"/>
      <c r="I9" s="305">
        <v>213009</v>
      </c>
      <c r="J9" s="304">
        <v>1.8747997264322849</v>
      </c>
      <c r="K9" s="78"/>
    </row>
    <row r="10" spans="1:11" ht="12.75" customHeight="1">
      <c r="A10" s="299" t="s">
        <v>69</v>
      </c>
      <c r="B10" s="42">
        <v>250873</v>
      </c>
      <c r="C10" s="300">
        <v>-3.0003905147448315</v>
      </c>
      <c r="D10" s="38">
        <v>131324</v>
      </c>
      <c r="E10" s="301">
        <v>-1.7962101610756323</v>
      </c>
      <c r="F10" s="38">
        <v>1</v>
      </c>
      <c r="G10" s="302">
        <v>-50</v>
      </c>
      <c r="H10" s="78"/>
      <c r="I10" s="305">
        <v>216464</v>
      </c>
      <c r="J10" s="304">
        <v>1.0456344760624394</v>
      </c>
      <c r="K10" s="78"/>
    </row>
    <row r="11" spans="1:11" ht="12.75" customHeight="1">
      <c r="A11" s="299" t="s">
        <v>70</v>
      </c>
      <c r="B11" s="42">
        <v>450107</v>
      </c>
      <c r="C11" s="300">
        <v>-2.040554275130962</v>
      </c>
      <c r="D11" s="38">
        <v>218120</v>
      </c>
      <c r="E11" s="301">
        <v>-1.0201118129674</v>
      </c>
      <c r="F11" s="38">
        <v>0</v>
      </c>
      <c r="G11" s="302" t="s">
        <v>141</v>
      </c>
      <c r="H11" s="78"/>
      <c r="I11" s="305">
        <v>319870</v>
      </c>
      <c r="J11" s="304">
        <v>1.8386157054394372</v>
      </c>
      <c r="K11" s="78"/>
    </row>
    <row r="12" spans="1:11" ht="12.75" customHeight="1">
      <c r="A12" s="299" t="s">
        <v>71</v>
      </c>
      <c r="B12" s="42">
        <v>199321</v>
      </c>
      <c r="C12" s="300">
        <v>-3.7984275378756798</v>
      </c>
      <c r="D12" s="38">
        <v>112460</v>
      </c>
      <c r="E12" s="301">
        <v>-2.8330986098030913</v>
      </c>
      <c r="F12" s="38">
        <v>0</v>
      </c>
      <c r="G12" s="302" t="s">
        <v>141</v>
      </c>
      <c r="H12" s="78"/>
      <c r="I12" s="305">
        <v>190487</v>
      </c>
      <c r="J12" s="304">
        <v>1.451305375954666</v>
      </c>
      <c r="K12" s="78"/>
    </row>
    <row r="13" spans="1:11" ht="12.75" customHeight="1">
      <c r="A13" s="306" t="s">
        <v>72</v>
      </c>
      <c r="B13" s="307">
        <v>212017</v>
      </c>
      <c r="C13" s="308">
        <v>-3.1399332998309655</v>
      </c>
      <c r="D13" s="50">
        <v>113937</v>
      </c>
      <c r="E13" s="309">
        <v>-1.7665925197868708</v>
      </c>
      <c r="F13" s="50">
        <v>0</v>
      </c>
      <c r="G13" s="310" t="s">
        <v>141</v>
      </c>
      <c r="H13" s="78"/>
      <c r="I13" s="311">
        <v>190728</v>
      </c>
      <c r="J13" s="312">
        <v>0.6846820214220481</v>
      </c>
      <c r="K13" s="78"/>
    </row>
    <row r="14" spans="1:11" ht="12.75" customHeight="1">
      <c r="A14" s="299" t="s">
        <v>73</v>
      </c>
      <c r="B14" s="42">
        <v>391888</v>
      </c>
      <c r="C14" s="300">
        <v>-2.497717247161798</v>
      </c>
      <c r="D14" s="38">
        <v>198304</v>
      </c>
      <c r="E14" s="301">
        <v>-0.7542127310308241</v>
      </c>
      <c r="F14" s="38">
        <v>0</v>
      </c>
      <c r="G14" s="302" t="s">
        <v>141</v>
      </c>
      <c r="H14" s="78"/>
      <c r="I14" s="305">
        <v>298467</v>
      </c>
      <c r="J14" s="304">
        <v>0.8276551684531631</v>
      </c>
      <c r="K14" s="78"/>
    </row>
    <row r="15" spans="1:11" ht="12.75" customHeight="1">
      <c r="A15" s="299" t="s">
        <v>74</v>
      </c>
      <c r="B15" s="42">
        <v>641360</v>
      </c>
      <c r="C15" s="300">
        <v>-3.4876914302740105</v>
      </c>
      <c r="D15" s="38">
        <v>293089</v>
      </c>
      <c r="E15" s="301">
        <v>-3.0819188582350394</v>
      </c>
      <c r="F15" s="38">
        <v>0</v>
      </c>
      <c r="G15" s="302" t="s">
        <v>141</v>
      </c>
      <c r="H15" s="78"/>
      <c r="I15" s="305">
        <v>435851</v>
      </c>
      <c r="J15" s="304">
        <v>3.4253564174117734</v>
      </c>
      <c r="K15" s="78"/>
    </row>
    <row r="16" spans="1:11" ht="12.75" customHeight="1">
      <c r="A16" s="299" t="s">
        <v>75</v>
      </c>
      <c r="B16" s="42">
        <v>425449</v>
      </c>
      <c r="C16" s="300">
        <v>-3.595601347784019</v>
      </c>
      <c r="D16" s="38">
        <v>202348</v>
      </c>
      <c r="E16" s="301">
        <v>-2.684089280475547</v>
      </c>
      <c r="F16" s="38">
        <v>0</v>
      </c>
      <c r="G16" s="302" t="s">
        <v>141</v>
      </c>
      <c r="H16" s="78"/>
      <c r="I16" s="305">
        <v>279289</v>
      </c>
      <c r="J16" s="304">
        <v>3.3347393035267654</v>
      </c>
      <c r="K16" s="78"/>
    </row>
    <row r="17" spans="1:11" ht="12.75" customHeight="1">
      <c r="A17" s="313" t="s">
        <v>76</v>
      </c>
      <c r="B17" s="44">
        <v>424486</v>
      </c>
      <c r="C17" s="314">
        <v>-3.754273949991384</v>
      </c>
      <c r="D17" s="68">
        <v>196835</v>
      </c>
      <c r="E17" s="315">
        <v>-3.8764876228799694</v>
      </c>
      <c r="F17" s="68">
        <v>3</v>
      </c>
      <c r="G17" s="316">
        <v>-25</v>
      </c>
      <c r="H17" s="78"/>
      <c r="I17" s="317">
        <v>302499</v>
      </c>
      <c r="J17" s="318">
        <v>3.1933764984410073</v>
      </c>
      <c r="K17" s="78"/>
    </row>
    <row r="18" spans="1:11" ht="12.75" customHeight="1">
      <c r="A18" s="299" t="s">
        <v>77</v>
      </c>
      <c r="B18" s="42">
        <v>1499030</v>
      </c>
      <c r="C18" s="300">
        <v>-3.5648759299144905</v>
      </c>
      <c r="D18" s="38">
        <v>659220</v>
      </c>
      <c r="E18" s="301">
        <v>-4.42069855446492</v>
      </c>
      <c r="F18" s="38">
        <v>3</v>
      </c>
      <c r="G18" s="302">
        <v>-40</v>
      </c>
      <c r="H18" s="78"/>
      <c r="I18" s="305">
        <v>1000330</v>
      </c>
      <c r="J18" s="304">
        <v>4.5361016508120295</v>
      </c>
      <c r="K18" s="78"/>
    </row>
    <row r="19" spans="1:11" ht="12.75" customHeight="1">
      <c r="A19" s="299" t="s">
        <v>78</v>
      </c>
      <c r="B19" s="42">
        <v>1283975</v>
      </c>
      <c r="C19" s="300">
        <v>-3.266914681867015</v>
      </c>
      <c r="D19" s="38">
        <v>574116</v>
      </c>
      <c r="E19" s="301">
        <v>-4.541350683123029</v>
      </c>
      <c r="F19" s="38">
        <v>4</v>
      </c>
      <c r="G19" s="302">
        <v>-42.857142857142854</v>
      </c>
      <c r="H19" s="78"/>
      <c r="I19" s="305">
        <v>887420</v>
      </c>
      <c r="J19" s="304">
        <v>4.34011713013532</v>
      </c>
      <c r="K19" s="78"/>
    </row>
    <row r="20" spans="1:11" ht="12.75" customHeight="1">
      <c r="A20" s="299" t="s">
        <v>79</v>
      </c>
      <c r="B20" s="42">
        <v>2744326</v>
      </c>
      <c r="C20" s="300">
        <v>-2.8500081774716675</v>
      </c>
      <c r="D20" s="38">
        <v>932338</v>
      </c>
      <c r="E20" s="301">
        <v>-4.194985007634906</v>
      </c>
      <c r="F20" s="38">
        <v>0</v>
      </c>
      <c r="G20" s="302" t="s">
        <v>141</v>
      </c>
      <c r="H20" s="78"/>
      <c r="I20" s="305">
        <v>1624600</v>
      </c>
      <c r="J20" s="304">
        <v>2.694222043542957</v>
      </c>
      <c r="K20" s="78"/>
    </row>
    <row r="21" spans="1:11" ht="12.75" customHeight="1">
      <c r="A21" s="299" t="s">
        <v>80</v>
      </c>
      <c r="B21" s="42">
        <v>1726211</v>
      </c>
      <c r="C21" s="300">
        <v>-3.0050160393012044</v>
      </c>
      <c r="D21" s="38">
        <v>730291</v>
      </c>
      <c r="E21" s="301">
        <v>-3.449319853354328</v>
      </c>
      <c r="F21" s="38">
        <v>0</v>
      </c>
      <c r="G21" s="302">
        <v>-100</v>
      </c>
      <c r="H21" s="78"/>
      <c r="I21" s="305">
        <v>1207610</v>
      </c>
      <c r="J21" s="304">
        <v>3.6387401080147717</v>
      </c>
      <c r="K21" s="78"/>
    </row>
    <row r="22" spans="1:11" ht="12.75" customHeight="1">
      <c r="A22" s="299" t="s">
        <v>81</v>
      </c>
      <c r="B22" s="42">
        <v>435480</v>
      </c>
      <c r="C22" s="300">
        <v>-2.925303664933137</v>
      </c>
      <c r="D22" s="38">
        <v>239037</v>
      </c>
      <c r="E22" s="301">
        <v>-2.402407306845881</v>
      </c>
      <c r="F22" s="38">
        <v>0</v>
      </c>
      <c r="G22" s="302" t="s">
        <v>141</v>
      </c>
      <c r="H22" s="78"/>
      <c r="I22" s="305">
        <v>376666</v>
      </c>
      <c r="J22" s="304">
        <v>1.7282123440652286</v>
      </c>
      <c r="K22" s="78"/>
    </row>
    <row r="23" spans="1:11" ht="12.75" customHeight="1">
      <c r="A23" s="306" t="s">
        <v>82</v>
      </c>
      <c r="B23" s="307">
        <v>181637</v>
      </c>
      <c r="C23" s="308">
        <v>-4.188777178786568</v>
      </c>
      <c r="D23" s="50">
        <v>100787</v>
      </c>
      <c r="E23" s="309">
        <v>-5.399849821663225</v>
      </c>
      <c r="F23" s="50">
        <v>0</v>
      </c>
      <c r="G23" s="310" t="s">
        <v>141</v>
      </c>
      <c r="H23" s="78"/>
      <c r="I23" s="311">
        <v>186581</v>
      </c>
      <c r="J23" s="312">
        <v>3.3025867032821012</v>
      </c>
      <c r="K23" s="78"/>
    </row>
    <row r="24" spans="1:11" ht="12.75" customHeight="1">
      <c r="A24" s="299" t="s">
        <v>83</v>
      </c>
      <c r="B24" s="42">
        <v>209175</v>
      </c>
      <c r="C24" s="300">
        <v>-3.5939955662686143</v>
      </c>
      <c r="D24" s="38">
        <v>106135</v>
      </c>
      <c r="E24" s="301">
        <v>-4.75100736792038</v>
      </c>
      <c r="F24" s="38">
        <v>0</v>
      </c>
      <c r="G24" s="302" t="s">
        <v>141</v>
      </c>
      <c r="H24" s="78"/>
      <c r="I24" s="305">
        <v>177520</v>
      </c>
      <c r="J24" s="304">
        <v>3.6873492322159724</v>
      </c>
      <c r="K24" s="78"/>
    </row>
    <row r="25" spans="1:11" ht="12.75" customHeight="1">
      <c r="A25" s="299" t="s">
        <v>84</v>
      </c>
      <c r="B25" s="42">
        <v>137023</v>
      </c>
      <c r="C25" s="300">
        <v>-3.015911214291781</v>
      </c>
      <c r="D25" s="38">
        <v>72701</v>
      </c>
      <c r="E25" s="301">
        <v>-2.6082413460507983</v>
      </c>
      <c r="F25" s="38">
        <v>0</v>
      </c>
      <c r="G25" s="302" t="s">
        <v>141</v>
      </c>
      <c r="H25" s="78"/>
      <c r="I25" s="305">
        <v>122392</v>
      </c>
      <c r="J25" s="304">
        <v>1.4530955992672354</v>
      </c>
      <c r="K25" s="78"/>
    </row>
    <row r="26" spans="1:11" ht="12.75" customHeight="1">
      <c r="A26" s="299" t="s">
        <v>85</v>
      </c>
      <c r="B26" s="42">
        <v>182975</v>
      </c>
      <c r="C26" s="300">
        <v>-2.9032189592774587</v>
      </c>
      <c r="D26" s="38">
        <v>83473</v>
      </c>
      <c r="E26" s="301">
        <v>-2.462023837345174</v>
      </c>
      <c r="F26" s="38">
        <v>0</v>
      </c>
      <c r="G26" s="302" t="s">
        <v>141</v>
      </c>
      <c r="H26" s="78"/>
      <c r="I26" s="305">
        <v>132061</v>
      </c>
      <c r="J26" s="304">
        <v>2.1471941833932786</v>
      </c>
      <c r="K26" s="78"/>
    </row>
    <row r="27" spans="1:11" ht="12.75" customHeight="1">
      <c r="A27" s="313" t="s">
        <v>86</v>
      </c>
      <c r="B27" s="44">
        <v>423759</v>
      </c>
      <c r="C27" s="314">
        <v>-2.8077917252483364</v>
      </c>
      <c r="D27" s="68">
        <v>205675</v>
      </c>
      <c r="E27" s="315">
        <v>-2.9519041574852194</v>
      </c>
      <c r="F27" s="68">
        <v>0</v>
      </c>
      <c r="G27" s="316" t="s">
        <v>141</v>
      </c>
      <c r="H27" s="78"/>
      <c r="I27" s="317">
        <v>361113</v>
      </c>
      <c r="J27" s="318">
        <v>1.7882058466213226</v>
      </c>
      <c r="K27" s="78"/>
    </row>
    <row r="28" spans="1:11" ht="12.75" customHeight="1">
      <c r="A28" s="299" t="s">
        <v>87</v>
      </c>
      <c r="B28" s="42">
        <v>404651</v>
      </c>
      <c r="C28" s="300">
        <v>-3.6178067835365852</v>
      </c>
      <c r="D28" s="38">
        <v>198654</v>
      </c>
      <c r="E28" s="301">
        <v>-3.1825093574547725</v>
      </c>
      <c r="F28" s="38">
        <v>0</v>
      </c>
      <c r="G28" s="302">
        <v>-100</v>
      </c>
      <c r="H28" s="78"/>
      <c r="I28" s="305">
        <v>316878</v>
      </c>
      <c r="J28" s="304">
        <v>2.201236562781202</v>
      </c>
      <c r="K28" s="78"/>
    </row>
    <row r="29" spans="1:11" ht="12.75" customHeight="1">
      <c r="A29" s="299" t="s">
        <v>88</v>
      </c>
      <c r="B29" s="42">
        <v>751929</v>
      </c>
      <c r="C29" s="300">
        <v>-3.02507786454471</v>
      </c>
      <c r="D29" s="38">
        <v>369630</v>
      </c>
      <c r="E29" s="301">
        <v>-3.1347617350468564</v>
      </c>
      <c r="F29" s="38">
        <v>1</v>
      </c>
      <c r="G29" s="302">
        <v>0</v>
      </c>
      <c r="H29" s="78"/>
      <c r="I29" s="305">
        <v>573951</v>
      </c>
      <c r="J29" s="304">
        <v>2.287041228404721</v>
      </c>
      <c r="K29" s="78"/>
    </row>
    <row r="30" spans="1:11" ht="12.75" customHeight="1">
      <c r="A30" s="299" t="s">
        <v>89</v>
      </c>
      <c r="B30" s="42">
        <v>1396148</v>
      </c>
      <c r="C30" s="300">
        <v>-2.925147647992168</v>
      </c>
      <c r="D30" s="38">
        <v>610030</v>
      </c>
      <c r="E30" s="301">
        <v>-3.955878555819358</v>
      </c>
      <c r="F30" s="38">
        <v>0</v>
      </c>
      <c r="G30" s="302" t="s">
        <v>141</v>
      </c>
      <c r="H30" s="78"/>
      <c r="I30" s="305">
        <v>1012684</v>
      </c>
      <c r="J30" s="304">
        <v>3.041538799664629</v>
      </c>
      <c r="K30" s="78"/>
    </row>
    <row r="31" spans="1:11" ht="12.75" customHeight="1">
      <c r="A31" s="299" t="s">
        <v>90</v>
      </c>
      <c r="B31" s="42">
        <v>345497</v>
      </c>
      <c r="C31" s="300">
        <v>-3.142906803323727</v>
      </c>
      <c r="D31" s="38">
        <v>175385</v>
      </c>
      <c r="E31" s="301">
        <v>-3.053468871089885</v>
      </c>
      <c r="F31" s="38">
        <v>0</v>
      </c>
      <c r="G31" s="302" t="s">
        <v>141</v>
      </c>
      <c r="H31" s="78"/>
      <c r="I31" s="305">
        <v>279635</v>
      </c>
      <c r="J31" s="304">
        <v>2.091593466371675</v>
      </c>
      <c r="K31" s="78"/>
    </row>
    <row r="32" spans="1:11" ht="12.75" customHeight="1">
      <c r="A32" s="299" t="s">
        <v>91</v>
      </c>
      <c r="B32" s="42">
        <v>266259</v>
      </c>
      <c r="C32" s="300">
        <v>-2.3049742974451553</v>
      </c>
      <c r="D32" s="38">
        <v>127955</v>
      </c>
      <c r="E32" s="301">
        <v>-3.0467660786809723</v>
      </c>
      <c r="F32" s="38">
        <v>0</v>
      </c>
      <c r="G32" s="302" t="s">
        <v>141</v>
      </c>
      <c r="H32" s="78"/>
      <c r="I32" s="305">
        <v>190553</v>
      </c>
      <c r="J32" s="304">
        <v>3.4618872063286945</v>
      </c>
      <c r="K32" s="78"/>
    </row>
    <row r="33" spans="1:11" ht="12.75" customHeight="1">
      <c r="A33" s="306" t="s">
        <v>92</v>
      </c>
      <c r="B33" s="307">
        <v>515087</v>
      </c>
      <c r="C33" s="308">
        <v>-3.017071760893674</v>
      </c>
      <c r="D33" s="50">
        <v>226355</v>
      </c>
      <c r="E33" s="309">
        <v>-4.629586716271388</v>
      </c>
      <c r="F33" s="50">
        <v>0</v>
      </c>
      <c r="G33" s="310">
        <v>-100</v>
      </c>
      <c r="H33" s="78"/>
      <c r="I33" s="311">
        <v>387396</v>
      </c>
      <c r="J33" s="312">
        <v>3.092267733969173</v>
      </c>
      <c r="K33" s="78"/>
    </row>
    <row r="34" spans="1:11" ht="12.75" customHeight="1">
      <c r="A34" s="299" t="s">
        <v>93</v>
      </c>
      <c r="B34" s="42">
        <v>1818492</v>
      </c>
      <c r="C34" s="300">
        <v>-3.3715686394327564</v>
      </c>
      <c r="D34" s="38">
        <v>712548</v>
      </c>
      <c r="E34" s="301">
        <v>-5.249552542066365</v>
      </c>
      <c r="F34" s="38">
        <v>0</v>
      </c>
      <c r="G34" s="302" t="s">
        <v>141</v>
      </c>
      <c r="H34" s="78"/>
      <c r="I34" s="305">
        <v>1213135</v>
      </c>
      <c r="J34" s="304">
        <v>3.1523875037094164</v>
      </c>
      <c r="K34" s="78"/>
    </row>
    <row r="35" spans="1:11" ht="12.75" customHeight="1">
      <c r="A35" s="299" t="s">
        <v>94</v>
      </c>
      <c r="B35" s="42">
        <v>1085976</v>
      </c>
      <c r="C35" s="300">
        <v>-2.8224179140004133</v>
      </c>
      <c r="D35" s="38">
        <v>501926</v>
      </c>
      <c r="E35" s="301">
        <v>-3.9181154454300775</v>
      </c>
      <c r="F35" s="38">
        <v>1</v>
      </c>
      <c r="G35" s="302">
        <v>-66.66666666666667</v>
      </c>
      <c r="H35" s="78"/>
      <c r="I35" s="305">
        <v>819451</v>
      </c>
      <c r="J35" s="304">
        <v>2.944941577293724</v>
      </c>
      <c r="K35" s="78"/>
    </row>
    <row r="36" spans="1:11" ht="12.75" customHeight="1">
      <c r="A36" s="299" t="s">
        <v>95</v>
      </c>
      <c r="B36" s="42">
        <v>288296</v>
      </c>
      <c r="C36" s="300">
        <v>-3.1878276229142113</v>
      </c>
      <c r="D36" s="38">
        <v>135842</v>
      </c>
      <c r="E36" s="301">
        <v>-4.158435401027262</v>
      </c>
      <c r="F36" s="38">
        <v>2</v>
      </c>
      <c r="G36" s="302">
        <v>100</v>
      </c>
      <c r="H36" s="78"/>
      <c r="I36" s="305">
        <v>221074</v>
      </c>
      <c r="J36" s="304">
        <v>3.6057737369950322</v>
      </c>
      <c r="K36" s="78"/>
    </row>
    <row r="37" spans="1:11" ht="12.75" customHeight="1">
      <c r="A37" s="313" t="s">
        <v>96</v>
      </c>
      <c r="B37" s="44">
        <v>230967</v>
      </c>
      <c r="C37" s="314">
        <v>-3.318208075548151</v>
      </c>
      <c r="D37" s="68">
        <v>103421</v>
      </c>
      <c r="E37" s="315">
        <v>-3.4684562756097335</v>
      </c>
      <c r="F37" s="68">
        <v>0</v>
      </c>
      <c r="G37" s="316" t="s">
        <v>141</v>
      </c>
      <c r="H37" s="78"/>
      <c r="I37" s="317">
        <v>163965</v>
      </c>
      <c r="J37" s="318">
        <v>1.7651330366618876</v>
      </c>
      <c r="K37" s="78"/>
    </row>
    <row r="38" spans="1:11" ht="12.75" customHeight="1">
      <c r="A38" s="299" t="s">
        <v>97</v>
      </c>
      <c r="B38" s="42">
        <v>111607</v>
      </c>
      <c r="C38" s="300">
        <v>-2.777124439217736</v>
      </c>
      <c r="D38" s="38">
        <v>58505</v>
      </c>
      <c r="E38" s="301">
        <v>-2.1786383092562867</v>
      </c>
      <c r="F38" s="38">
        <v>0</v>
      </c>
      <c r="G38" s="302" t="s">
        <v>141</v>
      </c>
      <c r="H38" s="78"/>
      <c r="I38" s="305">
        <v>92671</v>
      </c>
      <c r="J38" s="304">
        <v>1.4394237926354043</v>
      </c>
      <c r="K38" s="78"/>
    </row>
    <row r="39" spans="1:11" ht="12.75" customHeight="1">
      <c r="A39" s="299" t="s">
        <v>98</v>
      </c>
      <c r="B39" s="42">
        <v>122393</v>
      </c>
      <c r="C39" s="300">
        <v>-3.6882278879446018</v>
      </c>
      <c r="D39" s="38">
        <v>70247</v>
      </c>
      <c r="E39" s="301">
        <v>-3.6590550641157513</v>
      </c>
      <c r="F39" s="38">
        <v>1</v>
      </c>
      <c r="G39" s="302">
        <v>0</v>
      </c>
      <c r="H39" s="78"/>
      <c r="I39" s="305">
        <v>124180</v>
      </c>
      <c r="J39" s="304">
        <v>1.6827021494370522</v>
      </c>
      <c r="K39" s="78"/>
    </row>
    <row r="40" spans="1:11" ht="12.75" customHeight="1">
      <c r="A40" s="299" t="s">
        <v>99</v>
      </c>
      <c r="B40" s="42">
        <v>358938</v>
      </c>
      <c r="C40" s="300">
        <v>-3.3803863298662704</v>
      </c>
      <c r="D40" s="38">
        <v>177691</v>
      </c>
      <c r="E40" s="301">
        <v>-4.063341917858512</v>
      </c>
      <c r="F40" s="38">
        <v>0</v>
      </c>
      <c r="G40" s="302" t="s">
        <v>141</v>
      </c>
      <c r="H40" s="78"/>
      <c r="I40" s="305">
        <v>304627</v>
      </c>
      <c r="J40" s="304">
        <v>2.63955012416061</v>
      </c>
      <c r="K40" s="78"/>
    </row>
    <row r="41" spans="1:11" ht="12.75" customHeight="1">
      <c r="A41" s="299" t="s">
        <v>100</v>
      </c>
      <c r="B41" s="42">
        <v>514340</v>
      </c>
      <c r="C41" s="300">
        <v>-3.251169999849518</v>
      </c>
      <c r="D41" s="38">
        <v>254595</v>
      </c>
      <c r="E41" s="301">
        <v>-4.618203070559939</v>
      </c>
      <c r="F41" s="38">
        <v>0</v>
      </c>
      <c r="G41" s="302" t="s">
        <v>141</v>
      </c>
      <c r="H41" s="78"/>
      <c r="I41" s="305">
        <v>442139</v>
      </c>
      <c r="J41" s="304">
        <v>3.408120832524493</v>
      </c>
      <c r="K41" s="78"/>
    </row>
    <row r="42" spans="1:11" ht="12.75" customHeight="1">
      <c r="A42" s="299" t="s">
        <v>101</v>
      </c>
      <c r="B42" s="42">
        <v>269325</v>
      </c>
      <c r="C42" s="300">
        <v>-3.843750780996176</v>
      </c>
      <c r="D42" s="38">
        <v>150704</v>
      </c>
      <c r="E42" s="301">
        <v>-4.4653497984126584</v>
      </c>
      <c r="F42" s="38">
        <v>0</v>
      </c>
      <c r="G42" s="302">
        <v>-100</v>
      </c>
      <c r="H42" s="78"/>
      <c r="I42" s="305">
        <v>248235</v>
      </c>
      <c r="J42" s="304">
        <v>2.4743953335727644</v>
      </c>
      <c r="K42" s="78"/>
    </row>
    <row r="43" spans="1:11" ht="12.75" customHeight="1">
      <c r="A43" s="306" t="s">
        <v>102</v>
      </c>
      <c r="B43" s="307">
        <v>148263</v>
      </c>
      <c r="C43" s="308">
        <v>-3.3260739156516523</v>
      </c>
      <c r="D43" s="50">
        <v>75492</v>
      </c>
      <c r="E43" s="309">
        <v>-2.3616751597299466</v>
      </c>
      <c r="F43" s="50">
        <v>0</v>
      </c>
      <c r="G43" s="310" t="s">
        <v>141</v>
      </c>
      <c r="H43" s="78"/>
      <c r="I43" s="311">
        <v>126215</v>
      </c>
      <c r="J43" s="312">
        <v>1.7075489943269726</v>
      </c>
      <c r="K43" s="78"/>
    </row>
    <row r="44" spans="1:11" ht="12.75" customHeight="1">
      <c r="A44" s="299" t="s">
        <v>103</v>
      </c>
      <c r="B44" s="42">
        <v>188162</v>
      </c>
      <c r="C44" s="300">
        <v>-3.5773765905003</v>
      </c>
      <c r="D44" s="38">
        <v>97839</v>
      </c>
      <c r="E44" s="301">
        <v>-4.06624438648442</v>
      </c>
      <c r="F44" s="38">
        <v>0</v>
      </c>
      <c r="G44" s="302" t="s">
        <v>141</v>
      </c>
      <c r="H44" s="78"/>
      <c r="I44" s="305">
        <v>157972</v>
      </c>
      <c r="J44" s="304">
        <v>3.135078670757981</v>
      </c>
      <c r="K44" s="78"/>
    </row>
    <row r="45" spans="1:11" ht="12.75" customHeight="1">
      <c r="A45" s="299" t="s">
        <v>104</v>
      </c>
      <c r="B45" s="42">
        <v>290811</v>
      </c>
      <c r="C45" s="300">
        <v>-3.308917652769789</v>
      </c>
      <c r="D45" s="38">
        <v>145775</v>
      </c>
      <c r="E45" s="301">
        <v>-3.1601254218372175</v>
      </c>
      <c r="F45" s="38">
        <v>0</v>
      </c>
      <c r="G45" s="302" t="s">
        <v>141</v>
      </c>
      <c r="H45" s="78"/>
      <c r="I45" s="305">
        <v>232302</v>
      </c>
      <c r="J45" s="304">
        <v>1.9655523562047896</v>
      </c>
      <c r="K45" s="78"/>
    </row>
    <row r="46" spans="1:11" ht="12.75" customHeight="1">
      <c r="A46" s="299" t="s">
        <v>105</v>
      </c>
      <c r="B46" s="42">
        <v>158608</v>
      </c>
      <c r="C46" s="300">
        <v>-3.6976769602545265</v>
      </c>
      <c r="D46" s="38">
        <v>76152</v>
      </c>
      <c r="E46" s="301">
        <v>-4.349682848709414</v>
      </c>
      <c r="F46" s="38">
        <v>0</v>
      </c>
      <c r="G46" s="302" t="s">
        <v>141</v>
      </c>
      <c r="H46" s="78"/>
      <c r="I46" s="305">
        <v>129485</v>
      </c>
      <c r="J46" s="304">
        <v>2.3637297916913713</v>
      </c>
      <c r="K46" s="78"/>
    </row>
    <row r="47" spans="1:11" ht="12.75" customHeight="1">
      <c r="A47" s="313" t="s">
        <v>106</v>
      </c>
      <c r="B47" s="44">
        <v>1049329</v>
      </c>
      <c r="C47" s="314">
        <v>-2.2906542238825844</v>
      </c>
      <c r="D47" s="68">
        <v>443439</v>
      </c>
      <c r="E47" s="315">
        <v>-3.0274468983102367</v>
      </c>
      <c r="F47" s="68">
        <v>0</v>
      </c>
      <c r="G47" s="316" t="s">
        <v>141</v>
      </c>
      <c r="H47" s="78"/>
      <c r="I47" s="317">
        <v>711933</v>
      </c>
      <c r="J47" s="318">
        <v>2.965303790694647</v>
      </c>
      <c r="K47" s="78"/>
    </row>
    <row r="48" spans="1:11" ht="12.75" customHeight="1">
      <c r="A48" s="306" t="s">
        <v>107</v>
      </c>
      <c r="B48" s="307">
        <v>166333</v>
      </c>
      <c r="C48" s="308">
        <v>-2.8184649181745414</v>
      </c>
      <c r="D48" s="50">
        <v>79788</v>
      </c>
      <c r="E48" s="309">
        <v>-2.2696929238985315</v>
      </c>
      <c r="F48" s="50">
        <v>0</v>
      </c>
      <c r="G48" s="310" t="s">
        <v>141</v>
      </c>
      <c r="H48" s="78"/>
      <c r="I48" s="311">
        <v>125693</v>
      </c>
      <c r="J48" s="312">
        <v>2.106417546709992</v>
      </c>
      <c r="K48" s="78"/>
    </row>
    <row r="49" spans="1:11" ht="12.75" customHeight="1">
      <c r="A49" s="299" t="s">
        <v>108</v>
      </c>
      <c r="B49" s="42">
        <v>305708</v>
      </c>
      <c r="C49" s="300">
        <v>-3.1772977766516752</v>
      </c>
      <c r="D49" s="38">
        <v>149616</v>
      </c>
      <c r="E49" s="301">
        <v>-2.170842705445415</v>
      </c>
      <c r="F49" s="38">
        <v>0</v>
      </c>
      <c r="G49" s="302" t="s">
        <v>141</v>
      </c>
      <c r="H49" s="78"/>
      <c r="I49" s="305">
        <v>219453</v>
      </c>
      <c r="J49" s="304">
        <v>1.94977143494258</v>
      </c>
      <c r="K49" s="78"/>
    </row>
    <row r="50" spans="1:11" ht="12.75" customHeight="1">
      <c r="A50" s="299" t="s">
        <v>109</v>
      </c>
      <c r="B50" s="42">
        <v>389322</v>
      </c>
      <c r="C50" s="300">
        <v>-3.4199271659207953</v>
      </c>
      <c r="D50" s="38">
        <v>181331</v>
      </c>
      <c r="E50" s="301">
        <v>-2.4084259927020657</v>
      </c>
      <c r="F50" s="38">
        <v>3</v>
      </c>
      <c r="G50" s="302">
        <v>-62.5</v>
      </c>
      <c r="H50" s="78"/>
      <c r="I50" s="305">
        <v>284602</v>
      </c>
      <c r="J50" s="304">
        <v>1.8144742961399491</v>
      </c>
      <c r="K50" s="78"/>
    </row>
    <row r="51" spans="1:11" ht="12.75" customHeight="1">
      <c r="A51" s="299" t="s">
        <v>110</v>
      </c>
      <c r="B51" s="42">
        <v>232252</v>
      </c>
      <c r="C51" s="300">
        <v>-3.136716811317371</v>
      </c>
      <c r="D51" s="38">
        <v>119482</v>
      </c>
      <c r="E51" s="301">
        <v>-3.1766097794201067</v>
      </c>
      <c r="F51" s="38">
        <v>1</v>
      </c>
      <c r="G51" s="302">
        <v>-50</v>
      </c>
      <c r="H51" s="78"/>
      <c r="I51" s="305">
        <v>193636</v>
      </c>
      <c r="J51" s="304">
        <v>2.3808642595422267</v>
      </c>
      <c r="K51" s="78"/>
    </row>
    <row r="52" spans="1:11" ht="12.75" customHeight="1">
      <c r="A52" s="313" t="s">
        <v>111</v>
      </c>
      <c r="B52" s="44">
        <v>247316</v>
      </c>
      <c r="C52" s="314">
        <v>-3.502631753500876</v>
      </c>
      <c r="D52" s="68">
        <v>119043</v>
      </c>
      <c r="E52" s="315">
        <v>-2.22421171078677</v>
      </c>
      <c r="F52" s="68">
        <v>0</v>
      </c>
      <c r="G52" s="316" t="s">
        <v>141</v>
      </c>
      <c r="H52" s="78"/>
      <c r="I52" s="317">
        <v>178230</v>
      </c>
      <c r="J52" s="318">
        <v>1.7404855549403189</v>
      </c>
      <c r="K52" s="78"/>
    </row>
    <row r="53" spans="1:11" ht="12.75" customHeight="1">
      <c r="A53" s="299" t="s">
        <v>112</v>
      </c>
      <c r="B53" s="42">
        <v>361291</v>
      </c>
      <c r="C53" s="300">
        <v>-2.5344901075303627</v>
      </c>
      <c r="D53" s="38">
        <v>178856</v>
      </c>
      <c r="E53" s="301">
        <v>-0.5587648239473816</v>
      </c>
      <c r="F53" s="38">
        <v>0</v>
      </c>
      <c r="G53" s="302" t="s">
        <v>141</v>
      </c>
      <c r="H53" s="78"/>
      <c r="I53" s="305">
        <v>262006</v>
      </c>
      <c r="J53" s="304">
        <v>0.7169189016725545</v>
      </c>
      <c r="K53" s="78"/>
    </row>
    <row r="54" spans="1:11" ht="12.75" customHeight="1" thickBot="1">
      <c r="A54" s="359" t="s">
        <v>113</v>
      </c>
      <c r="B54" s="42">
        <v>392717</v>
      </c>
      <c r="C54" s="300">
        <v>-0.7962229929597923</v>
      </c>
      <c r="D54" s="38">
        <v>122133</v>
      </c>
      <c r="E54" s="301">
        <v>2.398718894627406</v>
      </c>
      <c r="F54" s="38">
        <v>0</v>
      </c>
      <c r="G54" s="302" t="s">
        <v>141</v>
      </c>
      <c r="H54" s="78"/>
      <c r="I54" s="305">
        <v>145659</v>
      </c>
      <c r="J54" s="304">
        <v>0.9257013781587135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2744326</v>
      </c>
      <c r="C56" s="361" t="str">
        <f>INDEX(A8:A54,MATCH(B56,$B$8:$B$54,0))</f>
        <v>東京都</v>
      </c>
      <c r="D56" s="366">
        <f>LARGE(D8:D54,1)</f>
        <v>932338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1624600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1818492</v>
      </c>
      <c r="C57" s="362" t="str">
        <f>INDEX(A8:A54,MATCH(B57,$B$8:$B$54,0))</f>
        <v>大阪府</v>
      </c>
      <c r="D57" s="367">
        <f>LARGE(D8:D54,2)</f>
        <v>730291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1213135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1726211</v>
      </c>
      <c r="C58" s="362" t="str">
        <f>INDEX(A8:A54,MATCH(B58,$B$8:$B$54,0))</f>
        <v>神奈川県</v>
      </c>
      <c r="D58" s="368">
        <f>LARGE(D8:D54,3)</f>
        <v>712548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1207610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137023</v>
      </c>
      <c r="C59" s="363" t="str">
        <f>INDEX(A8:A54,MATCH(B59,$B$8:$B$54,0))</f>
        <v>福井県</v>
      </c>
      <c r="D59" s="369">
        <f>SMALL(D8:D54,3)</f>
        <v>72701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124180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122393</v>
      </c>
      <c r="C60" s="362" t="str">
        <f>INDEX(A8:A54,MATCH(B60,$B$8:$B$54,0))</f>
        <v>島根県</v>
      </c>
      <c r="D60" s="368">
        <f>SMALL(D8:D54,2)</f>
        <v>70247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122392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111607</v>
      </c>
      <c r="C61" s="364" t="str">
        <f>INDEX(A8:A54,MATCH(B61,$B$8:$B$54,0))</f>
        <v>鳥取県</v>
      </c>
      <c r="D61" s="370">
        <f>SMALL(D8:D54,1)</f>
        <v>58505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92671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24.589192434166314</v>
      </c>
      <c r="C62" s="365"/>
      <c r="D62" s="371">
        <f>IF(D61=0,0,D56/D61)</f>
        <v>15.936039654730365</v>
      </c>
      <c r="E62" s="339"/>
      <c r="F62" s="377" t="s">
        <v>136</v>
      </c>
      <c r="G62" s="378" t="s">
        <v>136</v>
      </c>
      <c r="H62" s="340"/>
      <c r="I62" s="338">
        <f>IF(I61=0,0,I56/I61)</f>
        <v>17.53083488901598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8793.55899408</v>
      </c>
      <c r="D7" s="168">
        <v>2.7175015279669177</v>
      </c>
      <c r="E7" s="169">
        <v>5193.83075426</v>
      </c>
      <c r="F7" s="170">
        <v>2.2838794942167726</v>
      </c>
      <c r="G7" s="169">
        <v>-0.00197509</v>
      </c>
      <c r="H7" s="171">
        <v>-101.78032638791301</v>
      </c>
      <c r="J7" s="172">
        <v>14487.40652799</v>
      </c>
      <c r="K7" s="171">
        <v>6.945721501363341</v>
      </c>
    </row>
    <row r="8" spans="1:12" ht="15.75" customHeight="1">
      <c r="A8" s="390"/>
      <c r="B8" s="173" t="s">
        <v>34</v>
      </c>
      <c r="C8" s="167">
        <v>3311.1952432</v>
      </c>
      <c r="D8" s="168">
        <v>2.545414726969334</v>
      </c>
      <c r="E8" s="169">
        <v>2017.2531721999999</v>
      </c>
      <c r="F8" s="170">
        <v>3.2577119929483165</v>
      </c>
      <c r="G8" s="169">
        <v>-0.005425</v>
      </c>
      <c r="H8" s="171">
        <v>-107.55557350632927</v>
      </c>
      <c r="J8" s="172">
        <v>7151.7416749</v>
      </c>
      <c r="K8" s="171">
        <v>8.019809672093075</v>
      </c>
      <c r="L8" s="174"/>
    </row>
    <row r="9" spans="1:12" ht="15.75" customHeight="1">
      <c r="A9" s="390"/>
      <c r="B9" s="173" t="s">
        <v>35</v>
      </c>
      <c r="C9" s="167">
        <v>3137.4858446</v>
      </c>
      <c r="D9" s="168">
        <v>3.446885226550498</v>
      </c>
      <c r="E9" s="169">
        <v>1849.9695800999998</v>
      </c>
      <c r="F9" s="170">
        <v>2.0221128445790257</v>
      </c>
      <c r="G9" s="169">
        <v>0.0035662</v>
      </c>
      <c r="H9" s="171">
        <v>-70.36858548258442</v>
      </c>
      <c r="J9" s="172">
        <v>4144.1825207</v>
      </c>
      <c r="K9" s="171">
        <v>6.797849903919582</v>
      </c>
      <c r="L9" s="174"/>
    </row>
    <row r="10" spans="1:12" ht="15.75" customHeight="1">
      <c r="A10" s="390"/>
      <c r="B10" s="173" t="s">
        <v>36</v>
      </c>
      <c r="C10" s="167">
        <v>619.8462202</v>
      </c>
      <c r="D10" s="168">
        <v>4.0949594400447165</v>
      </c>
      <c r="E10" s="169">
        <v>333.22653710000003</v>
      </c>
      <c r="F10" s="170">
        <v>6.117069245731888</v>
      </c>
      <c r="G10" s="169">
        <v>-0.0001559</v>
      </c>
      <c r="H10" s="171">
        <v>-102.4792468432938</v>
      </c>
      <c r="J10" s="172">
        <v>574.1773052</v>
      </c>
      <c r="K10" s="171">
        <v>13.639631808136988</v>
      </c>
      <c r="L10" s="174"/>
    </row>
    <row r="11" spans="1:11" ht="15.75" customHeight="1">
      <c r="A11" s="390"/>
      <c r="B11" s="175" t="s">
        <v>37</v>
      </c>
      <c r="C11" s="176">
        <v>1473.6581373</v>
      </c>
      <c r="D11" s="177">
        <v>0.6550106287146155</v>
      </c>
      <c r="E11" s="178">
        <v>876.9280314</v>
      </c>
      <c r="F11" s="179">
        <v>-0.861274531552597</v>
      </c>
      <c r="G11" s="178">
        <v>-5.49E-05</v>
      </c>
      <c r="H11" s="180">
        <v>-100.45915295062224</v>
      </c>
      <c r="J11" s="181">
        <v>2113.3977269</v>
      </c>
      <c r="K11" s="180">
        <v>2.0725393692329193</v>
      </c>
    </row>
    <row r="12" spans="1:11" ht="15.75" customHeight="1">
      <c r="A12" s="390"/>
      <c r="B12" s="182" t="s">
        <v>38</v>
      </c>
      <c r="C12" s="183">
        <v>148.89607275</v>
      </c>
      <c r="D12" s="184">
        <v>-2.124559108842366</v>
      </c>
      <c r="E12" s="185">
        <v>77.89145856</v>
      </c>
      <c r="F12" s="186">
        <v>-1.7758081291914176</v>
      </c>
      <c r="G12" s="185">
        <v>0.00032391</v>
      </c>
      <c r="H12" s="187">
        <v>-92.97218250498484</v>
      </c>
      <c r="J12" s="188">
        <v>347.48199009</v>
      </c>
      <c r="K12" s="187">
        <v>2.7155515873513587</v>
      </c>
    </row>
    <row r="13" spans="1:11" ht="15.75" customHeight="1">
      <c r="A13" s="391"/>
      <c r="B13" s="173" t="s">
        <v>39</v>
      </c>
      <c r="C13" s="189">
        <v>102.47747603</v>
      </c>
      <c r="D13" s="168">
        <v>17.372289581050236</v>
      </c>
      <c r="E13" s="169">
        <v>38.5619749</v>
      </c>
      <c r="F13" s="170">
        <v>16.565079593604867</v>
      </c>
      <c r="G13" s="169">
        <v>-0.0002294</v>
      </c>
      <c r="H13" s="171">
        <v>-105.39853622949663</v>
      </c>
      <c r="J13" s="172">
        <v>156.4253102</v>
      </c>
      <c r="K13" s="171">
        <v>19.141585289275774</v>
      </c>
    </row>
    <row r="14" spans="1:11" ht="15.75" customHeight="1">
      <c r="A14" s="387" t="s">
        <v>40</v>
      </c>
      <c r="B14" s="190" t="s">
        <v>33</v>
      </c>
      <c r="C14" s="191">
        <v>3762.5533</v>
      </c>
      <c r="D14" s="192">
        <v>2.087770470763512</v>
      </c>
      <c r="E14" s="193">
        <v>2164.4204000000004</v>
      </c>
      <c r="F14" s="194">
        <v>0.7115302122204537</v>
      </c>
      <c r="G14" s="193">
        <v>0.0028</v>
      </c>
      <c r="H14" s="195">
        <v>-86</v>
      </c>
      <c r="J14" s="196">
        <v>4482.1948</v>
      </c>
      <c r="K14" s="195">
        <v>5.678478926028881</v>
      </c>
    </row>
    <row r="15" spans="1:11" ht="15.75" customHeight="1">
      <c r="A15" s="392"/>
      <c r="B15" s="173" t="s">
        <v>41</v>
      </c>
      <c r="C15" s="167">
        <v>52.9509</v>
      </c>
      <c r="D15" s="168">
        <v>-0.1815364430167839</v>
      </c>
      <c r="E15" s="169">
        <v>30.498900000000003</v>
      </c>
      <c r="F15" s="170">
        <v>0.9472837581546981</v>
      </c>
      <c r="G15" s="169">
        <v>0</v>
      </c>
      <c r="H15" s="171">
        <v>-100</v>
      </c>
      <c r="J15" s="172">
        <v>114.7314</v>
      </c>
      <c r="K15" s="171">
        <v>5.663174995533332</v>
      </c>
    </row>
    <row r="16" spans="1:12" ht="15.75" customHeight="1">
      <c r="A16" s="392"/>
      <c r="B16" s="173" t="s">
        <v>128</v>
      </c>
      <c r="C16" s="167">
        <v>1941.0189</v>
      </c>
      <c r="D16" s="168">
        <v>1.6893043225287248</v>
      </c>
      <c r="E16" s="169">
        <v>1124.4361</v>
      </c>
      <c r="F16" s="170">
        <v>-0.06854736291283814</v>
      </c>
      <c r="G16" s="169">
        <v>0.0018</v>
      </c>
      <c r="H16" s="171">
        <v>-70.49180327868852</v>
      </c>
      <c r="J16" s="172">
        <v>2322.832</v>
      </c>
      <c r="K16" s="171">
        <v>4.800791905527184</v>
      </c>
      <c r="L16" s="174"/>
    </row>
    <row r="17" spans="1:11" ht="15.75" customHeight="1">
      <c r="A17" s="392"/>
      <c r="B17" s="173" t="s">
        <v>42</v>
      </c>
      <c r="C17" s="167">
        <v>467.2418</v>
      </c>
      <c r="D17" s="168">
        <v>3.20195624425312</v>
      </c>
      <c r="E17" s="169">
        <v>248.9944</v>
      </c>
      <c r="F17" s="170">
        <v>4.837805110136923</v>
      </c>
      <c r="G17" s="169">
        <v>0.0002</v>
      </c>
      <c r="H17" s="171">
        <v>-95.65217391304348</v>
      </c>
      <c r="J17" s="172">
        <v>396.3078</v>
      </c>
      <c r="K17" s="171">
        <v>12.616429114993796</v>
      </c>
    </row>
    <row r="18" spans="1:12" ht="15.75" customHeight="1">
      <c r="A18" s="392"/>
      <c r="B18" s="175" t="s">
        <v>37</v>
      </c>
      <c r="C18" s="176">
        <v>1288.5607</v>
      </c>
      <c r="D18" s="177">
        <v>2.293204796352831</v>
      </c>
      <c r="E18" s="178">
        <v>756.4607</v>
      </c>
      <c r="F18" s="179">
        <v>0.5220107466469114</v>
      </c>
      <c r="G18" s="178">
        <v>0.0009</v>
      </c>
      <c r="H18" s="180">
        <v>-87.5</v>
      </c>
      <c r="J18" s="181">
        <v>1635.2206</v>
      </c>
      <c r="K18" s="180">
        <v>5.306147104497399</v>
      </c>
      <c r="L18" s="197"/>
    </row>
    <row r="19" spans="1:11" ht="15.75" customHeight="1">
      <c r="A19" s="392"/>
      <c r="B19" s="182" t="s">
        <v>38</v>
      </c>
      <c r="C19" s="198">
        <v>49.9969</v>
      </c>
      <c r="D19" s="184">
        <v>0.13519088953601577</v>
      </c>
      <c r="E19" s="185">
        <v>29.0282</v>
      </c>
      <c r="F19" s="186">
        <v>1.225733783873324</v>
      </c>
      <c r="G19" s="185">
        <v>0</v>
      </c>
      <c r="H19" s="187">
        <v>-100</v>
      </c>
      <c r="J19" s="188">
        <v>107.7201</v>
      </c>
      <c r="K19" s="187">
        <v>6.039897819057037</v>
      </c>
    </row>
    <row r="20" spans="1:11" ht="15.75" customHeight="1">
      <c r="A20" s="393"/>
      <c r="B20" s="173" t="s">
        <v>39</v>
      </c>
      <c r="C20" s="167">
        <v>12.781</v>
      </c>
      <c r="D20" s="168">
        <v>12.446442553865372</v>
      </c>
      <c r="E20" s="169">
        <v>4.0303</v>
      </c>
      <c r="F20" s="170">
        <v>9.763603682117768</v>
      </c>
      <c r="G20" s="169">
        <v>-0.0001</v>
      </c>
      <c r="H20" s="171">
        <v>-116.66666666666667</v>
      </c>
      <c r="J20" s="172">
        <v>13.103</v>
      </c>
      <c r="K20" s="171">
        <v>12.8829387642579</v>
      </c>
    </row>
    <row r="21" spans="1:11" ht="15.75" customHeight="1">
      <c r="A21" s="387" t="s">
        <v>43</v>
      </c>
      <c r="B21" s="190" t="s">
        <v>33</v>
      </c>
      <c r="C21" s="191">
        <v>4573.8313</v>
      </c>
      <c r="D21" s="192">
        <v>1.350192121537845</v>
      </c>
      <c r="E21" s="193">
        <v>2564.5464</v>
      </c>
      <c r="F21" s="194">
        <v>0.8567814389125642</v>
      </c>
      <c r="G21" s="193">
        <v>0.0036</v>
      </c>
      <c r="H21" s="195">
        <v>-92.08791208791209</v>
      </c>
      <c r="J21" s="196">
        <v>6710.4239</v>
      </c>
      <c r="K21" s="195">
        <v>5.109623038047632</v>
      </c>
    </row>
    <row r="22" spans="1:11" ht="15.75" customHeight="1">
      <c r="A22" s="394"/>
      <c r="B22" s="173" t="s">
        <v>41</v>
      </c>
      <c r="C22" s="167">
        <v>844.1775</v>
      </c>
      <c r="D22" s="168">
        <v>-1.7699223168115013</v>
      </c>
      <c r="E22" s="169">
        <v>445.2783</v>
      </c>
      <c r="F22" s="170">
        <v>-1.2991115157165458</v>
      </c>
      <c r="G22" s="169">
        <v>0.0026</v>
      </c>
      <c r="H22" s="171">
        <v>-89.5582329317269</v>
      </c>
      <c r="J22" s="172">
        <v>2033.9381</v>
      </c>
      <c r="K22" s="171">
        <v>2.9578868673016285</v>
      </c>
    </row>
    <row r="23" spans="1:12" ht="15.75" customHeight="1">
      <c r="A23" s="394"/>
      <c r="B23" s="173" t="s">
        <v>128</v>
      </c>
      <c r="C23" s="167">
        <v>2859.4143</v>
      </c>
      <c r="D23" s="168">
        <v>1.7718948533661312</v>
      </c>
      <c r="E23" s="169">
        <v>1662.7156999999997</v>
      </c>
      <c r="F23" s="170">
        <v>0.476538433136735</v>
      </c>
      <c r="G23" s="169">
        <v>0.0005</v>
      </c>
      <c r="H23" s="171">
        <v>-95.04950495049505</v>
      </c>
      <c r="J23" s="172">
        <v>3848.9589</v>
      </c>
      <c r="K23" s="171">
        <v>4.740013814726733</v>
      </c>
      <c r="L23" s="174"/>
    </row>
    <row r="24" spans="1:11" ht="15.75" customHeight="1">
      <c r="A24" s="394"/>
      <c r="B24" s="173" t="s">
        <v>42</v>
      </c>
      <c r="C24" s="167">
        <v>781.044</v>
      </c>
      <c r="D24" s="168">
        <v>1.7730710854626772</v>
      </c>
      <c r="E24" s="169">
        <v>424.23659999999995</v>
      </c>
      <c r="F24" s="170">
        <v>3.831014306248617</v>
      </c>
      <c r="G24" s="169">
        <v>0.0005</v>
      </c>
      <c r="H24" s="171">
        <v>-91.66666666666667</v>
      </c>
      <c r="J24" s="172">
        <v>702.821</v>
      </c>
      <c r="K24" s="171">
        <v>12.059546038467426</v>
      </c>
    </row>
    <row r="25" spans="1:11" ht="15.75" customHeight="1">
      <c r="A25" s="199" t="s">
        <v>44</v>
      </c>
      <c r="B25" s="175" t="s">
        <v>37</v>
      </c>
      <c r="C25" s="176">
        <v>1488.4567</v>
      </c>
      <c r="D25" s="177">
        <v>2.20193382532677</v>
      </c>
      <c r="E25" s="178">
        <v>863.4137000000001</v>
      </c>
      <c r="F25" s="179">
        <v>0.6464162389495085</v>
      </c>
      <c r="G25" s="178">
        <v>0.0004</v>
      </c>
      <c r="H25" s="180">
        <v>-95.55555555555556</v>
      </c>
      <c r="J25" s="181">
        <v>2012.6951</v>
      </c>
      <c r="K25" s="180">
        <v>5.119867598888095</v>
      </c>
    </row>
    <row r="26" spans="1:11" ht="15.75" customHeight="1">
      <c r="A26" s="200" t="s">
        <v>45</v>
      </c>
      <c r="B26" s="182" t="s">
        <v>38</v>
      </c>
      <c r="C26" s="198">
        <v>2238.7051</v>
      </c>
      <c r="D26" s="184">
        <v>-2.1216559419871777</v>
      </c>
      <c r="E26" s="185">
        <v>1155.0915</v>
      </c>
      <c r="F26" s="186">
        <v>-1.7852162662768496</v>
      </c>
      <c r="G26" s="185">
        <v>0.0084</v>
      </c>
      <c r="H26" s="187">
        <v>-88.06818181818181</v>
      </c>
      <c r="J26" s="188">
        <v>5098.9696</v>
      </c>
      <c r="K26" s="187">
        <v>2.706990919209682</v>
      </c>
    </row>
    <row r="27" spans="1:11" ht="15.75" customHeight="1">
      <c r="A27" s="201"/>
      <c r="B27" s="173" t="s">
        <v>39</v>
      </c>
      <c r="C27" s="167">
        <v>89.1955</v>
      </c>
      <c r="D27" s="168">
        <v>16.682211998205194</v>
      </c>
      <c r="E27" s="169">
        <v>32.3158</v>
      </c>
      <c r="F27" s="170">
        <v>14.562941587285847</v>
      </c>
      <c r="G27" s="169">
        <v>0</v>
      </c>
      <c r="H27" s="171">
        <v>-100</v>
      </c>
      <c r="J27" s="172">
        <v>124.7059</v>
      </c>
      <c r="K27" s="171">
        <v>16.820186922191322</v>
      </c>
    </row>
    <row r="28" spans="1:11" ht="15.75" customHeight="1" thickBot="1">
      <c r="A28" s="382" t="s">
        <v>15</v>
      </c>
      <c r="B28" s="383"/>
      <c r="C28" s="202">
        <v>2824.9358</v>
      </c>
      <c r="D28" s="203">
        <v>-2.901543123745186</v>
      </c>
      <c r="E28" s="204">
        <v>1181.1687</v>
      </c>
      <c r="F28" s="203">
        <v>-3.4673009291314187</v>
      </c>
      <c r="G28" s="204">
        <v>0.0022</v>
      </c>
      <c r="H28" s="205">
        <v>-59.25925925925926</v>
      </c>
      <c r="J28" s="202">
        <v>1853.6545</v>
      </c>
      <c r="K28" s="205">
        <v>2.765545991884554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31128.34986933154</v>
      </c>
      <c r="D33" s="192">
        <v>5.7869556659105195</v>
      </c>
      <c r="E33" s="193">
        <v>43971.96399007187</v>
      </c>
      <c r="F33" s="194">
        <v>5.957753671764655</v>
      </c>
      <c r="G33" s="193">
        <v>-8977.681818181818</v>
      </c>
      <c r="H33" s="195">
        <v>-104.36989204305921</v>
      </c>
      <c r="J33" s="196">
        <v>78155.91593789458</v>
      </c>
      <c r="K33" s="195">
        <v>4.0676818958456185</v>
      </c>
    </row>
    <row r="34" spans="1:11" ht="15.75" customHeight="1">
      <c r="A34" s="390"/>
      <c r="B34" s="173" t="s">
        <v>34</v>
      </c>
      <c r="C34" s="167">
        <v>11721.311483255655</v>
      </c>
      <c r="D34" s="168">
        <v>5.609726483765131</v>
      </c>
      <c r="E34" s="169">
        <v>17078.450963016545</v>
      </c>
      <c r="F34" s="170">
        <v>6.9665646841000815</v>
      </c>
      <c r="G34" s="169">
        <v>-24659.090909090908</v>
      </c>
      <c r="H34" s="171">
        <v>-118.54549860644458</v>
      </c>
      <c r="J34" s="172">
        <v>38581.848315853895</v>
      </c>
      <c r="K34" s="171">
        <v>5.11286504586221</v>
      </c>
    </row>
    <row r="35" spans="1:11" ht="15.75" customHeight="1">
      <c r="A35" s="390"/>
      <c r="B35" s="173" t="s">
        <v>35</v>
      </c>
      <c r="C35" s="167">
        <v>11106.396982897804</v>
      </c>
      <c r="D35" s="168">
        <v>6.538135161495207</v>
      </c>
      <c r="E35" s="169">
        <v>15662.196095274112</v>
      </c>
      <c r="F35" s="170">
        <v>5.686584780645606</v>
      </c>
      <c r="G35" s="169">
        <v>16209.999999999998</v>
      </c>
      <c r="H35" s="171">
        <v>-27.26834618452539</v>
      </c>
      <c r="J35" s="172">
        <v>22356.822809752302</v>
      </c>
      <c r="K35" s="171">
        <v>3.9237897031690645</v>
      </c>
    </row>
    <row r="36" spans="1:11" ht="15.75" customHeight="1">
      <c r="A36" s="390"/>
      <c r="B36" s="173" t="s">
        <v>36</v>
      </c>
      <c r="C36" s="167">
        <v>2194.195776767741</v>
      </c>
      <c r="D36" s="168">
        <v>7.205575442570064</v>
      </c>
      <c r="E36" s="169">
        <v>2821.159560865438</v>
      </c>
      <c r="F36" s="170">
        <v>9.928625499041544</v>
      </c>
      <c r="G36" s="169">
        <v>-708.6363636363635</v>
      </c>
      <c r="H36" s="171">
        <v>-106.08542406990293</v>
      </c>
      <c r="J36" s="172">
        <v>3097.542207568886</v>
      </c>
      <c r="K36" s="171">
        <v>10.581450924331367</v>
      </c>
    </row>
    <row r="37" spans="1:11" ht="15.75" customHeight="1">
      <c r="A37" s="390"/>
      <c r="B37" s="175" t="s">
        <v>37</v>
      </c>
      <c r="C37" s="176">
        <v>5216.607532461445</v>
      </c>
      <c r="D37" s="177">
        <v>3.6628324145175473</v>
      </c>
      <c r="E37" s="178">
        <v>7424.240342636916</v>
      </c>
      <c r="F37" s="179">
        <v>2.6996307185667994</v>
      </c>
      <c r="G37" s="178">
        <v>-249.54545454545456</v>
      </c>
      <c r="H37" s="180">
        <v>-101.12701178789095</v>
      </c>
      <c r="J37" s="181">
        <v>11401.249407049696</v>
      </c>
      <c r="K37" s="180">
        <v>-0.674356970483441</v>
      </c>
    </row>
    <row r="38" spans="1:11" ht="15.75" customHeight="1">
      <c r="A38" s="390"/>
      <c r="B38" s="182" t="s">
        <v>38</v>
      </c>
      <c r="C38" s="183">
        <v>527.0777224388604</v>
      </c>
      <c r="D38" s="184">
        <v>0.8002022276142221</v>
      </c>
      <c r="E38" s="185">
        <v>659.443977477561</v>
      </c>
      <c r="F38" s="186">
        <v>1.7522485294834718</v>
      </c>
      <c r="G38" s="185">
        <v>1472.3181818181818</v>
      </c>
      <c r="H38" s="187">
        <v>-82.74990251223554</v>
      </c>
      <c r="J38" s="188">
        <v>1874.5779760467767</v>
      </c>
      <c r="K38" s="187">
        <v>-0.04864899422335454</v>
      </c>
    </row>
    <row r="39" spans="1:11" ht="15.75" customHeight="1">
      <c r="A39" s="391"/>
      <c r="B39" s="173" t="s">
        <v>39</v>
      </c>
      <c r="C39" s="189">
        <v>362.7603715100357</v>
      </c>
      <c r="D39" s="168">
        <v>20.87966519450768</v>
      </c>
      <c r="E39" s="169">
        <v>326.47305080129536</v>
      </c>
      <c r="F39" s="170">
        <v>20.751911751716055</v>
      </c>
      <c r="G39" s="169">
        <v>-1042.7272727272727</v>
      </c>
      <c r="H39" s="171">
        <v>-113.2509525633099</v>
      </c>
      <c r="J39" s="172">
        <v>843.8752216230156</v>
      </c>
      <c r="K39" s="171">
        <v>15.935340136940876</v>
      </c>
    </row>
    <row r="40" spans="1:11" ht="15.75" customHeight="1">
      <c r="A40" s="387" t="s">
        <v>48</v>
      </c>
      <c r="B40" s="190" t="s">
        <v>33</v>
      </c>
      <c r="C40" s="212">
        <v>1.6190921223767278</v>
      </c>
      <c r="D40" s="192">
        <v>4.378787657461515</v>
      </c>
      <c r="E40" s="213">
        <v>2.171194004717531</v>
      </c>
      <c r="F40" s="194">
        <v>4.479396525388247</v>
      </c>
      <c r="G40" s="213">
        <v>1.6363636363636362</v>
      </c>
      <c r="H40" s="195">
        <v>-80.57942057942059</v>
      </c>
      <c r="J40" s="214">
        <v>3.6201049872023074</v>
      </c>
      <c r="K40" s="195">
        <v>2.2809950782027606</v>
      </c>
    </row>
    <row r="41" spans="1:11" ht="15.75" customHeight="1">
      <c r="A41" s="388"/>
      <c r="B41" s="173" t="s">
        <v>41</v>
      </c>
      <c r="C41" s="215">
        <v>0.2988306849309637</v>
      </c>
      <c r="D41" s="168">
        <v>1.1654364480538029</v>
      </c>
      <c r="E41" s="216">
        <v>0.3769811204783872</v>
      </c>
      <c r="F41" s="170">
        <v>2.246067326702546</v>
      </c>
      <c r="G41" s="216">
        <v>1.1818181818181817</v>
      </c>
      <c r="H41" s="171">
        <v>-74.37020810514787</v>
      </c>
      <c r="J41" s="217">
        <v>1.0972584696878518</v>
      </c>
      <c r="K41" s="171">
        <v>0.1871647482243354</v>
      </c>
    </row>
    <row r="42" spans="1:11" ht="15.75" customHeight="1">
      <c r="A42" s="388"/>
      <c r="B42" s="173" t="s">
        <v>128</v>
      </c>
      <c r="C42" s="215">
        <v>1.012205056129063</v>
      </c>
      <c r="D42" s="168">
        <v>4.813091914598888</v>
      </c>
      <c r="E42" s="216">
        <v>1.4076868951911778</v>
      </c>
      <c r="F42" s="170">
        <v>4.085495795961143</v>
      </c>
      <c r="G42" s="216">
        <v>0.22727272727272727</v>
      </c>
      <c r="H42" s="171">
        <v>-87.84878487848785</v>
      </c>
      <c r="J42" s="217">
        <v>2.0764165598281665</v>
      </c>
      <c r="K42" s="171">
        <v>1.9213324891964394</v>
      </c>
    </row>
    <row r="43" spans="1:11" ht="15.75" customHeight="1">
      <c r="A43" s="388"/>
      <c r="B43" s="173" t="s">
        <v>42</v>
      </c>
      <c r="C43" s="215">
        <v>0.2764820354501507</v>
      </c>
      <c r="D43" s="168">
        <v>4.81430329543273</v>
      </c>
      <c r="E43" s="216">
        <v>0.35916681503666664</v>
      </c>
      <c r="F43" s="170">
        <v>7.560459104144647</v>
      </c>
      <c r="G43" s="216">
        <v>0.22727272727272727</v>
      </c>
      <c r="H43" s="171">
        <v>-79.54545454545455</v>
      </c>
      <c r="J43" s="217">
        <v>0.3791542598688159</v>
      </c>
      <c r="K43" s="171">
        <v>9.043887186972976</v>
      </c>
    </row>
    <row r="44" spans="1:11" ht="15.75" customHeight="1">
      <c r="A44" s="199" t="s">
        <v>49</v>
      </c>
      <c r="B44" s="175" t="s">
        <v>37</v>
      </c>
      <c r="C44" s="218">
        <v>0.5268993015699683</v>
      </c>
      <c r="D44" s="177">
        <v>5.255981519434412</v>
      </c>
      <c r="E44" s="219">
        <v>0.730982542967825</v>
      </c>
      <c r="F44" s="179">
        <v>4.261475342216298</v>
      </c>
      <c r="G44" s="219">
        <v>0.18181818181818182</v>
      </c>
      <c r="H44" s="180">
        <v>-89.0909090909091</v>
      </c>
      <c r="J44" s="220">
        <v>1.0857984052583693</v>
      </c>
      <c r="K44" s="180">
        <v>2.2909639454350423</v>
      </c>
    </row>
    <row r="45" spans="1:11" ht="15.75" customHeight="1">
      <c r="A45" s="200" t="s">
        <v>50</v>
      </c>
      <c r="B45" s="182" t="s">
        <v>38</v>
      </c>
      <c r="C45" s="221">
        <v>0.792479991934684</v>
      </c>
      <c r="D45" s="184">
        <v>0.8031921483077002</v>
      </c>
      <c r="E45" s="222">
        <v>0.9779225440023936</v>
      </c>
      <c r="F45" s="186">
        <v>1.7425024670859786</v>
      </c>
      <c r="G45" s="222">
        <v>3.818181818181818</v>
      </c>
      <c r="H45" s="187">
        <v>-70.71280991735537</v>
      </c>
      <c r="J45" s="223">
        <v>2.750765905944177</v>
      </c>
      <c r="K45" s="187">
        <v>-0.05697928436004674</v>
      </c>
    </row>
    <row r="46" spans="1:11" ht="15.75" customHeight="1">
      <c r="A46" s="224" t="s">
        <v>51</v>
      </c>
      <c r="B46" s="173" t="s">
        <v>39</v>
      </c>
      <c r="C46" s="225">
        <v>0.03157434586655031</v>
      </c>
      <c r="D46" s="168">
        <v>20.168966379052247</v>
      </c>
      <c r="E46" s="216">
        <v>0.027359174011299153</v>
      </c>
      <c r="F46" s="170">
        <v>18.677860134399165</v>
      </c>
      <c r="G46" s="216">
        <v>0</v>
      </c>
      <c r="H46" s="171">
        <v>-100</v>
      </c>
      <c r="J46" s="217">
        <v>0.06727569781747353</v>
      </c>
      <c r="K46" s="171">
        <v>13.676413426944341</v>
      </c>
    </row>
    <row r="47" spans="1:11" ht="15.75" customHeight="1">
      <c r="A47" s="387" t="s">
        <v>52</v>
      </c>
      <c r="B47" s="190" t="s">
        <v>33</v>
      </c>
      <c r="C47" s="191">
        <v>19225.805276377378</v>
      </c>
      <c r="D47" s="192">
        <v>1.349094044922398</v>
      </c>
      <c r="E47" s="193">
        <v>20252.434326241862</v>
      </c>
      <c r="F47" s="194">
        <v>1.414974813734838</v>
      </c>
      <c r="G47" s="193">
        <v>-5486.361111111111</v>
      </c>
      <c r="H47" s="195">
        <v>-122.50134740278942</v>
      </c>
      <c r="J47" s="196">
        <v>21589.405891317838</v>
      </c>
      <c r="K47" s="195">
        <v>1.7468414501411273</v>
      </c>
    </row>
    <row r="48" spans="1:11" ht="15.75" customHeight="1">
      <c r="A48" s="388"/>
      <c r="B48" s="173" t="s">
        <v>34</v>
      </c>
      <c r="C48" s="167">
        <v>39223.92202113892</v>
      </c>
      <c r="D48" s="168">
        <v>4.393091347946059</v>
      </c>
      <c r="E48" s="169">
        <v>45303.19964390809</v>
      </c>
      <c r="F48" s="170">
        <v>4.616800900825199</v>
      </c>
      <c r="G48" s="169">
        <v>-20865.384615384617</v>
      </c>
      <c r="H48" s="171">
        <v>-172.35914627215342</v>
      </c>
      <c r="J48" s="172">
        <v>35162.04192693966</v>
      </c>
      <c r="K48" s="171">
        <v>4.916498345887316</v>
      </c>
    </row>
    <row r="49" spans="1:11" ht="15.75" customHeight="1">
      <c r="A49" s="388"/>
      <c r="B49" s="173" t="s">
        <v>35</v>
      </c>
      <c r="C49" s="167">
        <v>10972.477281798583</v>
      </c>
      <c r="D49" s="168">
        <v>1.645828031007671</v>
      </c>
      <c r="E49" s="169">
        <v>11126.193011228559</v>
      </c>
      <c r="F49" s="170">
        <v>1.5382440871714664</v>
      </c>
      <c r="G49" s="169">
        <v>71324</v>
      </c>
      <c r="H49" s="171">
        <v>498.5545732517948</v>
      </c>
      <c r="J49" s="172">
        <v>10767.022013926935</v>
      </c>
      <c r="K49" s="171">
        <v>1.9647086287700137</v>
      </c>
    </row>
    <row r="50" spans="1:11" ht="15.75" customHeight="1">
      <c r="A50" s="388"/>
      <c r="B50" s="173" t="s">
        <v>36</v>
      </c>
      <c r="C50" s="167">
        <v>7936.12421579322</v>
      </c>
      <c r="D50" s="168">
        <v>2.281436857331603</v>
      </c>
      <c r="E50" s="169">
        <v>7854.733351625015</v>
      </c>
      <c r="F50" s="170">
        <v>2.2017072208700297</v>
      </c>
      <c r="G50" s="169">
        <v>-3118</v>
      </c>
      <c r="H50" s="171">
        <v>-129.75096211952547</v>
      </c>
      <c r="J50" s="172">
        <v>8169.609405524308</v>
      </c>
      <c r="K50" s="171">
        <v>1.4100412017796091</v>
      </c>
    </row>
    <row r="51" spans="1:11" ht="15.75" customHeight="1">
      <c r="A51" s="199" t="s">
        <v>53</v>
      </c>
      <c r="B51" s="175" t="s">
        <v>37</v>
      </c>
      <c r="C51" s="176">
        <v>9900.577808544918</v>
      </c>
      <c r="D51" s="177">
        <v>-1.513594839854963</v>
      </c>
      <c r="E51" s="178">
        <v>10156.522086689149</v>
      </c>
      <c r="F51" s="179">
        <v>-1.498007407360267</v>
      </c>
      <c r="G51" s="178">
        <v>-1372.5</v>
      </c>
      <c r="H51" s="180">
        <v>-110.3309413890004</v>
      </c>
      <c r="J51" s="181">
        <v>10500.337218985629</v>
      </c>
      <c r="K51" s="180">
        <v>-2.898907979301352</v>
      </c>
    </row>
    <row r="52" spans="1:11" ht="15.75" customHeight="1">
      <c r="A52" s="200" t="s">
        <v>54</v>
      </c>
      <c r="B52" s="182" t="s">
        <v>38</v>
      </c>
      <c r="C52" s="183">
        <v>665.0990912112542</v>
      </c>
      <c r="D52" s="184">
        <v>-0.002966097233390258</v>
      </c>
      <c r="E52" s="185">
        <v>674.3315015303982</v>
      </c>
      <c r="F52" s="186">
        <v>0.009579145549957058</v>
      </c>
      <c r="G52" s="185">
        <v>385.6071428571429</v>
      </c>
      <c r="H52" s="187">
        <v>-41.10019623225394</v>
      </c>
      <c r="J52" s="188">
        <v>681.474920128961</v>
      </c>
      <c r="K52" s="187">
        <v>0.008335039382487473</v>
      </c>
    </row>
    <row r="53" spans="1:11" ht="15.75" customHeight="1">
      <c r="A53" s="226" t="s">
        <v>55</v>
      </c>
      <c r="B53" s="175" t="s">
        <v>39</v>
      </c>
      <c r="C53" s="227">
        <v>11489.085887740976</v>
      </c>
      <c r="D53" s="177">
        <v>0.591416267336159</v>
      </c>
      <c r="E53" s="178">
        <v>11932.854795487037</v>
      </c>
      <c r="F53" s="179">
        <v>1.7476314579384207</v>
      </c>
      <c r="G53" s="178">
        <v>0</v>
      </c>
      <c r="H53" s="180">
        <v>-100</v>
      </c>
      <c r="J53" s="181">
        <v>12543.537250442843</v>
      </c>
      <c r="K53" s="180">
        <v>1.987155155496045</v>
      </c>
    </row>
    <row r="54" spans="1:11" ht="16.5" customHeight="1">
      <c r="A54" s="384" t="s">
        <v>56</v>
      </c>
      <c r="B54" s="228" t="s">
        <v>33</v>
      </c>
      <c r="C54" s="229">
        <v>23371.254286497417</v>
      </c>
      <c r="D54" s="192">
        <v>0.6168525909611855</v>
      </c>
      <c r="E54" s="230">
        <v>23996.40455366249</v>
      </c>
      <c r="F54" s="194">
        <v>1.5612405835588663</v>
      </c>
      <c r="G54" s="230">
        <v>-7053.892857142858</v>
      </c>
      <c r="H54" s="195">
        <v>-112.7166170565215</v>
      </c>
      <c r="I54" s="231"/>
      <c r="J54" s="232">
        <v>32322.126044120174</v>
      </c>
      <c r="K54" s="195">
        <v>1.1991491439061015</v>
      </c>
    </row>
    <row r="55" spans="1:11" ht="16.5" customHeight="1">
      <c r="A55" s="385"/>
      <c r="B55" s="233" t="s">
        <v>34</v>
      </c>
      <c r="C55" s="207">
        <v>625333.137529296</v>
      </c>
      <c r="D55" s="168">
        <v>2.7319105832854054</v>
      </c>
      <c r="E55" s="234">
        <v>661418.3371203551</v>
      </c>
      <c r="F55" s="170">
        <v>2.2887473033240373</v>
      </c>
      <c r="G55" s="234">
        <v>0</v>
      </c>
      <c r="H55" s="171">
        <v>-100</v>
      </c>
      <c r="I55" s="231"/>
      <c r="J55" s="235">
        <v>623346.5010363336</v>
      </c>
      <c r="K55" s="171">
        <v>2.230327336519436</v>
      </c>
    </row>
    <row r="56" spans="1:11" ht="16.5" customHeight="1">
      <c r="A56" s="385"/>
      <c r="B56" s="233" t="s">
        <v>35</v>
      </c>
      <c r="C56" s="207">
        <v>16164.117951659306</v>
      </c>
      <c r="D56" s="168">
        <v>1.728383251051891</v>
      </c>
      <c r="E56" s="234">
        <v>16452.42072982182</v>
      </c>
      <c r="F56" s="170">
        <v>2.092094282952487</v>
      </c>
      <c r="G56" s="234">
        <v>19812.222222222223</v>
      </c>
      <c r="H56" s="171">
        <v>0.4175714201305999</v>
      </c>
      <c r="I56" s="231"/>
      <c r="J56" s="235">
        <v>17841.07727420666</v>
      </c>
      <c r="K56" s="171">
        <v>1.9055752939277795</v>
      </c>
    </row>
    <row r="57" spans="1:11" ht="16.5" customHeight="1">
      <c r="A57" s="385"/>
      <c r="B57" s="233" t="s">
        <v>36</v>
      </c>
      <c r="C57" s="207">
        <v>13266.069521177256</v>
      </c>
      <c r="D57" s="168">
        <v>0.8652967717763829</v>
      </c>
      <c r="E57" s="234">
        <v>13382.892832127953</v>
      </c>
      <c r="F57" s="170">
        <v>1.2202317038696626</v>
      </c>
      <c r="G57" s="234">
        <v>-7794.999999999999</v>
      </c>
      <c r="H57" s="171">
        <v>-157.0226773957571</v>
      </c>
      <c r="I57" s="231"/>
      <c r="J57" s="235">
        <v>14488.165642967411</v>
      </c>
      <c r="K57" s="171">
        <v>0.9085731994737687</v>
      </c>
    </row>
    <row r="58" spans="1:11" ht="16.5" customHeight="1">
      <c r="A58" s="385"/>
      <c r="B58" s="236" t="s">
        <v>37</v>
      </c>
      <c r="C58" s="237">
        <v>11436.466573130781</v>
      </c>
      <c r="D58" s="177">
        <v>-1.6014691991511438</v>
      </c>
      <c r="E58" s="238">
        <v>11592.512755784934</v>
      </c>
      <c r="F58" s="179">
        <v>-1.3761018785088888</v>
      </c>
      <c r="G58" s="238">
        <v>-610.0000000000001</v>
      </c>
      <c r="H58" s="180">
        <v>-103.67322360497792</v>
      </c>
      <c r="I58" s="231"/>
      <c r="J58" s="239">
        <v>12924.23619724458</v>
      </c>
      <c r="K58" s="180">
        <v>-3.070673293227324</v>
      </c>
    </row>
    <row r="59" spans="1:11" ht="16.5" customHeight="1">
      <c r="A59" s="385"/>
      <c r="B59" s="240" t="s">
        <v>38</v>
      </c>
      <c r="C59" s="241">
        <v>29781.0609757805</v>
      </c>
      <c r="D59" s="184">
        <v>-2.2566991467277697</v>
      </c>
      <c r="E59" s="242">
        <v>26833.03083208742</v>
      </c>
      <c r="F59" s="186">
        <v>-2.965196497832572</v>
      </c>
      <c r="G59" s="242">
        <v>0</v>
      </c>
      <c r="H59" s="187">
        <v>-100</v>
      </c>
      <c r="I59" s="231"/>
      <c r="J59" s="243">
        <v>32257.859962068364</v>
      </c>
      <c r="K59" s="187">
        <v>-3.1349956950903803</v>
      </c>
    </row>
    <row r="60" spans="1:11" ht="16.5" customHeight="1" thickBot="1">
      <c r="A60" s="386"/>
      <c r="B60" s="244" t="s">
        <v>39</v>
      </c>
      <c r="C60" s="245">
        <v>80179.54466004226</v>
      </c>
      <c r="D60" s="246">
        <v>4.380616154063966</v>
      </c>
      <c r="E60" s="247">
        <v>95680.1600377143</v>
      </c>
      <c r="F60" s="248">
        <v>6.196476503436042</v>
      </c>
      <c r="G60" s="247">
        <v>22940</v>
      </c>
      <c r="H60" s="249">
        <v>-67.60878262302026</v>
      </c>
      <c r="I60" s="231"/>
      <c r="J60" s="250">
        <v>119381.29451270703</v>
      </c>
      <c r="K60" s="249">
        <v>5.544368877646136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8335.26072616</v>
      </c>
      <c r="E7" s="168">
        <v>2.625350789730802</v>
      </c>
      <c r="F7" s="169">
        <v>5059.7889678599995</v>
      </c>
      <c r="G7" s="170">
        <v>2.324251440276659</v>
      </c>
      <c r="H7" s="169">
        <v>-0.00197509</v>
      </c>
      <c r="I7" s="171">
        <v>-101.78032638791301</v>
      </c>
    </row>
    <row r="8" spans="2:11" ht="15.75" customHeight="1">
      <c r="B8" s="390"/>
      <c r="C8" s="173" t="s">
        <v>34</v>
      </c>
      <c r="D8" s="167">
        <v>3178.3637866000004</v>
      </c>
      <c r="E8" s="168">
        <v>2.6172841795320196</v>
      </c>
      <c r="F8" s="169">
        <v>1968.2963951</v>
      </c>
      <c r="G8" s="170">
        <v>3.3277276772117474</v>
      </c>
      <c r="H8" s="169">
        <v>-0.005425</v>
      </c>
      <c r="I8" s="171">
        <v>-107.55557350632927</v>
      </c>
      <c r="K8" s="174"/>
    </row>
    <row r="9" spans="2:11" ht="15.75" customHeight="1">
      <c r="B9" s="390"/>
      <c r="C9" s="173" t="s">
        <v>35</v>
      </c>
      <c r="D9" s="167">
        <v>2948.4206727</v>
      </c>
      <c r="E9" s="168">
        <v>3.1510399074020694</v>
      </c>
      <c r="F9" s="169">
        <v>1799.3968247</v>
      </c>
      <c r="G9" s="170">
        <v>2.0315909736309874</v>
      </c>
      <c r="H9" s="169">
        <v>0.0035662</v>
      </c>
      <c r="I9" s="171">
        <v>-70.36858548258442</v>
      </c>
      <c r="K9" s="174"/>
    </row>
    <row r="10" spans="2:9" ht="15.75" customHeight="1">
      <c r="B10" s="390"/>
      <c r="C10" s="173" t="s">
        <v>36</v>
      </c>
      <c r="D10" s="167">
        <v>572.8779467</v>
      </c>
      <c r="E10" s="168">
        <v>4.194408603929764</v>
      </c>
      <c r="F10" s="169">
        <v>324.49014619999997</v>
      </c>
      <c r="G10" s="170">
        <v>6.1525585648609775</v>
      </c>
      <c r="H10" s="169">
        <v>-0.0001559</v>
      </c>
      <c r="I10" s="171">
        <v>-102.4792468432938</v>
      </c>
    </row>
    <row r="11" spans="2:9" ht="15.75" customHeight="1">
      <c r="B11" s="390"/>
      <c r="C11" s="175" t="s">
        <v>37</v>
      </c>
      <c r="D11" s="176">
        <v>1389.6150360000001</v>
      </c>
      <c r="E11" s="177">
        <v>0.513629330535992</v>
      </c>
      <c r="F11" s="178">
        <v>853.0129657</v>
      </c>
      <c r="G11" s="179">
        <v>-0.832810361658599</v>
      </c>
      <c r="H11" s="178">
        <v>-5.49E-05</v>
      </c>
      <c r="I11" s="180">
        <v>-100.45915295062224</v>
      </c>
    </row>
    <row r="12" spans="2:9" ht="15.75" customHeight="1">
      <c r="B12" s="390"/>
      <c r="C12" s="182" t="s">
        <v>38</v>
      </c>
      <c r="D12" s="183">
        <v>145.61673713</v>
      </c>
      <c r="E12" s="184">
        <v>-2.0907916580825843</v>
      </c>
      <c r="F12" s="185">
        <v>76.60529546000001</v>
      </c>
      <c r="G12" s="186">
        <v>-1.77298384076685</v>
      </c>
      <c r="H12" s="185">
        <v>0.00032391</v>
      </c>
      <c r="I12" s="187">
        <v>-92.97218250498484</v>
      </c>
    </row>
    <row r="13" spans="2:9" ht="15.75" customHeight="1">
      <c r="B13" s="391"/>
      <c r="C13" s="173" t="s">
        <v>39</v>
      </c>
      <c r="D13" s="189">
        <v>100.36654703</v>
      </c>
      <c r="E13" s="168">
        <v>17.6344226494119</v>
      </c>
      <c r="F13" s="169">
        <v>37.9873407</v>
      </c>
      <c r="G13" s="170">
        <v>16.75495362134015</v>
      </c>
      <c r="H13" s="169">
        <v>-0.0002294</v>
      </c>
      <c r="I13" s="171">
        <v>-105.39853622949663</v>
      </c>
    </row>
    <row r="14" spans="2:11" ht="15.75" customHeight="1">
      <c r="B14" s="387" t="s">
        <v>40</v>
      </c>
      <c r="C14" s="190" t="s">
        <v>33</v>
      </c>
      <c r="D14" s="191">
        <v>3498.4769999999994</v>
      </c>
      <c r="E14" s="192">
        <v>1.860295379038059</v>
      </c>
      <c r="F14" s="193">
        <v>2108.1134</v>
      </c>
      <c r="G14" s="194">
        <v>0.7166358019589383</v>
      </c>
      <c r="H14" s="193">
        <v>0.0028</v>
      </c>
      <c r="I14" s="195">
        <v>-86</v>
      </c>
      <c r="K14" s="174"/>
    </row>
    <row r="15" spans="2:11" ht="15.75" customHeight="1">
      <c r="B15" s="392"/>
      <c r="C15" s="173" t="s">
        <v>41</v>
      </c>
      <c r="D15" s="167">
        <v>50.7246</v>
      </c>
      <c r="E15" s="168">
        <v>-0.1370235184332093</v>
      </c>
      <c r="F15" s="169">
        <v>29.793</v>
      </c>
      <c r="G15" s="170">
        <v>0.964813289820143</v>
      </c>
      <c r="H15" s="169">
        <v>0</v>
      </c>
      <c r="I15" s="171">
        <v>-100</v>
      </c>
      <c r="K15" s="174"/>
    </row>
    <row r="16" spans="2:9" ht="15.75" customHeight="1">
      <c r="B16" s="392"/>
      <c r="C16" s="173" t="s">
        <v>129</v>
      </c>
      <c r="D16" s="167">
        <v>1803.2817</v>
      </c>
      <c r="E16" s="168">
        <v>1.4109269484685176</v>
      </c>
      <c r="F16" s="169">
        <v>1094.8142</v>
      </c>
      <c r="G16" s="170">
        <v>-0.06826632648209283</v>
      </c>
      <c r="H16" s="169">
        <v>0.0018</v>
      </c>
      <c r="I16" s="171">
        <v>-70.49180327868852</v>
      </c>
    </row>
    <row r="17" spans="2:9" ht="15.75" customHeight="1">
      <c r="B17" s="392"/>
      <c r="C17" s="173" t="s">
        <v>42</v>
      </c>
      <c r="D17" s="167">
        <v>430.0145</v>
      </c>
      <c r="E17" s="168">
        <v>3.2710605820448886</v>
      </c>
      <c r="F17" s="169">
        <v>242.5478</v>
      </c>
      <c r="G17" s="170">
        <v>4.862907420193431</v>
      </c>
      <c r="H17" s="169">
        <v>0.0002</v>
      </c>
      <c r="I17" s="171">
        <v>-95.65217391304348</v>
      </c>
    </row>
    <row r="18" spans="2:12" ht="15.75" customHeight="1">
      <c r="B18" s="392"/>
      <c r="C18" s="175" t="s">
        <v>37</v>
      </c>
      <c r="D18" s="176">
        <v>1201.954</v>
      </c>
      <c r="E18" s="177">
        <v>2.025530446958524</v>
      </c>
      <c r="F18" s="178">
        <v>736.9881</v>
      </c>
      <c r="G18" s="179">
        <v>0.5261819007666504</v>
      </c>
      <c r="H18" s="178">
        <v>0.0009</v>
      </c>
      <c r="I18" s="180">
        <v>-87.5</v>
      </c>
      <c r="L18" s="197"/>
    </row>
    <row r="19" spans="2:9" ht="15.75" customHeight="1">
      <c r="B19" s="392"/>
      <c r="C19" s="182" t="s">
        <v>38</v>
      </c>
      <c r="D19" s="198">
        <v>48.0099</v>
      </c>
      <c r="E19" s="184">
        <v>0.19324961965721035</v>
      </c>
      <c r="F19" s="185">
        <v>28.3645</v>
      </c>
      <c r="G19" s="186">
        <v>1.2352596864917336</v>
      </c>
      <c r="H19" s="185">
        <v>0</v>
      </c>
      <c r="I19" s="187">
        <v>-100</v>
      </c>
    </row>
    <row r="20" spans="2:9" ht="15.75" customHeight="1">
      <c r="B20" s="393"/>
      <c r="C20" s="173" t="s">
        <v>39</v>
      </c>
      <c r="D20" s="167">
        <v>12.5022</v>
      </c>
      <c r="E20" s="168">
        <v>12.517887195917671</v>
      </c>
      <c r="F20" s="169">
        <v>3.9703</v>
      </c>
      <c r="G20" s="170">
        <v>9.901456015058418</v>
      </c>
      <c r="H20" s="169">
        <v>-0.0001</v>
      </c>
      <c r="I20" s="171">
        <v>-116.66666666666667</v>
      </c>
    </row>
    <row r="21" spans="2:9" ht="15.75" customHeight="1">
      <c r="B21" s="387" t="s">
        <v>43</v>
      </c>
      <c r="C21" s="190" t="s">
        <v>33</v>
      </c>
      <c r="D21" s="191">
        <v>4303.9471</v>
      </c>
      <c r="E21" s="192">
        <v>1.2334020987231264</v>
      </c>
      <c r="F21" s="193">
        <v>2502.8209</v>
      </c>
      <c r="G21" s="194">
        <v>0.8773003222097663</v>
      </c>
      <c r="H21" s="193">
        <v>0.0036</v>
      </c>
      <c r="I21" s="195">
        <v>-92.08791208791209</v>
      </c>
    </row>
    <row r="22" spans="2:9" ht="15.75" customHeight="1">
      <c r="B22" s="394"/>
      <c r="C22" s="173" t="s">
        <v>41</v>
      </c>
      <c r="D22" s="167">
        <v>823.1365000000001</v>
      </c>
      <c r="E22" s="168">
        <v>-1.7366685755003333</v>
      </c>
      <c r="F22" s="169">
        <v>437.52490000000006</v>
      </c>
      <c r="G22" s="170">
        <v>-1.2862070046930723</v>
      </c>
      <c r="H22" s="169">
        <v>0.0026</v>
      </c>
      <c r="I22" s="171">
        <v>-89.5582329317269</v>
      </c>
    </row>
    <row r="23" spans="2:9" ht="15.75" customHeight="1">
      <c r="B23" s="394"/>
      <c r="C23" s="173" t="s">
        <v>129</v>
      </c>
      <c r="D23" s="167">
        <v>2671.0083</v>
      </c>
      <c r="E23" s="168">
        <v>1.554663614434442</v>
      </c>
      <c r="F23" s="169">
        <v>1620.2377999999999</v>
      </c>
      <c r="G23" s="170">
        <v>0.4941228249936948</v>
      </c>
      <c r="H23" s="169">
        <v>0.0005</v>
      </c>
      <c r="I23" s="171">
        <v>-95.04950495049505</v>
      </c>
    </row>
    <row r="24" spans="2:9" ht="15.75" customHeight="1">
      <c r="B24" s="394"/>
      <c r="C24" s="173" t="s">
        <v>42</v>
      </c>
      <c r="D24" s="167">
        <v>722.3619</v>
      </c>
      <c r="E24" s="168">
        <v>1.8954196552300027</v>
      </c>
      <c r="F24" s="169">
        <v>413.20040000000006</v>
      </c>
      <c r="G24" s="170">
        <v>3.86765885489789</v>
      </c>
      <c r="H24" s="169">
        <v>0.0005</v>
      </c>
      <c r="I24" s="171">
        <v>-91.66666666666667</v>
      </c>
    </row>
    <row r="25" spans="2:9" ht="15.75" customHeight="1">
      <c r="B25" s="199" t="s">
        <v>44</v>
      </c>
      <c r="C25" s="175" t="s">
        <v>37</v>
      </c>
      <c r="D25" s="176">
        <v>1389.245</v>
      </c>
      <c r="E25" s="177">
        <v>1.9716922480682637</v>
      </c>
      <c r="F25" s="178">
        <v>841.2961</v>
      </c>
      <c r="G25" s="179">
        <v>0.6542015038738318</v>
      </c>
      <c r="H25" s="178">
        <v>0.0004</v>
      </c>
      <c r="I25" s="180">
        <v>-95.55555555555556</v>
      </c>
    </row>
    <row r="26" spans="2:9" ht="15.75" customHeight="1">
      <c r="B26" s="200" t="s">
        <v>45</v>
      </c>
      <c r="C26" s="182" t="s">
        <v>38</v>
      </c>
      <c r="D26" s="198">
        <v>2189.458</v>
      </c>
      <c r="E26" s="184">
        <v>-2.0852682615483933</v>
      </c>
      <c r="F26" s="185">
        <v>1136.1405</v>
      </c>
      <c r="G26" s="186">
        <v>-1.7783612328403584</v>
      </c>
      <c r="H26" s="185">
        <v>0.0084</v>
      </c>
      <c r="I26" s="187">
        <v>-88.06818181818181</v>
      </c>
    </row>
    <row r="27" spans="2:9" ht="15.75" customHeight="1">
      <c r="B27" s="201"/>
      <c r="C27" s="173" t="s">
        <v>39</v>
      </c>
      <c r="D27" s="167">
        <v>87.4404</v>
      </c>
      <c r="E27" s="168">
        <v>16.92863160428452</v>
      </c>
      <c r="F27" s="169">
        <v>31.8578</v>
      </c>
      <c r="G27" s="170">
        <v>14.830193847906168</v>
      </c>
      <c r="H27" s="169">
        <v>0</v>
      </c>
      <c r="I27" s="171">
        <v>-100</v>
      </c>
    </row>
    <row r="28" spans="2:9" ht="15.75" customHeight="1" thickBot="1">
      <c r="B28" s="382" t="s">
        <v>15</v>
      </c>
      <c r="C28" s="383"/>
      <c r="D28" s="202">
        <v>2557.4818</v>
      </c>
      <c r="E28" s="203">
        <v>-3.067967102682628</v>
      </c>
      <c r="F28" s="204">
        <v>1147.6433000000002</v>
      </c>
      <c r="G28" s="203">
        <v>-3.4849401904208213</v>
      </c>
      <c r="H28" s="204">
        <v>0.0022</v>
      </c>
      <c r="I28" s="205">
        <v>-59.25925925925926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32591.671722395055</v>
      </c>
      <c r="E33" s="192">
        <v>5.873515413057007</v>
      </c>
      <c r="F33" s="193">
        <v>44088.51572487722</v>
      </c>
      <c r="G33" s="194">
        <v>6.018948381898961</v>
      </c>
      <c r="H33" s="193">
        <v>-8977.681818181818</v>
      </c>
      <c r="I33" s="195">
        <v>-104.36989204305921</v>
      </c>
    </row>
    <row r="34" spans="2:9" ht="15.75" customHeight="1">
      <c r="B34" s="390"/>
      <c r="C34" s="173" t="s">
        <v>34</v>
      </c>
      <c r="D34" s="167">
        <v>12427.708328559758</v>
      </c>
      <c r="E34" s="168">
        <v>5.865193488964767</v>
      </c>
      <c r="F34" s="169">
        <v>17150.767970326662</v>
      </c>
      <c r="G34" s="170">
        <v>7.058657872744118</v>
      </c>
      <c r="H34" s="169">
        <v>-24659.090909090908</v>
      </c>
      <c r="I34" s="171">
        <v>-118.54549860644458</v>
      </c>
    </row>
    <row r="35" spans="2:9" ht="15.75" customHeight="1">
      <c r="B35" s="390"/>
      <c r="C35" s="173" t="s">
        <v>35</v>
      </c>
      <c r="D35" s="167">
        <v>11528.608620792531</v>
      </c>
      <c r="E35" s="168">
        <v>6.415842961503394</v>
      </c>
      <c r="F35" s="169">
        <v>15679.060076419213</v>
      </c>
      <c r="G35" s="170">
        <v>5.715720608717146</v>
      </c>
      <c r="H35" s="169">
        <v>16209.999999999998</v>
      </c>
      <c r="I35" s="171">
        <v>-27.26834618452539</v>
      </c>
    </row>
    <row r="36" spans="2:9" ht="15.75" customHeight="1">
      <c r="B36" s="390"/>
      <c r="C36" s="173" t="s">
        <v>36</v>
      </c>
      <c r="D36" s="167">
        <v>2240.0079120797654</v>
      </c>
      <c r="E36" s="168">
        <v>7.492235012037352</v>
      </c>
      <c r="F36" s="169">
        <v>2827.447746176882</v>
      </c>
      <c r="G36" s="170">
        <v>9.985487005132923</v>
      </c>
      <c r="H36" s="169">
        <v>-708.6363636363635</v>
      </c>
      <c r="I36" s="171">
        <v>-106.08542406990293</v>
      </c>
    </row>
    <row r="37" spans="2:9" ht="15.75" customHeight="1">
      <c r="B37" s="390"/>
      <c r="C37" s="175" t="s">
        <v>37</v>
      </c>
      <c r="D37" s="176">
        <v>5433.528543585335</v>
      </c>
      <c r="E37" s="177">
        <v>3.6949564825620476</v>
      </c>
      <c r="F37" s="178">
        <v>7432.735987741137</v>
      </c>
      <c r="G37" s="179">
        <v>2.747892229455984</v>
      </c>
      <c r="H37" s="178">
        <v>-249.54545454545456</v>
      </c>
      <c r="I37" s="180">
        <v>-101.12701178789095</v>
      </c>
    </row>
    <row r="38" spans="2:9" ht="15.75" customHeight="1">
      <c r="B38" s="390"/>
      <c r="C38" s="182" t="s">
        <v>38</v>
      </c>
      <c r="D38" s="183">
        <v>569.3754580384501</v>
      </c>
      <c r="E38" s="184">
        <v>1.008103735568192</v>
      </c>
      <c r="F38" s="185">
        <v>667.5009165304236</v>
      </c>
      <c r="G38" s="186">
        <v>1.773771215633707</v>
      </c>
      <c r="H38" s="185">
        <v>1472.3181818181818</v>
      </c>
      <c r="I38" s="187">
        <v>-82.74990251223554</v>
      </c>
    </row>
    <row r="39" spans="2:9" ht="15.75" customHeight="1">
      <c r="B39" s="391"/>
      <c r="C39" s="173" t="s">
        <v>39</v>
      </c>
      <c r="D39" s="189">
        <v>392.44285933921407</v>
      </c>
      <c r="E39" s="168">
        <v>21.357634966786573</v>
      </c>
      <c r="F39" s="169">
        <v>331.00302768290453</v>
      </c>
      <c r="G39" s="170">
        <v>20.970710531282435</v>
      </c>
      <c r="H39" s="169">
        <v>-1042.7272727272727</v>
      </c>
      <c r="I39" s="171">
        <v>-113.2509525633099</v>
      </c>
    </row>
    <row r="40" spans="2:9" ht="15.75" customHeight="1">
      <c r="B40" s="387" t="s">
        <v>48</v>
      </c>
      <c r="C40" s="190" t="s">
        <v>33</v>
      </c>
      <c r="D40" s="212">
        <v>1.6828847423273943</v>
      </c>
      <c r="E40" s="192">
        <v>4.4375105657407445</v>
      </c>
      <c r="F40" s="213">
        <v>2.180835195047102</v>
      </c>
      <c r="G40" s="194">
        <v>4.519751136493245</v>
      </c>
      <c r="H40" s="213">
        <v>1.6363636363636362</v>
      </c>
      <c r="I40" s="195">
        <v>-80.57942057942059</v>
      </c>
    </row>
    <row r="41" spans="2:9" ht="15.75" customHeight="1">
      <c r="B41" s="388"/>
      <c r="C41" s="173" t="s">
        <v>41</v>
      </c>
      <c r="D41" s="215">
        <v>0.3218542943296801</v>
      </c>
      <c r="E41" s="168">
        <v>1.3734350630947447</v>
      </c>
      <c r="F41" s="216">
        <v>0.38123770687285846</v>
      </c>
      <c r="G41" s="170">
        <v>2.278124460644553</v>
      </c>
      <c r="H41" s="216">
        <v>1.1818181818181817</v>
      </c>
      <c r="I41" s="171">
        <v>-74.37020810514787</v>
      </c>
    </row>
    <row r="42" spans="2:9" ht="15.75" customHeight="1">
      <c r="B42" s="388"/>
      <c r="C42" s="173" t="s">
        <v>129</v>
      </c>
      <c r="D42" s="215">
        <v>1.0443899542119908</v>
      </c>
      <c r="E42" s="168">
        <v>4.768940234663124</v>
      </c>
      <c r="F42" s="216">
        <v>1.4117956337130184</v>
      </c>
      <c r="G42" s="170">
        <v>4.122737967800135</v>
      </c>
      <c r="H42" s="216">
        <v>0.22727272727272727</v>
      </c>
      <c r="I42" s="171">
        <v>-87.84878487848785</v>
      </c>
    </row>
    <row r="43" spans="2:9" ht="15.75" customHeight="1">
      <c r="B43" s="388"/>
      <c r="C43" s="173" t="s">
        <v>42</v>
      </c>
      <c r="D43" s="215">
        <v>0.282450455756909</v>
      </c>
      <c r="E43" s="168">
        <v>5.120481444117127</v>
      </c>
      <c r="F43" s="216">
        <v>0.3600425323791809</v>
      </c>
      <c r="G43" s="170">
        <v>7.618084742241391</v>
      </c>
      <c r="H43" s="216">
        <v>0.22727272727272727</v>
      </c>
      <c r="I43" s="171">
        <v>-79.54545454545455</v>
      </c>
    </row>
    <row r="44" spans="2:9" ht="15.75" customHeight="1">
      <c r="B44" s="199" t="s">
        <v>49</v>
      </c>
      <c r="C44" s="175" t="s">
        <v>37</v>
      </c>
      <c r="D44" s="218">
        <v>0.5432081667208736</v>
      </c>
      <c r="E44" s="177">
        <v>5.199168118231395</v>
      </c>
      <c r="F44" s="219">
        <v>0.7330640975292584</v>
      </c>
      <c r="G44" s="179">
        <v>4.2885967251753625</v>
      </c>
      <c r="H44" s="219">
        <v>0.18181818181818182</v>
      </c>
      <c r="I44" s="180">
        <v>-89.0909090909091</v>
      </c>
    </row>
    <row r="45" spans="2:9" ht="15.75" customHeight="1">
      <c r="B45" s="200" t="s">
        <v>50</v>
      </c>
      <c r="C45" s="182" t="s">
        <v>38</v>
      </c>
      <c r="D45" s="221">
        <v>0.8560991519079432</v>
      </c>
      <c r="E45" s="184">
        <v>1.0138019514923746</v>
      </c>
      <c r="F45" s="222">
        <v>0.9899770250913327</v>
      </c>
      <c r="G45" s="186">
        <v>1.768199658112923</v>
      </c>
      <c r="H45" s="222">
        <v>3.818181818181818</v>
      </c>
      <c r="I45" s="187">
        <v>-70.71280991735537</v>
      </c>
    </row>
    <row r="46" spans="2:9" ht="15.75" customHeight="1">
      <c r="B46" s="224" t="s">
        <v>51</v>
      </c>
      <c r="C46" s="173" t="s">
        <v>39</v>
      </c>
      <c r="D46" s="225">
        <v>0.034190038028814124</v>
      </c>
      <c r="E46" s="168">
        <v>20.629505138048703</v>
      </c>
      <c r="F46" s="216">
        <v>0.02775932208204413</v>
      </c>
      <c r="G46" s="170">
        <v>18.976452042263784</v>
      </c>
      <c r="H46" s="216">
        <v>0</v>
      </c>
      <c r="I46" s="171">
        <v>-100</v>
      </c>
    </row>
    <row r="47" spans="2:9" ht="15.75" customHeight="1">
      <c r="B47" s="387" t="s">
        <v>52</v>
      </c>
      <c r="C47" s="190" t="s">
        <v>33</v>
      </c>
      <c r="D47" s="191">
        <v>19366.550128276438</v>
      </c>
      <c r="E47" s="192">
        <v>1.3749895411499053</v>
      </c>
      <c r="F47" s="193">
        <v>20216.34455689578</v>
      </c>
      <c r="G47" s="194">
        <v>1.4343674081733284</v>
      </c>
      <c r="H47" s="193">
        <v>-5486.361111111111</v>
      </c>
      <c r="I47" s="195">
        <v>-122.50134740278942</v>
      </c>
    </row>
    <row r="48" spans="2:9" ht="15.75" customHeight="1">
      <c r="B48" s="388"/>
      <c r="C48" s="173" t="s">
        <v>34</v>
      </c>
      <c r="D48" s="167">
        <v>38612.83987042247</v>
      </c>
      <c r="E48" s="168">
        <v>4.430902852482382</v>
      </c>
      <c r="F48" s="169">
        <v>44987.07148096027</v>
      </c>
      <c r="G48" s="170">
        <v>4.674052674811287</v>
      </c>
      <c r="H48" s="169">
        <v>-20865.384615384617</v>
      </c>
      <c r="I48" s="171">
        <v>-172.35914627215342</v>
      </c>
    </row>
    <row r="49" spans="2:9" ht="15.75" customHeight="1">
      <c r="B49" s="388"/>
      <c r="C49" s="173" t="s">
        <v>35</v>
      </c>
      <c r="D49" s="167">
        <v>11038.605431139993</v>
      </c>
      <c r="E49" s="168">
        <v>1.5719379456845737</v>
      </c>
      <c r="F49" s="169">
        <v>11105.757591262223</v>
      </c>
      <c r="G49" s="170">
        <v>1.5299085214313826</v>
      </c>
      <c r="H49" s="169">
        <v>71324</v>
      </c>
      <c r="I49" s="171">
        <v>498.5545732517948</v>
      </c>
    </row>
    <row r="50" spans="2:9" ht="15.75" customHeight="1">
      <c r="B50" s="388"/>
      <c r="C50" s="173" t="s">
        <v>36</v>
      </c>
      <c r="D50" s="167">
        <v>7930.622402704241</v>
      </c>
      <c r="E50" s="168">
        <v>2.2562240348766816</v>
      </c>
      <c r="F50" s="169">
        <v>7853.09370949302</v>
      </c>
      <c r="G50" s="170">
        <v>2.1998182448254484</v>
      </c>
      <c r="H50" s="169">
        <v>-3118</v>
      </c>
      <c r="I50" s="171">
        <v>-129.75096211952547</v>
      </c>
    </row>
    <row r="51" spans="2:9" ht="15.75" customHeight="1">
      <c r="B51" s="199" t="s">
        <v>53</v>
      </c>
      <c r="C51" s="175" t="s">
        <v>37</v>
      </c>
      <c r="D51" s="176">
        <v>10002.663576259049</v>
      </c>
      <c r="E51" s="177">
        <v>-1.4298702761401982</v>
      </c>
      <c r="F51" s="178">
        <v>10139.271603660114</v>
      </c>
      <c r="G51" s="179">
        <v>-1.477347038985946</v>
      </c>
      <c r="H51" s="178">
        <v>-1372.5</v>
      </c>
      <c r="I51" s="180">
        <v>-110.3309413890004</v>
      </c>
    </row>
    <row r="52" spans="2:9" ht="15.75" customHeight="1">
      <c r="B52" s="200" t="s">
        <v>54</v>
      </c>
      <c r="C52" s="182" t="s">
        <v>38</v>
      </c>
      <c r="D52" s="183">
        <v>665.0812079062489</v>
      </c>
      <c r="E52" s="184">
        <v>-0.005641027081544104</v>
      </c>
      <c r="F52" s="185">
        <v>674.2589975447579</v>
      </c>
      <c r="G52" s="186">
        <v>0.005474752957692424</v>
      </c>
      <c r="H52" s="185">
        <v>385.6071428571429</v>
      </c>
      <c r="I52" s="187">
        <v>-41.10019623225394</v>
      </c>
    </row>
    <row r="53" spans="2:9" ht="15.75" customHeight="1">
      <c r="B53" s="226" t="s">
        <v>55</v>
      </c>
      <c r="C53" s="175" t="s">
        <v>39</v>
      </c>
      <c r="D53" s="227">
        <v>11478.280866738945</v>
      </c>
      <c r="E53" s="177">
        <v>0.6036084023594368</v>
      </c>
      <c r="F53" s="178">
        <v>11924.031383209134</v>
      </c>
      <c r="G53" s="179">
        <v>1.6761791554435166</v>
      </c>
      <c r="H53" s="178">
        <v>0</v>
      </c>
      <c r="I53" s="180">
        <v>-100</v>
      </c>
    </row>
    <row r="54" spans="2:17" ht="16.5" customHeight="1">
      <c r="B54" s="384" t="s">
        <v>56</v>
      </c>
      <c r="C54" s="228" t="s">
        <v>33</v>
      </c>
      <c r="D54" s="229">
        <v>23825.398097972353</v>
      </c>
      <c r="E54" s="192">
        <v>0.7510830474679572</v>
      </c>
      <c r="F54" s="230">
        <v>24001.50280274296</v>
      </c>
      <c r="G54" s="194">
        <v>1.5961768634516522</v>
      </c>
      <c r="H54" s="230">
        <v>-7053.892857142858</v>
      </c>
      <c r="I54" s="195">
        <v>-112.7166170565215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626592.1833981934</v>
      </c>
      <c r="E55" s="168">
        <v>2.758086925712304</v>
      </c>
      <c r="F55" s="234">
        <v>660657.333971067</v>
      </c>
      <c r="G55" s="170">
        <v>2.34033452883119</v>
      </c>
      <c r="H55" s="234">
        <v>0</v>
      </c>
      <c r="I55" s="171">
        <v>-100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16350.305516326152</v>
      </c>
      <c r="E56" s="168">
        <v>1.7159028235860456</v>
      </c>
      <c r="F56" s="234">
        <v>16435.636518963674</v>
      </c>
      <c r="G56" s="170">
        <v>2.101291774816411</v>
      </c>
      <c r="H56" s="234">
        <v>19812.222222222223</v>
      </c>
      <c r="I56" s="171">
        <v>0.4175714201305999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13322.293706375018</v>
      </c>
      <c r="E57" s="168">
        <v>0.8941014226839445</v>
      </c>
      <c r="F57" s="234">
        <v>13378.399894783626</v>
      </c>
      <c r="G57" s="170">
        <v>1.2298449245735936</v>
      </c>
      <c r="H57" s="234">
        <v>-7794.999999999999</v>
      </c>
      <c r="I57" s="171">
        <v>-157.0226773957571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11561.299650402596</v>
      </c>
      <c r="E58" s="177">
        <v>-1.4818850828798718</v>
      </c>
      <c r="F58" s="238">
        <v>11574.3112500731</v>
      </c>
      <c r="G58" s="179">
        <v>-1.3518789202267365</v>
      </c>
      <c r="H58" s="238">
        <v>-610.0000000000001</v>
      </c>
      <c r="I58" s="180">
        <v>-103.67322360497792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30330.564556476893</v>
      </c>
      <c r="E59" s="184">
        <v>-2.279635890052686</v>
      </c>
      <c r="F59" s="242">
        <v>27007.454903135964</v>
      </c>
      <c r="G59" s="186">
        <v>-2.971537324618529</v>
      </c>
      <c r="H59" s="242">
        <v>0</v>
      </c>
      <c r="I59" s="187">
        <v>-100</v>
      </c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80279.10850090384</v>
      </c>
      <c r="E60" s="246">
        <v>4.54730850445604</v>
      </c>
      <c r="F60" s="247">
        <v>95678.76659194518</v>
      </c>
      <c r="G60" s="248">
        <v>6.2360389523344155</v>
      </c>
      <c r="H60" s="247">
        <v>22940</v>
      </c>
      <c r="I60" s="249">
        <v>-67.60878262302026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458.29826792</v>
      </c>
      <c r="E7" s="168">
        <v>4.422840192348796</v>
      </c>
      <c r="F7" s="169">
        <v>134.0417864</v>
      </c>
      <c r="G7" s="171">
        <v>0.7828816223701731</v>
      </c>
    </row>
    <row r="8" spans="2:9" ht="15.75" customHeight="1">
      <c r="B8" s="390"/>
      <c r="C8" s="173" t="s">
        <v>34</v>
      </c>
      <c r="D8" s="258">
        <v>132.8314566</v>
      </c>
      <c r="E8" s="168">
        <v>0.8552654432049057</v>
      </c>
      <c r="F8" s="169">
        <v>48.956777100000004</v>
      </c>
      <c r="G8" s="171">
        <v>0.5192582384537873</v>
      </c>
      <c r="I8" s="174"/>
    </row>
    <row r="9" spans="2:9" ht="15.75" customHeight="1">
      <c r="B9" s="390"/>
      <c r="C9" s="173" t="s">
        <v>35</v>
      </c>
      <c r="D9" s="258">
        <v>189.0651719</v>
      </c>
      <c r="E9" s="168">
        <v>8.29038055554048</v>
      </c>
      <c r="F9" s="169">
        <v>50.572755400000005</v>
      </c>
      <c r="G9" s="171">
        <v>1.6860197876003962</v>
      </c>
      <c r="I9" s="174"/>
    </row>
    <row r="10" spans="2:7" ht="15.75" customHeight="1">
      <c r="B10" s="390"/>
      <c r="C10" s="173" t="s">
        <v>36</v>
      </c>
      <c r="D10" s="258">
        <v>46.9682735</v>
      </c>
      <c r="E10" s="168">
        <v>2.8970686314500083</v>
      </c>
      <c r="F10" s="169">
        <v>8.7363909</v>
      </c>
      <c r="G10" s="171">
        <v>4.815515131109099</v>
      </c>
    </row>
    <row r="11" spans="2:7" ht="15.75" customHeight="1">
      <c r="B11" s="390"/>
      <c r="C11" s="175" t="s">
        <v>37</v>
      </c>
      <c r="D11" s="259">
        <v>84.0431013</v>
      </c>
      <c r="E11" s="177">
        <v>3.051716134187652</v>
      </c>
      <c r="F11" s="178">
        <v>23.9150657</v>
      </c>
      <c r="G11" s="180">
        <v>-1.8659694550534016</v>
      </c>
    </row>
    <row r="12" spans="2:7" ht="15.75" customHeight="1">
      <c r="B12" s="390"/>
      <c r="C12" s="182" t="s">
        <v>38</v>
      </c>
      <c r="D12" s="260">
        <v>3.27933562</v>
      </c>
      <c r="E12" s="184">
        <v>-3.600854786831535</v>
      </c>
      <c r="F12" s="185">
        <v>1.2861631</v>
      </c>
      <c r="G12" s="187">
        <v>-1.9437334530067893</v>
      </c>
    </row>
    <row r="13" spans="2:7" ht="15.75" customHeight="1">
      <c r="B13" s="391"/>
      <c r="C13" s="173" t="s">
        <v>39</v>
      </c>
      <c r="D13" s="261">
        <v>2.110929</v>
      </c>
      <c r="E13" s="168">
        <v>6.127983592494255</v>
      </c>
      <c r="F13" s="169">
        <v>0.5746342</v>
      </c>
      <c r="G13" s="171">
        <v>5.24994917312458</v>
      </c>
    </row>
    <row r="14" spans="2:9" ht="15.75" customHeight="1">
      <c r="B14" s="387" t="s">
        <v>40</v>
      </c>
      <c r="C14" s="190" t="s">
        <v>33</v>
      </c>
      <c r="D14" s="262">
        <v>264.0763</v>
      </c>
      <c r="E14" s="192">
        <v>5.2001671561974225</v>
      </c>
      <c r="F14" s="193">
        <v>56.306999999999995</v>
      </c>
      <c r="G14" s="195">
        <v>0.520750580644916</v>
      </c>
      <c r="I14" s="174"/>
    </row>
    <row r="15" spans="2:7" ht="15.75" customHeight="1">
      <c r="B15" s="392"/>
      <c r="C15" s="173" t="s">
        <v>41</v>
      </c>
      <c r="D15" s="258">
        <v>2.2263</v>
      </c>
      <c r="E15" s="168">
        <v>-1.1850865512649775</v>
      </c>
      <c r="F15" s="169">
        <v>0.7059</v>
      </c>
      <c r="G15" s="171">
        <v>0.21294718909709623</v>
      </c>
    </row>
    <row r="16" spans="2:7" ht="15.75" customHeight="1">
      <c r="B16" s="392"/>
      <c r="C16" s="173" t="s">
        <v>130</v>
      </c>
      <c r="D16" s="258">
        <v>137.7372</v>
      </c>
      <c r="E16" s="168">
        <v>5.480115054847103</v>
      </c>
      <c r="F16" s="169">
        <v>29.6219</v>
      </c>
      <c r="G16" s="171">
        <v>-0.0789332541751939</v>
      </c>
    </row>
    <row r="17" spans="2:7" ht="15.75" customHeight="1">
      <c r="B17" s="392"/>
      <c r="C17" s="173" t="s">
        <v>42</v>
      </c>
      <c r="D17" s="258">
        <v>37.2273</v>
      </c>
      <c r="E17" s="168">
        <v>2.410380978842448</v>
      </c>
      <c r="F17" s="169">
        <v>6.4466</v>
      </c>
      <c r="G17" s="171">
        <v>3.902006608107015</v>
      </c>
    </row>
    <row r="18" spans="2:10" ht="15.75" customHeight="1">
      <c r="B18" s="392"/>
      <c r="C18" s="175" t="s">
        <v>37</v>
      </c>
      <c r="D18" s="259">
        <v>86.6067</v>
      </c>
      <c r="E18" s="177">
        <v>6.158558708741096</v>
      </c>
      <c r="F18" s="178">
        <v>19.4726</v>
      </c>
      <c r="G18" s="180">
        <v>0.3643973012952454</v>
      </c>
      <c r="J18" s="197"/>
    </row>
    <row r="19" spans="2:7" ht="15.75" customHeight="1">
      <c r="B19" s="392"/>
      <c r="C19" s="182" t="s">
        <v>38</v>
      </c>
      <c r="D19" s="263">
        <v>1.987</v>
      </c>
      <c r="E19" s="184">
        <v>-1.2474529098951403</v>
      </c>
      <c r="F19" s="185">
        <v>0.6637</v>
      </c>
      <c r="G19" s="187">
        <v>0.8202946984657391</v>
      </c>
    </row>
    <row r="20" spans="2:7" ht="15.75" customHeight="1">
      <c r="B20" s="393"/>
      <c r="C20" s="173" t="s">
        <v>39</v>
      </c>
      <c r="D20" s="258">
        <v>0.2788</v>
      </c>
      <c r="E20" s="168">
        <v>9.333333333333329</v>
      </c>
      <c r="F20" s="169">
        <v>0.06</v>
      </c>
      <c r="G20" s="171">
        <v>1.351351351351343</v>
      </c>
    </row>
    <row r="21" spans="2:7" ht="15.75" customHeight="1">
      <c r="B21" s="387" t="s">
        <v>43</v>
      </c>
      <c r="C21" s="190" t="s">
        <v>33</v>
      </c>
      <c r="D21" s="262">
        <v>269.8842</v>
      </c>
      <c r="E21" s="192">
        <v>3.2497849952714226</v>
      </c>
      <c r="F21" s="193">
        <v>61.7255</v>
      </c>
      <c r="G21" s="195">
        <v>0.03176357528209937</v>
      </c>
    </row>
    <row r="22" spans="2:7" ht="15.75" customHeight="1">
      <c r="B22" s="394"/>
      <c r="C22" s="173" t="s">
        <v>41</v>
      </c>
      <c r="D22" s="258">
        <v>21.041</v>
      </c>
      <c r="E22" s="168">
        <v>-3.0533964254942747</v>
      </c>
      <c r="F22" s="169">
        <v>7.7534</v>
      </c>
      <c r="G22" s="171">
        <v>-2.0218869259736665</v>
      </c>
    </row>
    <row r="23" spans="2:7" ht="15.75" customHeight="1">
      <c r="B23" s="394"/>
      <c r="C23" s="173" t="s">
        <v>130</v>
      </c>
      <c r="D23" s="258">
        <v>188.406</v>
      </c>
      <c r="E23" s="168">
        <v>4.954660362160043</v>
      </c>
      <c r="F23" s="169">
        <v>42.4779</v>
      </c>
      <c r="G23" s="171">
        <v>-0.18962089918371428</v>
      </c>
    </row>
    <row r="24" spans="2:7" ht="15.75" customHeight="1">
      <c r="B24" s="394"/>
      <c r="C24" s="173" t="s">
        <v>42</v>
      </c>
      <c r="D24" s="258">
        <v>58.6821</v>
      </c>
      <c r="E24" s="168">
        <v>0.2907095980311695</v>
      </c>
      <c r="F24" s="169">
        <v>11.0362</v>
      </c>
      <c r="G24" s="171">
        <v>2.477389641019909</v>
      </c>
    </row>
    <row r="25" spans="2:7" ht="15.75" customHeight="1">
      <c r="B25" s="199" t="s">
        <v>44</v>
      </c>
      <c r="C25" s="175" t="s">
        <v>37</v>
      </c>
      <c r="D25" s="259">
        <v>99.2117</v>
      </c>
      <c r="E25" s="177">
        <v>5.538747938939416</v>
      </c>
      <c r="F25" s="178">
        <v>22.117600000000003</v>
      </c>
      <c r="G25" s="180">
        <v>0.35117648660177475</v>
      </c>
    </row>
    <row r="26" spans="2:7" ht="15.75" customHeight="1">
      <c r="B26" s="200" t="s">
        <v>45</v>
      </c>
      <c r="C26" s="182" t="s">
        <v>38</v>
      </c>
      <c r="D26" s="263">
        <v>49.2471</v>
      </c>
      <c r="E26" s="184">
        <v>-3.7125165458032696</v>
      </c>
      <c r="F26" s="185">
        <v>18.951</v>
      </c>
      <c r="G26" s="187">
        <v>-2.1944447311650386</v>
      </c>
    </row>
    <row r="27" spans="2:7" ht="15.75" customHeight="1">
      <c r="B27" s="201"/>
      <c r="C27" s="173" t="s">
        <v>39</v>
      </c>
      <c r="D27" s="258">
        <v>1.7551</v>
      </c>
      <c r="E27" s="168">
        <v>5.595331207508585</v>
      </c>
      <c r="F27" s="169">
        <v>0.45799999999999996</v>
      </c>
      <c r="G27" s="171">
        <v>-1.3993541442411326</v>
      </c>
    </row>
    <row r="28" spans="2:7" ht="15.75" customHeight="1" thickBot="1">
      <c r="B28" s="382" t="s">
        <v>15</v>
      </c>
      <c r="C28" s="383"/>
      <c r="D28" s="202">
        <v>267.454</v>
      </c>
      <c r="E28" s="203">
        <v>-1.2808019961317456</v>
      </c>
      <c r="F28" s="204">
        <v>33.5254</v>
      </c>
      <c r="G28" s="205">
        <v>-2.859560214764028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17135.59221099703</v>
      </c>
      <c r="E33" s="192">
        <v>5.777642346990158</v>
      </c>
      <c r="F33" s="193">
        <v>39982.15872144703</v>
      </c>
      <c r="G33" s="195">
        <v>3.7496657882001836</v>
      </c>
    </row>
    <row r="34" spans="2:7" ht="15.75" customHeight="1">
      <c r="B34" s="390"/>
      <c r="C34" s="173" t="s">
        <v>34</v>
      </c>
      <c r="D34" s="258">
        <v>4966.51598405707</v>
      </c>
      <c r="E34" s="168">
        <v>2.1637811920361503</v>
      </c>
      <c r="F34" s="169">
        <v>14602.891270499384</v>
      </c>
      <c r="G34" s="171">
        <v>3.4782820220784454</v>
      </c>
    </row>
    <row r="35" spans="2:7" ht="15.75" customHeight="1">
      <c r="B35" s="390"/>
      <c r="C35" s="173" t="s">
        <v>35</v>
      </c>
      <c r="D35" s="258">
        <v>7069.072509665213</v>
      </c>
      <c r="E35" s="168">
        <v>9.69536092796984</v>
      </c>
      <c r="F35" s="169">
        <v>15084.90738365538</v>
      </c>
      <c r="G35" s="171">
        <v>4.679389976423889</v>
      </c>
    </row>
    <row r="36" spans="2:7" ht="15.75" customHeight="1">
      <c r="B36" s="390"/>
      <c r="C36" s="173" t="s">
        <v>36</v>
      </c>
      <c r="D36" s="258">
        <v>1756.1252963126371</v>
      </c>
      <c r="E36" s="168">
        <v>4.2320751303288</v>
      </c>
      <c r="F36" s="169">
        <v>2605.90206231693</v>
      </c>
      <c r="G36" s="171">
        <v>7.901009469219666</v>
      </c>
    </row>
    <row r="37" spans="2:7" ht="15.75" customHeight="1">
      <c r="B37" s="390"/>
      <c r="C37" s="175" t="s">
        <v>37</v>
      </c>
      <c r="D37" s="259">
        <v>3142.3385441982546</v>
      </c>
      <c r="E37" s="177">
        <v>4.3887290597211175</v>
      </c>
      <c r="F37" s="178">
        <v>7133.416961468022</v>
      </c>
      <c r="G37" s="180">
        <v>1.0228394702631916</v>
      </c>
    </row>
    <row r="38" spans="2:7" ht="15.75" customHeight="1">
      <c r="B38" s="390"/>
      <c r="C38" s="182" t="s">
        <v>38</v>
      </c>
      <c r="D38" s="260">
        <v>122.61307065887966</v>
      </c>
      <c r="E38" s="184">
        <v>-2.350153604984578</v>
      </c>
      <c r="F38" s="185">
        <v>383.638405507466</v>
      </c>
      <c r="G38" s="187">
        <v>0.942786303811265</v>
      </c>
    </row>
    <row r="39" spans="2:7" ht="15.75" customHeight="1">
      <c r="B39" s="391"/>
      <c r="C39" s="173" t="s">
        <v>39</v>
      </c>
      <c r="D39" s="261">
        <v>78.92680610497506</v>
      </c>
      <c r="E39" s="168">
        <v>7.5049086078836424</v>
      </c>
      <c r="F39" s="169">
        <v>171.4026379998449</v>
      </c>
      <c r="G39" s="171">
        <v>8.34823211199949</v>
      </c>
    </row>
    <row r="40" spans="2:7" ht="15.75" customHeight="1">
      <c r="B40" s="387" t="s">
        <v>48</v>
      </c>
      <c r="C40" s="190" t="s">
        <v>33</v>
      </c>
      <c r="D40" s="268">
        <v>1.009086422338047</v>
      </c>
      <c r="E40" s="192">
        <v>4.589367704573159</v>
      </c>
      <c r="F40" s="213">
        <v>1.8411562576434584</v>
      </c>
      <c r="G40" s="195">
        <v>2.976436792378583</v>
      </c>
    </row>
    <row r="41" spans="2:7" ht="15.75" customHeight="1">
      <c r="B41" s="388"/>
      <c r="C41" s="173" t="s">
        <v>41</v>
      </c>
      <c r="D41" s="269">
        <v>0.07867147247751015</v>
      </c>
      <c r="E41" s="168">
        <v>-1.795592412828422</v>
      </c>
      <c r="F41" s="216">
        <v>0.23126942556986646</v>
      </c>
      <c r="G41" s="171">
        <v>0.8623321972212062</v>
      </c>
    </row>
    <row r="42" spans="2:7" ht="15.75" customHeight="1">
      <c r="B42" s="388"/>
      <c r="C42" s="173" t="s">
        <v>130</v>
      </c>
      <c r="D42" s="269">
        <v>0.7044426331256964</v>
      </c>
      <c r="E42" s="168">
        <v>6.316362454694443</v>
      </c>
      <c r="F42" s="216">
        <v>1.2670363366283475</v>
      </c>
      <c r="G42" s="171">
        <v>2.7485353386119913</v>
      </c>
    </row>
    <row r="43" spans="2:7" ht="15.75" customHeight="1">
      <c r="B43" s="388"/>
      <c r="C43" s="173" t="s">
        <v>42</v>
      </c>
      <c r="D43" s="269">
        <v>0.21941006677783842</v>
      </c>
      <c r="E43" s="168">
        <v>1.5919006899765669</v>
      </c>
      <c r="F43" s="216">
        <v>0.32918921176182836</v>
      </c>
      <c r="G43" s="171">
        <v>5.494055686368306</v>
      </c>
    </row>
    <row r="44" spans="2:7" ht="15.75" customHeight="1">
      <c r="B44" s="199" t="s">
        <v>49</v>
      </c>
      <c r="C44" s="175" t="s">
        <v>37</v>
      </c>
      <c r="D44" s="270">
        <v>0.3709486491134924</v>
      </c>
      <c r="E44" s="177">
        <v>6.908028096828689</v>
      </c>
      <c r="F44" s="219">
        <v>0.6597266550138106</v>
      </c>
      <c r="G44" s="180">
        <v>3.305252383522546</v>
      </c>
    </row>
    <row r="45" spans="2:7" ht="15.75" customHeight="1">
      <c r="B45" s="200" t="s">
        <v>50</v>
      </c>
      <c r="C45" s="182" t="s">
        <v>38</v>
      </c>
      <c r="D45" s="271">
        <v>0.18413297239899198</v>
      </c>
      <c r="E45" s="184">
        <v>-2.463264085245347</v>
      </c>
      <c r="F45" s="222">
        <v>0.5652728975642349</v>
      </c>
      <c r="G45" s="187">
        <v>0.6846947420347896</v>
      </c>
    </row>
    <row r="46" spans="2:7" ht="15.75" customHeight="1">
      <c r="B46" s="224" t="s">
        <v>51</v>
      </c>
      <c r="C46" s="173" t="s">
        <v>39</v>
      </c>
      <c r="D46" s="272">
        <v>0.006562249957001952</v>
      </c>
      <c r="E46" s="168">
        <v>6.9653454876840515</v>
      </c>
      <c r="F46" s="216">
        <v>0.013661283683416157</v>
      </c>
      <c r="G46" s="171">
        <v>1.5031907141363698</v>
      </c>
    </row>
    <row r="47" spans="2:7" ht="15.75" customHeight="1">
      <c r="B47" s="387" t="s">
        <v>52</v>
      </c>
      <c r="C47" s="190" t="s">
        <v>33</v>
      </c>
      <c r="D47" s="262">
        <v>16981.293010854282</v>
      </c>
      <c r="E47" s="192">
        <v>1.1361333073295</v>
      </c>
      <c r="F47" s="193">
        <v>21715.787867250976</v>
      </c>
      <c r="G47" s="195">
        <v>0.7508795408998246</v>
      </c>
    </row>
    <row r="48" spans="2:7" ht="15.75" customHeight="1">
      <c r="B48" s="388"/>
      <c r="C48" s="173" t="s">
        <v>34</v>
      </c>
      <c r="D48" s="258">
        <v>63129.82111116391</v>
      </c>
      <c r="E48" s="168">
        <v>4.03176772015047</v>
      </c>
      <c r="F48" s="169">
        <v>63142.333814842525</v>
      </c>
      <c r="G48" s="171">
        <v>2.59358451056055</v>
      </c>
    </row>
    <row r="49" spans="2:7" ht="15.75" customHeight="1">
      <c r="B49" s="388"/>
      <c r="C49" s="173" t="s">
        <v>35</v>
      </c>
      <c r="D49" s="258">
        <v>10034.9867785527</v>
      </c>
      <c r="E49" s="168">
        <v>3.1782487617701642</v>
      </c>
      <c r="F49" s="169">
        <v>11905.662803481342</v>
      </c>
      <c r="G49" s="171">
        <v>1.8792040504019873</v>
      </c>
    </row>
    <row r="50" spans="2:7" ht="15.75" customHeight="1">
      <c r="B50" s="388"/>
      <c r="C50" s="173" t="s">
        <v>36</v>
      </c>
      <c r="D50" s="258">
        <v>8003.850151920263</v>
      </c>
      <c r="E50" s="168">
        <v>2.5988040605806995</v>
      </c>
      <c r="F50" s="169">
        <v>7916.122306591037</v>
      </c>
      <c r="G50" s="171">
        <v>2.281601334967338</v>
      </c>
    </row>
    <row r="51" spans="2:7" ht="15.75" customHeight="1">
      <c r="B51" s="199" t="s">
        <v>53</v>
      </c>
      <c r="C51" s="175" t="s">
        <v>37</v>
      </c>
      <c r="D51" s="259">
        <v>8471.087714453035</v>
      </c>
      <c r="E51" s="177">
        <v>-2.3565106212844724</v>
      </c>
      <c r="F51" s="178">
        <v>10812.685689224869</v>
      </c>
      <c r="G51" s="180">
        <v>-2.209387093684133</v>
      </c>
    </row>
    <row r="52" spans="2:7" ht="15.75" customHeight="1">
      <c r="B52" s="200" t="s">
        <v>54</v>
      </c>
      <c r="C52" s="182" t="s">
        <v>38</v>
      </c>
      <c r="D52" s="260">
        <v>665.8941582346981</v>
      </c>
      <c r="E52" s="184">
        <v>0.11596705507925928</v>
      </c>
      <c r="F52" s="185">
        <v>678.6782227850773</v>
      </c>
      <c r="G52" s="187">
        <v>0.2563364396522498</v>
      </c>
    </row>
    <row r="53" spans="2:7" ht="15.75" customHeight="1">
      <c r="B53" s="226" t="s">
        <v>55</v>
      </c>
      <c r="C53" s="175" t="s">
        <v>39</v>
      </c>
      <c r="D53" s="273">
        <v>12027.400148139706</v>
      </c>
      <c r="E53" s="177">
        <v>0.504427969394726</v>
      </c>
      <c r="F53" s="178">
        <v>12546.59825327511</v>
      </c>
      <c r="G53" s="180">
        <v>6.743671159206052</v>
      </c>
    </row>
    <row r="54" spans="2:7" ht="15.75" customHeight="1">
      <c r="B54" s="384" t="s">
        <v>56</v>
      </c>
      <c r="C54" s="228" t="s">
        <v>33</v>
      </c>
      <c r="D54" s="274">
        <v>17354.76708511896</v>
      </c>
      <c r="E54" s="275">
        <v>-0.738902783960841</v>
      </c>
      <c r="F54" s="230">
        <v>23805.527980535284</v>
      </c>
      <c r="G54" s="195">
        <v>0.26077306447782234</v>
      </c>
    </row>
    <row r="55" spans="2:7" ht="15.75" customHeight="1">
      <c r="B55" s="385"/>
      <c r="C55" s="233" t="s">
        <v>34</v>
      </c>
      <c r="D55" s="264">
        <v>596646.7079908367</v>
      </c>
      <c r="E55" s="276">
        <v>2.0648219213675763</v>
      </c>
      <c r="F55" s="234">
        <v>693537.0038249044</v>
      </c>
      <c r="G55" s="171">
        <v>0.3056601546491779</v>
      </c>
    </row>
    <row r="56" spans="2:7" ht="15.75" customHeight="1">
      <c r="B56" s="385"/>
      <c r="C56" s="233" t="s">
        <v>35</v>
      </c>
      <c r="D56" s="264">
        <v>13726.514834046286</v>
      </c>
      <c r="E56" s="276">
        <v>2.664260936037189</v>
      </c>
      <c r="F56" s="234">
        <v>17072.758803452853</v>
      </c>
      <c r="G56" s="171">
        <v>1.7663472771614843</v>
      </c>
    </row>
    <row r="57" spans="2:7" ht="15.75" customHeight="1">
      <c r="B57" s="385"/>
      <c r="C57" s="233" t="s">
        <v>36</v>
      </c>
      <c r="D57" s="264">
        <v>12616.621001254458</v>
      </c>
      <c r="E57" s="276">
        <v>0.4752327332012512</v>
      </c>
      <c r="F57" s="234">
        <v>13551.935749077033</v>
      </c>
      <c r="G57" s="171">
        <v>0.8792020027559395</v>
      </c>
    </row>
    <row r="58" spans="2:7" ht="15.75" customHeight="1">
      <c r="B58" s="385"/>
      <c r="C58" s="236" t="s">
        <v>37</v>
      </c>
      <c r="D58" s="277">
        <v>9703.995337543169</v>
      </c>
      <c r="E58" s="278">
        <v>-2.926605835971686</v>
      </c>
      <c r="F58" s="238">
        <v>12281.393188377515</v>
      </c>
      <c r="G58" s="180">
        <v>-2.222268868564073</v>
      </c>
    </row>
    <row r="59" spans="2:7" ht="15.75" customHeight="1">
      <c r="B59" s="385"/>
      <c r="C59" s="240" t="s">
        <v>38</v>
      </c>
      <c r="D59" s="279">
        <v>16503.953799698036</v>
      </c>
      <c r="E59" s="280">
        <v>-2.3831303052761434</v>
      </c>
      <c r="F59" s="242">
        <v>19378.681633268043</v>
      </c>
      <c r="G59" s="187">
        <v>-2.7415394487183558</v>
      </c>
    </row>
    <row r="60" spans="2:7" ht="15.75" customHeight="1" thickBot="1">
      <c r="B60" s="386"/>
      <c r="C60" s="257" t="s">
        <v>39</v>
      </c>
      <c r="D60" s="281">
        <v>75714.81348637016</v>
      </c>
      <c r="E60" s="282">
        <v>-2.9317223239381742</v>
      </c>
      <c r="F60" s="247">
        <v>95772.36666666667</v>
      </c>
      <c r="G60" s="249">
        <v>3.8466165174829223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32591.671722395055</v>
      </c>
      <c r="C7" s="293">
        <v>5.873515413057019</v>
      </c>
      <c r="D7" s="295">
        <v>44088.51572487723</v>
      </c>
      <c r="E7" s="296">
        <v>6.01894838189896</v>
      </c>
      <c r="F7" s="295">
        <v>-8977.681818181818</v>
      </c>
      <c r="G7" s="297">
        <v>-104.36989204305921</v>
      </c>
      <c r="H7" s="78"/>
      <c r="I7" s="292">
        <v>78155.91593789458</v>
      </c>
      <c r="J7" s="298">
        <v>4.0676818958456185</v>
      </c>
      <c r="K7" s="78"/>
    </row>
    <row r="8" spans="1:11" ht="12.75" customHeight="1">
      <c r="A8" s="299" t="s">
        <v>67</v>
      </c>
      <c r="B8" s="42">
        <v>34241.59898923003</v>
      </c>
      <c r="C8" s="300">
        <v>5.024283168906383</v>
      </c>
      <c r="D8" s="38">
        <v>43516.14412406794</v>
      </c>
      <c r="E8" s="301">
        <v>5.838502195764712</v>
      </c>
      <c r="F8" s="38">
        <v>66045</v>
      </c>
      <c r="G8" s="302">
        <v>123.83886448674151</v>
      </c>
      <c r="H8" s="78"/>
      <c r="I8" s="303">
        <v>87041.15220464859</v>
      </c>
      <c r="J8" s="304">
        <v>2.6956914164195225</v>
      </c>
      <c r="K8" s="78"/>
    </row>
    <row r="9" spans="1:11" ht="12.75" customHeight="1">
      <c r="A9" s="299" t="s">
        <v>68</v>
      </c>
      <c r="B9" s="42">
        <v>31099.083807857205</v>
      </c>
      <c r="C9" s="300">
        <v>5.522406757295569</v>
      </c>
      <c r="D9" s="38">
        <v>37552.52567796858</v>
      </c>
      <c r="E9" s="301">
        <v>3.8549066872115243</v>
      </c>
      <c r="F9" s="38" t="s">
        <v>141</v>
      </c>
      <c r="G9" s="302" t="s">
        <v>141</v>
      </c>
      <c r="H9" s="78"/>
      <c r="I9" s="305">
        <v>66295.51347595641</v>
      </c>
      <c r="J9" s="304">
        <v>0.43281910386310674</v>
      </c>
      <c r="K9" s="78"/>
    </row>
    <row r="10" spans="1:11" ht="12.75" customHeight="1">
      <c r="A10" s="299" t="s">
        <v>69</v>
      </c>
      <c r="B10" s="42">
        <v>33234.824556648186</v>
      </c>
      <c r="C10" s="300">
        <v>4.799924619154876</v>
      </c>
      <c r="D10" s="38">
        <v>38703.90565319363</v>
      </c>
      <c r="E10" s="301">
        <v>3.823668033779814</v>
      </c>
      <c r="F10" s="38">
        <v>17690</v>
      </c>
      <c r="G10" s="302">
        <v>-73.60489406147418</v>
      </c>
      <c r="H10" s="78"/>
      <c r="I10" s="305">
        <v>63115.458833801466</v>
      </c>
      <c r="J10" s="304">
        <v>3.465544867404194</v>
      </c>
      <c r="K10" s="78"/>
    </row>
    <row r="11" spans="1:11" ht="12.75" customHeight="1">
      <c r="A11" s="299" t="s">
        <v>70</v>
      </c>
      <c r="B11" s="42">
        <v>33179.82815197275</v>
      </c>
      <c r="C11" s="300">
        <v>5.636524905210869</v>
      </c>
      <c r="D11" s="38">
        <v>43836.53691545938</v>
      </c>
      <c r="E11" s="301">
        <v>5.012238279829539</v>
      </c>
      <c r="F11" s="38" t="s">
        <v>141</v>
      </c>
      <c r="G11" s="302" t="s">
        <v>141</v>
      </c>
      <c r="H11" s="78"/>
      <c r="I11" s="305">
        <v>69663.48872979647</v>
      </c>
      <c r="J11" s="304">
        <v>3.6635510060187815</v>
      </c>
      <c r="K11" s="78"/>
    </row>
    <row r="12" spans="1:11" ht="12.75" customHeight="1">
      <c r="A12" s="299" t="s">
        <v>71</v>
      </c>
      <c r="B12" s="42">
        <v>35208.94627259546</v>
      </c>
      <c r="C12" s="300">
        <v>6.15620583302997</v>
      </c>
      <c r="D12" s="38">
        <v>40611.639880846524</v>
      </c>
      <c r="E12" s="301">
        <v>4.967464124870403</v>
      </c>
      <c r="F12" s="38" t="s">
        <v>141</v>
      </c>
      <c r="G12" s="302" t="s">
        <v>141</v>
      </c>
      <c r="H12" s="78"/>
      <c r="I12" s="305">
        <v>66395.790431893</v>
      </c>
      <c r="J12" s="304">
        <v>2.7832791785371094</v>
      </c>
      <c r="K12" s="78"/>
    </row>
    <row r="13" spans="1:11" ht="12.75" customHeight="1">
      <c r="A13" s="306" t="s">
        <v>72</v>
      </c>
      <c r="B13" s="307">
        <v>34168.752189682906</v>
      </c>
      <c r="C13" s="308">
        <v>7.2286481368685</v>
      </c>
      <c r="D13" s="50">
        <v>40119.82924774217</v>
      </c>
      <c r="E13" s="309">
        <v>6.2503176661067545</v>
      </c>
      <c r="F13" s="50" t="s">
        <v>141</v>
      </c>
      <c r="G13" s="310" t="s">
        <v>141</v>
      </c>
      <c r="H13" s="78"/>
      <c r="I13" s="311">
        <v>69479.24021643387</v>
      </c>
      <c r="J13" s="312">
        <v>2.4071246234230164</v>
      </c>
      <c r="K13" s="78"/>
    </row>
    <row r="14" spans="1:11" ht="12.75" customHeight="1">
      <c r="A14" s="299" t="s">
        <v>73</v>
      </c>
      <c r="B14" s="42">
        <v>31207.75745876373</v>
      </c>
      <c r="C14" s="300">
        <v>6.3449542340047405</v>
      </c>
      <c r="D14" s="38">
        <v>37906.67954756333</v>
      </c>
      <c r="E14" s="301">
        <v>6.26615354709633</v>
      </c>
      <c r="F14" s="38" t="s">
        <v>141</v>
      </c>
      <c r="G14" s="302" t="s">
        <v>141</v>
      </c>
      <c r="H14" s="78"/>
      <c r="I14" s="305">
        <v>67511.6539181886</v>
      </c>
      <c r="J14" s="304">
        <v>4.095118720694191</v>
      </c>
      <c r="K14" s="78"/>
    </row>
    <row r="15" spans="1:11" ht="12.75" customHeight="1">
      <c r="A15" s="299" t="s">
        <v>74</v>
      </c>
      <c r="B15" s="42">
        <v>28229.197548958462</v>
      </c>
      <c r="C15" s="300">
        <v>4.563865054489453</v>
      </c>
      <c r="D15" s="38">
        <v>36298.172882639745</v>
      </c>
      <c r="E15" s="301">
        <v>4.768952681846138</v>
      </c>
      <c r="F15" s="38" t="s">
        <v>141</v>
      </c>
      <c r="G15" s="302" t="s">
        <v>141</v>
      </c>
      <c r="H15" s="78"/>
      <c r="I15" s="305">
        <v>68966.8306623135</v>
      </c>
      <c r="J15" s="304">
        <v>1.687966841459189</v>
      </c>
      <c r="K15" s="78"/>
    </row>
    <row r="16" spans="1:11" ht="12.75" customHeight="1">
      <c r="A16" s="299" t="s">
        <v>75</v>
      </c>
      <c r="B16" s="42">
        <v>30896.91257001427</v>
      </c>
      <c r="C16" s="300">
        <v>5.403219423929338</v>
      </c>
      <c r="D16" s="38">
        <v>39621.43813133809</v>
      </c>
      <c r="E16" s="301">
        <v>3.5443738944736647</v>
      </c>
      <c r="F16" s="38" t="s">
        <v>141</v>
      </c>
      <c r="G16" s="302" t="s">
        <v>141</v>
      </c>
      <c r="H16" s="78"/>
      <c r="I16" s="305">
        <v>68683.51613203528</v>
      </c>
      <c r="J16" s="304">
        <v>2.6523169221768663</v>
      </c>
      <c r="K16" s="78"/>
    </row>
    <row r="17" spans="1:11" ht="12.75" customHeight="1">
      <c r="A17" s="313" t="s">
        <v>76</v>
      </c>
      <c r="B17" s="44">
        <v>31184.835664780465</v>
      </c>
      <c r="C17" s="314">
        <v>7.801671115620327</v>
      </c>
      <c r="D17" s="68">
        <v>39758.31188558945</v>
      </c>
      <c r="E17" s="315">
        <v>7.289655915319223</v>
      </c>
      <c r="F17" s="68">
        <v>22083.333333333332</v>
      </c>
      <c r="G17" s="316">
        <v>2.013319474920116</v>
      </c>
      <c r="H17" s="78"/>
      <c r="I17" s="317">
        <v>71696.2203081663</v>
      </c>
      <c r="J17" s="318">
        <v>4.292817928314105</v>
      </c>
      <c r="K17" s="78"/>
    </row>
    <row r="18" spans="1:11" ht="12.75" customHeight="1">
      <c r="A18" s="299" t="s">
        <v>77</v>
      </c>
      <c r="B18" s="42">
        <v>29916.17988699359</v>
      </c>
      <c r="C18" s="300">
        <v>6.399372973540669</v>
      </c>
      <c r="D18" s="38">
        <v>41489.32577440005</v>
      </c>
      <c r="E18" s="301">
        <v>6.372004452282775</v>
      </c>
      <c r="F18" s="38">
        <v>110870</v>
      </c>
      <c r="G18" s="302">
        <v>18.519231180381844</v>
      </c>
      <c r="H18" s="78"/>
      <c r="I18" s="305">
        <v>70250.75672927934</v>
      </c>
      <c r="J18" s="304">
        <v>3.471075012568445</v>
      </c>
      <c r="K18" s="78"/>
    </row>
    <row r="19" spans="1:11" ht="12.75" customHeight="1">
      <c r="A19" s="299" t="s">
        <v>78</v>
      </c>
      <c r="B19" s="42">
        <v>30118.712344087697</v>
      </c>
      <c r="C19" s="300">
        <v>4.163656241428982</v>
      </c>
      <c r="D19" s="38">
        <v>42085.27197116959</v>
      </c>
      <c r="E19" s="301">
        <v>4.553591331848843</v>
      </c>
      <c r="F19" s="38">
        <v>211453.75</v>
      </c>
      <c r="G19" s="302">
        <v>-2.8899112663812794</v>
      </c>
      <c r="H19" s="78"/>
      <c r="I19" s="305">
        <v>68424.95213878434</v>
      </c>
      <c r="J19" s="304">
        <v>2.229227138717877</v>
      </c>
      <c r="K19" s="78"/>
    </row>
    <row r="20" spans="1:11" ht="12.75" customHeight="1">
      <c r="A20" s="299" t="s">
        <v>79</v>
      </c>
      <c r="B20" s="42">
        <v>29345.93842823338</v>
      </c>
      <c r="C20" s="300">
        <v>6.194543513196433</v>
      </c>
      <c r="D20" s="38">
        <v>47539.633137338606</v>
      </c>
      <c r="E20" s="301">
        <v>6.9854095303109585</v>
      </c>
      <c r="F20" s="38" t="s">
        <v>141</v>
      </c>
      <c r="G20" s="302" t="s">
        <v>141</v>
      </c>
      <c r="H20" s="78"/>
      <c r="I20" s="305">
        <v>79057.56876277238</v>
      </c>
      <c r="J20" s="304">
        <v>6.256695664508352</v>
      </c>
      <c r="K20" s="78"/>
    </row>
    <row r="21" spans="1:11" ht="12.75" customHeight="1">
      <c r="A21" s="299" t="s">
        <v>80</v>
      </c>
      <c r="B21" s="42">
        <v>31325.352646345087</v>
      </c>
      <c r="C21" s="300">
        <v>5.072111686547139</v>
      </c>
      <c r="D21" s="38">
        <v>45061.55405447965</v>
      </c>
      <c r="E21" s="301">
        <v>4.613703256885068</v>
      </c>
      <c r="F21" s="38" t="s">
        <v>141</v>
      </c>
      <c r="G21" s="302" t="s">
        <v>141</v>
      </c>
      <c r="H21" s="78"/>
      <c r="I21" s="305">
        <v>73224.2645845927</v>
      </c>
      <c r="J21" s="304">
        <v>4.672469567380581</v>
      </c>
      <c r="K21" s="78"/>
    </row>
    <row r="22" spans="1:11" ht="12.75" customHeight="1">
      <c r="A22" s="299" t="s">
        <v>81</v>
      </c>
      <c r="B22" s="42">
        <v>32144.24499173326</v>
      </c>
      <c r="C22" s="300">
        <v>3.962386738821585</v>
      </c>
      <c r="D22" s="38">
        <v>38456.64872802119</v>
      </c>
      <c r="E22" s="301">
        <v>3.9932631683169313</v>
      </c>
      <c r="F22" s="38" t="s">
        <v>141</v>
      </c>
      <c r="G22" s="302" t="s">
        <v>141</v>
      </c>
      <c r="H22" s="78"/>
      <c r="I22" s="305">
        <v>62140.84038644316</v>
      </c>
      <c r="J22" s="304">
        <v>4.209979227809573</v>
      </c>
      <c r="K22" s="78"/>
    </row>
    <row r="23" spans="1:11" ht="12.75" customHeight="1">
      <c r="A23" s="306" t="s">
        <v>82</v>
      </c>
      <c r="B23" s="307">
        <v>33802.193286610105</v>
      </c>
      <c r="C23" s="308">
        <v>5.9384551825654075</v>
      </c>
      <c r="D23" s="50">
        <v>38253.13413436257</v>
      </c>
      <c r="E23" s="309">
        <v>5.077441562587218</v>
      </c>
      <c r="F23" s="50" t="s">
        <v>141</v>
      </c>
      <c r="G23" s="310" t="s">
        <v>141</v>
      </c>
      <c r="H23" s="78"/>
      <c r="I23" s="311">
        <v>76731.03969321636</v>
      </c>
      <c r="J23" s="312">
        <v>2.3141110220932273</v>
      </c>
      <c r="K23" s="78"/>
    </row>
    <row r="24" spans="1:11" ht="12.75" customHeight="1">
      <c r="A24" s="299" t="s">
        <v>83</v>
      </c>
      <c r="B24" s="42">
        <v>37174.02269391658</v>
      </c>
      <c r="C24" s="300">
        <v>8.445174006226912</v>
      </c>
      <c r="D24" s="38">
        <v>45847.44554576719</v>
      </c>
      <c r="E24" s="301">
        <v>8.4474137554659</v>
      </c>
      <c r="F24" s="38" t="s">
        <v>141</v>
      </c>
      <c r="G24" s="302" t="s">
        <v>141</v>
      </c>
      <c r="H24" s="78"/>
      <c r="I24" s="305">
        <v>81278.63611987382</v>
      </c>
      <c r="J24" s="304">
        <v>4.93900282501018</v>
      </c>
      <c r="K24" s="78"/>
    </row>
    <row r="25" spans="1:11" ht="12.75" customHeight="1">
      <c r="A25" s="299" t="s">
        <v>84</v>
      </c>
      <c r="B25" s="42">
        <v>35611.6902855725</v>
      </c>
      <c r="C25" s="300">
        <v>8.805451813233233</v>
      </c>
      <c r="D25" s="38">
        <v>44302.244535838574</v>
      </c>
      <c r="E25" s="301">
        <v>9.150385870307257</v>
      </c>
      <c r="F25" s="38" t="s">
        <v>141</v>
      </c>
      <c r="G25" s="302" t="s">
        <v>141</v>
      </c>
      <c r="H25" s="78"/>
      <c r="I25" s="305">
        <v>74118.76388162625</v>
      </c>
      <c r="J25" s="304">
        <v>0.2518404452771997</v>
      </c>
      <c r="K25" s="78"/>
    </row>
    <row r="26" spans="1:11" ht="12.75" customHeight="1">
      <c r="A26" s="299" t="s">
        <v>85</v>
      </c>
      <c r="B26" s="42">
        <v>31109.98440770597</v>
      </c>
      <c r="C26" s="300">
        <v>5.235854731884526</v>
      </c>
      <c r="D26" s="38">
        <v>41084.82873504007</v>
      </c>
      <c r="E26" s="301">
        <v>4.891986263480341</v>
      </c>
      <c r="F26" s="38" t="s">
        <v>141</v>
      </c>
      <c r="G26" s="302" t="s">
        <v>141</v>
      </c>
      <c r="H26" s="78"/>
      <c r="I26" s="305">
        <v>72837.74434541614</v>
      </c>
      <c r="J26" s="304">
        <v>6.2132392205185765</v>
      </c>
      <c r="K26" s="78"/>
    </row>
    <row r="27" spans="1:11" ht="12.75" customHeight="1">
      <c r="A27" s="313" t="s">
        <v>86</v>
      </c>
      <c r="B27" s="44">
        <v>31976.619746129287</v>
      </c>
      <c r="C27" s="314">
        <v>6.364908826766184</v>
      </c>
      <c r="D27" s="68">
        <v>40811.03389327823</v>
      </c>
      <c r="E27" s="315">
        <v>5.505989786450737</v>
      </c>
      <c r="F27" s="68" t="s">
        <v>141</v>
      </c>
      <c r="G27" s="316" t="s">
        <v>141</v>
      </c>
      <c r="H27" s="78"/>
      <c r="I27" s="317">
        <v>69520.23975874588</v>
      </c>
      <c r="J27" s="318">
        <v>4.737473059819498</v>
      </c>
      <c r="K27" s="78"/>
    </row>
    <row r="28" spans="1:11" ht="12.75" customHeight="1">
      <c r="A28" s="299" t="s">
        <v>87</v>
      </c>
      <c r="B28" s="42">
        <v>33454.49740887827</v>
      </c>
      <c r="C28" s="300">
        <v>5.286024950959285</v>
      </c>
      <c r="D28" s="38">
        <v>43593.038826301</v>
      </c>
      <c r="E28" s="301">
        <v>5.05371336915664</v>
      </c>
      <c r="F28" s="38" t="s">
        <v>141</v>
      </c>
      <c r="G28" s="302" t="s">
        <v>141</v>
      </c>
      <c r="H28" s="78"/>
      <c r="I28" s="305">
        <v>71966.39169017729</v>
      </c>
      <c r="J28" s="304">
        <v>5.346109768435633</v>
      </c>
      <c r="K28" s="78"/>
    </row>
    <row r="29" spans="1:11" ht="12.75" customHeight="1">
      <c r="A29" s="299" t="s">
        <v>88</v>
      </c>
      <c r="B29" s="42">
        <v>31618.18019919434</v>
      </c>
      <c r="C29" s="300">
        <v>4.7894953287500135</v>
      </c>
      <c r="D29" s="38">
        <v>41166.26520304088</v>
      </c>
      <c r="E29" s="301">
        <v>4.354725105229325</v>
      </c>
      <c r="F29" s="38">
        <v>34040</v>
      </c>
      <c r="G29" s="302">
        <v>48.257839721254356</v>
      </c>
      <c r="H29" s="78"/>
      <c r="I29" s="305">
        <v>67515.55889788501</v>
      </c>
      <c r="J29" s="304">
        <v>3.9623810587401826</v>
      </c>
      <c r="K29" s="78"/>
    </row>
    <row r="30" spans="1:11" ht="12.75" customHeight="1">
      <c r="A30" s="299" t="s">
        <v>89</v>
      </c>
      <c r="B30" s="42">
        <v>29839.31662689056</v>
      </c>
      <c r="C30" s="300">
        <v>5.7535612295618375</v>
      </c>
      <c r="D30" s="38">
        <v>38457.601608117635</v>
      </c>
      <c r="E30" s="301">
        <v>5.722402485090973</v>
      </c>
      <c r="F30" s="38" t="s">
        <v>141</v>
      </c>
      <c r="G30" s="302" t="s">
        <v>141</v>
      </c>
      <c r="H30" s="78"/>
      <c r="I30" s="305">
        <v>77937.43185633425</v>
      </c>
      <c r="J30" s="304">
        <v>3.381992630439832</v>
      </c>
      <c r="K30" s="78"/>
    </row>
    <row r="31" spans="1:11" ht="12.75" customHeight="1">
      <c r="A31" s="299" t="s">
        <v>90</v>
      </c>
      <c r="B31" s="42">
        <v>33934.3487758215</v>
      </c>
      <c r="C31" s="300">
        <v>4.636827840649568</v>
      </c>
      <c r="D31" s="38">
        <v>43082.493519970354</v>
      </c>
      <c r="E31" s="301">
        <v>5.488453727374842</v>
      </c>
      <c r="F31" s="38" t="s">
        <v>141</v>
      </c>
      <c r="G31" s="302" t="s">
        <v>141</v>
      </c>
      <c r="H31" s="78"/>
      <c r="I31" s="305">
        <v>69587.30261948612</v>
      </c>
      <c r="J31" s="304">
        <v>3.182041810891369</v>
      </c>
      <c r="K31" s="78"/>
    </row>
    <row r="32" spans="1:11" ht="12.75" customHeight="1">
      <c r="A32" s="299" t="s">
        <v>91</v>
      </c>
      <c r="B32" s="42">
        <v>32899.395396963104</v>
      </c>
      <c r="C32" s="300">
        <v>5.999545734657159</v>
      </c>
      <c r="D32" s="38">
        <v>44073.82695478879</v>
      </c>
      <c r="E32" s="301">
        <v>8.49676536180236</v>
      </c>
      <c r="F32" s="38" t="s">
        <v>141</v>
      </c>
      <c r="G32" s="302" t="s">
        <v>141</v>
      </c>
      <c r="H32" s="78"/>
      <c r="I32" s="305">
        <v>77358.02251342146</v>
      </c>
      <c r="J32" s="304">
        <v>6.885879704007627</v>
      </c>
      <c r="K32" s="78"/>
    </row>
    <row r="33" spans="1:11" ht="12.75" customHeight="1">
      <c r="A33" s="306" t="s">
        <v>92</v>
      </c>
      <c r="B33" s="307">
        <v>33720.733132461115</v>
      </c>
      <c r="C33" s="308">
        <v>6.3285990144137685</v>
      </c>
      <c r="D33" s="50">
        <v>48373.99655850323</v>
      </c>
      <c r="E33" s="309">
        <v>6.19687798010353</v>
      </c>
      <c r="F33" s="50" t="s">
        <v>141</v>
      </c>
      <c r="G33" s="310" t="s">
        <v>141</v>
      </c>
      <c r="H33" s="78"/>
      <c r="I33" s="311">
        <v>86008.05628865554</v>
      </c>
      <c r="J33" s="312">
        <v>4.7608664373061</v>
      </c>
      <c r="K33" s="78"/>
    </row>
    <row r="34" spans="1:11" ht="12.75" customHeight="1">
      <c r="A34" s="299" t="s">
        <v>93</v>
      </c>
      <c r="B34" s="42">
        <v>33727.32626593903</v>
      </c>
      <c r="C34" s="300">
        <v>8.542398012785949</v>
      </c>
      <c r="D34" s="38">
        <v>50632.08238743214</v>
      </c>
      <c r="E34" s="301">
        <v>9.230935505219097</v>
      </c>
      <c r="F34" s="38" t="s">
        <v>141</v>
      </c>
      <c r="G34" s="302" t="s">
        <v>141</v>
      </c>
      <c r="H34" s="78"/>
      <c r="I34" s="305">
        <v>88404.14225292321</v>
      </c>
      <c r="J34" s="304">
        <v>6.463001851290676</v>
      </c>
      <c r="K34" s="78"/>
    </row>
    <row r="35" spans="1:11" ht="12.75" customHeight="1">
      <c r="A35" s="299" t="s">
        <v>94</v>
      </c>
      <c r="B35" s="42">
        <v>34226.035563401034</v>
      </c>
      <c r="C35" s="300">
        <v>5.768323691073802</v>
      </c>
      <c r="D35" s="38">
        <v>46671.84907934636</v>
      </c>
      <c r="E35" s="301">
        <v>8.06000005314673</v>
      </c>
      <c r="F35" s="38">
        <v>270330</v>
      </c>
      <c r="G35" s="302">
        <v>471.92524682651623</v>
      </c>
      <c r="H35" s="78"/>
      <c r="I35" s="305">
        <v>84136.53107507344</v>
      </c>
      <c r="J35" s="304">
        <v>5.432692407268935</v>
      </c>
      <c r="K35" s="78"/>
    </row>
    <row r="36" spans="1:11" ht="12.75" customHeight="1">
      <c r="A36" s="299" t="s">
        <v>95</v>
      </c>
      <c r="B36" s="42">
        <v>33752.62487512834</v>
      </c>
      <c r="C36" s="300">
        <v>11.124528233196436</v>
      </c>
      <c r="D36" s="38">
        <v>45512.52107595589</v>
      </c>
      <c r="E36" s="301">
        <v>12.365774398976685</v>
      </c>
      <c r="F36" s="38">
        <v>-364620</v>
      </c>
      <c r="G36" s="302">
        <v>-783.7052315769736</v>
      </c>
      <c r="H36" s="78"/>
      <c r="I36" s="305">
        <v>79346.84475334051</v>
      </c>
      <c r="J36" s="304">
        <v>7.997158777565297</v>
      </c>
      <c r="K36" s="78"/>
    </row>
    <row r="37" spans="1:11" ht="12.75" customHeight="1">
      <c r="A37" s="313" t="s">
        <v>96</v>
      </c>
      <c r="B37" s="44">
        <v>32299.63137158122</v>
      </c>
      <c r="C37" s="314">
        <v>3.901757286833329</v>
      </c>
      <c r="D37" s="68">
        <v>43081.08344533508</v>
      </c>
      <c r="E37" s="315">
        <v>4.767313946493576</v>
      </c>
      <c r="F37" s="68" t="s">
        <v>141</v>
      </c>
      <c r="G37" s="316" t="s">
        <v>141</v>
      </c>
      <c r="H37" s="78"/>
      <c r="I37" s="317">
        <v>79306.77168908</v>
      </c>
      <c r="J37" s="318">
        <v>4.39534297959803</v>
      </c>
      <c r="K37" s="78"/>
    </row>
    <row r="38" spans="1:11" ht="12.75" customHeight="1">
      <c r="A38" s="299" t="s">
        <v>97</v>
      </c>
      <c r="B38" s="42">
        <v>34825.33995179514</v>
      </c>
      <c r="C38" s="300">
        <v>4.990899341431978</v>
      </c>
      <c r="D38" s="38">
        <v>43815.69838475344</v>
      </c>
      <c r="E38" s="301">
        <v>6.428300670930117</v>
      </c>
      <c r="F38" s="38" t="s">
        <v>141</v>
      </c>
      <c r="G38" s="302" t="s">
        <v>141</v>
      </c>
      <c r="H38" s="78"/>
      <c r="I38" s="305">
        <v>78814.1662332337</v>
      </c>
      <c r="J38" s="304">
        <v>1.6584892899172161</v>
      </c>
      <c r="K38" s="78"/>
    </row>
    <row r="39" spans="1:11" ht="12.75" customHeight="1">
      <c r="A39" s="299" t="s">
        <v>98</v>
      </c>
      <c r="B39" s="42">
        <v>40202.29968217137</v>
      </c>
      <c r="C39" s="300">
        <v>4.493718869261308</v>
      </c>
      <c r="D39" s="38">
        <v>47126.38995259584</v>
      </c>
      <c r="E39" s="301">
        <v>6.742729546798308</v>
      </c>
      <c r="F39" s="38">
        <v>79840</v>
      </c>
      <c r="G39" s="302">
        <v>-82.73281716337212</v>
      </c>
      <c r="H39" s="78"/>
      <c r="I39" s="305">
        <v>77361.26727331293</v>
      </c>
      <c r="J39" s="304">
        <v>2.1872673412519186</v>
      </c>
      <c r="K39" s="78"/>
    </row>
    <row r="40" spans="1:11" ht="12.75" customHeight="1">
      <c r="A40" s="299" t="s">
        <v>99</v>
      </c>
      <c r="B40" s="42">
        <v>37052.29958098613</v>
      </c>
      <c r="C40" s="300">
        <v>7.392155683952701</v>
      </c>
      <c r="D40" s="38">
        <v>47938.83506761738</v>
      </c>
      <c r="E40" s="301">
        <v>8.117958182410602</v>
      </c>
      <c r="F40" s="38" t="s">
        <v>141</v>
      </c>
      <c r="G40" s="302" t="s">
        <v>141</v>
      </c>
      <c r="H40" s="78"/>
      <c r="I40" s="305">
        <v>80153.04395867733</v>
      </c>
      <c r="J40" s="304">
        <v>3.7563149582569024</v>
      </c>
      <c r="K40" s="78"/>
    </row>
    <row r="41" spans="1:11" ht="12.75" customHeight="1">
      <c r="A41" s="299" t="s">
        <v>100</v>
      </c>
      <c r="B41" s="42">
        <v>34511.0135435704</v>
      </c>
      <c r="C41" s="300">
        <v>3.66420786995319</v>
      </c>
      <c r="D41" s="38">
        <v>43688.137591076025</v>
      </c>
      <c r="E41" s="301">
        <v>4.438545048815799</v>
      </c>
      <c r="F41" s="38" t="s">
        <v>141</v>
      </c>
      <c r="G41" s="302" t="s">
        <v>141</v>
      </c>
      <c r="H41" s="78"/>
      <c r="I41" s="305">
        <v>85859.67666729241</v>
      </c>
      <c r="J41" s="304">
        <v>2.962472229744384</v>
      </c>
      <c r="K41" s="78"/>
    </row>
    <row r="42" spans="1:11" ht="12.75" customHeight="1">
      <c r="A42" s="299" t="s">
        <v>101</v>
      </c>
      <c r="B42" s="42">
        <v>40298.15852965748</v>
      </c>
      <c r="C42" s="300">
        <v>5.477792069654515</v>
      </c>
      <c r="D42" s="38">
        <v>48253.296077078245</v>
      </c>
      <c r="E42" s="301">
        <v>5.809130575378311</v>
      </c>
      <c r="F42" s="38" t="s">
        <v>141</v>
      </c>
      <c r="G42" s="302" t="s">
        <v>141</v>
      </c>
      <c r="H42" s="78"/>
      <c r="I42" s="305">
        <v>83791.59621326566</v>
      </c>
      <c r="J42" s="304">
        <v>2.835215583586106</v>
      </c>
      <c r="K42" s="78"/>
    </row>
    <row r="43" spans="1:11" ht="12.75" customHeight="1">
      <c r="A43" s="306" t="s">
        <v>102</v>
      </c>
      <c r="B43" s="307">
        <v>36947.993855513516</v>
      </c>
      <c r="C43" s="308">
        <v>5.298708945685729</v>
      </c>
      <c r="D43" s="50">
        <v>43075.506636464794</v>
      </c>
      <c r="E43" s="309">
        <v>2.352431933827409</v>
      </c>
      <c r="F43" s="50" t="s">
        <v>141</v>
      </c>
      <c r="G43" s="310" t="s">
        <v>141</v>
      </c>
      <c r="H43" s="78"/>
      <c r="I43" s="311">
        <v>89254.56620053084</v>
      </c>
      <c r="J43" s="312">
        <v>5.164149991109072</v>
      </c>
      <c r="K43" s="78"/>
    </row>
    <row r="44" spans="1:11" ht="12.75" customHeight="1">
      <c r="A44" s="299" t="s">
        <v>103</v>
      </c>
      <c r="B44" s="42">
        <v>39238.23516437963</v>
      </c>
      <c r="C44" s="300">
        <v>6.407184058034394</v>
      </c>
      <c r="D44" s="38">
        <v>49484.56198448472</v>
      </c>
      <c r="E44" s="301">
        <v>7.229501252810323</v>
      </c>
      <c r="F44" s="38" t="s">
        <v>141</v>
      </c>
      <c r="G44" s="302" t="s">
        <v>141</v>
      </c>
      <c r="H44" s="78"/>
      <c r="I44" s="305">
        <v>81570.0353543666</v>
      </c>
      <c r="J44" s="304">
        <v>1.7865014748408616</v>
      </c>
      <c r="K44" s="78"/>
    </row>
    <row r="45" spans="1:11" ht="12.75" customHeight="1">
      <c r="A45" s="299" t="s">
        <v>104</v>
      </c>
      <c r="B45" s="42">
        <v>34722.74030899794</v>
      </c>
      <c r="C45" s="300">
        <v>5.226318859569218</v>
      </c>
      <c r="D45" s="38">
        <v>43691.55165151775</v>
      </c>
      <c r="E45" s="301">
        <v>5.5835867022058014</v>
      </c>
      <c r="F45" s="38" t="s">
        <v>141</v>
      </c>
      <c r="G45" s="302" t="s">
        <v>141</v>
      </c>
      <c r="H45" s="78"/>
      <c r="I45" s="305">
        <v>78596.96734853768</v>
      </c>
      <c r="J45" s="304">
        <v>2.2283115982774104</v>
      </c>
      <c r="K45" s="78"/>
    </row>
    <row r="46" spans="1:11" ht="12.75" customHeight="1">
      <c r="A46" s="299" t="s">
        <v>105</v>
      </c>
      <c r="B46" s="42">
        <v>37653.296473065675</v>
      </c>
      <c r="C46" s="300">
        <v>2.896244417672127</v>
      </c>
      <c r="D46" s="38">
        <v>49696.03030780544</v>
      </c>
      <c r="E46" s="301">
        <v>2.973787459435033</v>
      </c>
      <c r="F46" s="38" t="s">
        <v>141</v>
      </c>
      <c r="G46" s="302" t="s">
        <v>141</v>
      </c>
      <c r="H46" s="78"/>
      <c r="I46" s="305">
        <v>96840.79469436614</v>
      </c>
      <c r="J46" s="304">
        <v>0.8697659286882603</v>
      </c>
      <c r="K46" s="78"/>
    </row>
    <row r="47" spans="1:11" ht="12.75" customHeight="1">
      <c r="A47" s="313" t="s">
        <v>106</v>
      </c>
      <c r="B47" s="44">
        <v>33658.47096382546</v>
      </c>
      <c r="C47" s="314">
        <v>5.589351588873362</v>
      </c>
      <c r="D47" s="68">
        <v>45323.092567410626</v>
      </c>
      <c r="E47" s="315">
        <v>5.060647278931569</v>
      </c>
      <c r="F47" s="68" t="s">
        <v>141</v>
      </c>
      <c r="G47" s="316" t="s">
        <v>141</v>
      </c>
      <c r="H47" s="78"/>
      <c r="I47" s="317">
        <v>97464.47978812613</v>
      </c>
      <c r="J47" s="318">
        <v>2.4974331801652943</v>
      </c>
      <c r="K47" s="78"/>
    </row>
    <row r="48" spans="1:11" ht="12.75" customHeight="1">
      <c r="A48" s="306" t="s">
        <v>107</v>
      </c>
      <c r="B48" s="307">
        <v>41570.79823005657</v>
      </c>
      <c r="C48" s="308">
        <v>8.399434866741455</v>
      </c>
      <c r="D48" s="50">
        <v>52864.57449741816</v>
      </c>
      <c r="E48" s="309">
        <v>8.554157982405608</v>
      </c>
      <c r="F48" s="50" t="s">
        <v>141</v>
      </c>
      <c r="G48" s="310" t="s">
        <v>141</v>
      </c>
      <c r="H48" s="78"/>
      <c r="I48" s="311">
        <v>94026.21342477306</v>
      </c>
      <c r="J48" s="312">
        <v>8.079576372161355</v>
      </c>
      <c r="K48" s="78"/>
    </row>
    <row r="49" spans="1:11" ht="12.75" customHeight="1">
      <c r="A49" s="299" t="s">
        <v>108</v>
      </c>
      <c r="B49" s="42">
        <v>38243.152858283065</v>
      </c>
      <c r="C49" s="300">
        <v>8.659473000736613</v>
      </c>
      <c r="D49" s="38">
        <v>49889.56599561544</v>
      </c>
      <c r="E49" s="301">
        <v>8.619025130025793</v>
      </c>
      <c r="F49" s="38" t="s">
        <v>141</v>
      </c>
      <c r="G49" s="302" t="s">
        <v>141</v>
      </c>
      <c r="H49" s="78"/>
      <c r="I49" s="305">
        <v>89544.27652845939</v>
      </c>
      <c r="J49" s="304">
        <v>4.015859052185151</v>
      </c>
      <c r="K49" s="78"/>
    </row>
    <row r="50" spans="1:11" ht="12.75" customHeight="1">
      <c r="A50" s="299" t="s">
        <v>109</v>
      </c>
      <c r="B50" s="42">
        <v>37795.413624197965</v>
      </c>
      <c r="C50" s="300">
        <v>8.430750553225394</v>
      </c>
      <c r="D50" s="38">
        <v>49576.89946010335</v>
      </c>
      <c r="E50" s="301">
        <v>8.46375955195521</v>
      </c>
      <c r="F50" s="38">
        <v>23906.666666666668</v>
      </c>
      <c r="G50" s="302">
        <v>-73.72670016768828</v>
      </c>
      <c r="H50" s="78"/>
      <c r="I50" s="305">
        <v>91930.93778329036</v>
      </c>
      <c r="J50" s="304">
        <v>6.085007283444016</v>
      </c>
      <c r="K50" s="78"/>
    </row>
    <row r="51" spans="1:11" ht="12.75" customHeight="1">
      <c r="A51" s="299" t="s">
        <v>110</v>
      </c>
      <c r="B51" s="42">
        <v>38514.73237690095</v>
      </c>
      <c r="C51" s="300">
        <v>4.530706565883107</v>
      </c>
      <c r="D51" s="38">
        <v>49157.37840009374</v>
      </c>
      <c r="E51" s="301">
        <v>4.783844821859834</v>
      </c>
      <c r="F51" s="38">
        <v>-13850</v>
      </c>
      <c r="G51" s="302">
        <v>-101.52474602244955</v>
      </c>
      <c r="H51" s="78"/>
      <c r="I51" s="305">
        <v>86368.15271953562</v>
      </c>
      <c r="J51" s="304">
        <v>2.7875222242622546</v>
      </c>
      <c r="K51" s="78"/>
    </row>
    <row r="52" spans="1:11" ht="12.75" customHeight="1">
      <c r="A52" s="313" t="s">
        <v>111</v>
      </c>
      <c r="B52" s="44">
        <v>34170.095218263275</v>
      </c>
      <c r="C52" s="314">
        <v>3.977182086352894</v>
      </c>
      <c r="D52" s="68">
        <v>43563.44977865141</v>
      </c>
      <c r="E52" s="315">
        <v>4.939959146651447</v>
      </c>
      <c r="F52" s="68" t="s">
        <v>141</v>
      </c>
      <c r="G52" s="316" t="s">
        <v>141</v>
      </c>
      <c r="H52" s="78"/>
      <c r="I52" s="317">
        <v>75065.57890927454</v>
      </c>
      <c r="J52" s="318">
        <v>1.8844306303107092</v>
      </c>
      <c r="K52" s="78"/>
    </row>
    <row r="53" spans="1:11" ht="12.75" customHeight="1">
      <c r="A53" s="299" t="s">
        <v>112</v>
      </c>
      <c r="B53" s="42">
        <v>39324.76155508994</v>
      </c>
      <c r="C53" s="300">
        <v>4.101764545736679</v>
      </c>
      <c r="D53" s="38">
        <v>50179.228882452924</v>
      </c>
      <c r="E53" s="301">
        <v>2.7996941314266333</v>
      </c>
      <c r="F53" s="38" t="s">
        <v>141</v>
      </c>
      <c r="G53" s="302" t="s">
        <v>141</v>
      </c>
      <c r="H53" s="78"/>
      <c r="I53" s="305">
        <v>93044.90447165332</v>
      </c>
      <c r="J53" s="304">
        <v>4.603138719709412</v>
      </c>
      <c r="K53" s="78"/>
    </row>
    <row r="54" spans="1:11" ht="12.75" customHeight="1" thickBot="1">
      <c r="A54" s="299" t="s">
        <v>113</v>
      </c>
      <c r="B54" s="42">
        <v>29356.332180679725</v>
      </c>
      <c r="C54" s="300">
        <v>4.4711794154434275</v>
      </c>
      <c r="D54" s="38">
        <v>47764.68549859579</v>
      </c>
      <c r="E54" s="301">
        <v>2.36727480089295</v>
      </c>
      <c r="F54" s="38" t="s">
        <v>141</v>
      </c>
      <c r="G54" s="302" t="s">
        <v>141</v>
      </c>
      <c r="H54" s="78"/>
      <c r="I54" s="305">
        <v>83203.188501912</v>
      </c>
      <c r="J54" s="304">
        <v>2.6131325969584545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41570.79823005657</v>
      </c>
      <c r="C56" s="361" t="str">
        <f>INDEX(A8:A54,MATCH(B56,$B$8:$B$54,0))</f>
        <v>佐賀県</v>
      </c>
      <c r="D56" s="366">
        <f>LARGE(D8:D54,1)</f>
        <v>52864.57449741816</v>
      </c>
      <c r="E56" s="323" t="str">
        <f>INDEX(A8:A54,MATCH(D56,$D$8:$D$54,0))</f>
        <v>佐賀県</v>
      </c>
      <c r="F56" s="372" t="s">
        <v>135</v>
      </c>
      <c r="G56" s="324" t="s">
        <v>135</v>
      </c>
      <c r="I56" s="343">
        <f>LARGE(I8:I54,1)</f>
        <v>97464.47978812613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40298.15852965748</v>
      </c>
      <c r="C57" s="362" t="str">
        <f>INDEX(A8:A54,MATCH(B57,$B$8:$B$54,0))</f>
        <v>山口県</v>
      </c>
      <c r="D57" s="367">
        <f>LARGE(D8:D54,2)</f>
        <v>50632.08238743214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96840.79469436614</v>
      </c>
      <c r="J57" s="328" t="str">
        <f>INDEX(A8:A54,MATCH(I57,$I$8:$I$54,0))</f>
        <v>高知県</v>
      </c>
    </row>
    <row r="58" spans="1:10" ht="12.75">
      <c r="A58" s="325" t="s">
        <v>116</v>
      </c>
      <c r="B58" s="344">
        <f>LARGE(B8:B54,3)</f>
        <v>40202.29968217137</v>
      </c>
      <c r="C58" s="362" t="str">
        <f>INDEX(A8:A54,MATCH(B58,$B$8:$B$54,0))</f>
        <v>島根県</v>
      </c>
      <c r="D58" s="368">
        <f>LARGE(D8:D54,3)</f>
        <v>50179.228882452924</v>
      </c>
      <c r="E58" s="326" t="str">
        <f>INDEX(A8:A54,MATCH(D58,$D$8:$D$54,0))</f>
        <v>鹿児島県</v>
      </c>
      <c r="F58" s="374" t="s">
        <v>136</v>
      </c>
      <c r="G58" s="328" t="s">
        <v>136</v>
      </c>
      <c r="I58" s="344">
        <f>LARGE(I8:I54,3)</f>
        <v>94026.21342477306</v>
      </c>
      <c r="J58" s="328" t="str">
        <f>INDEX(A8:A54,MATCH(I58,$I$8:$I$54,0))</f>
        <v>佐賀県</v>
      </c>
    </row>
    <row r="59" spans="1:10" ht="12.75">
      <c r="A59" s="329" t="s">
        <v>117</v>
      </c>
      <c r="B59" s="345">
        <f>SMALL(B8:B54,3)</f>
        <v>29356.332180679725</v>
      </c>
      <c r="C59" s="363" t="str">
        <f>INDEX(A8:A54,MATCH(B59,$B$8:$B$54,0))</f>
        <v>沖縄県</v>
      </c>
      <c r="D59" s="369">
        <f>SMALL(D8:D54,3)</f>
        <v>37906.67954756333</v>
      </c>
      <c r="E59" s="331" t="str">
        <f>INDEX(A8:A54,MATCH(D59,$D$8:$D$54,0))</f>
        <v>福島県</v>
      </c>
      <c r="F59" s="375" t="s">
        <v>136</v>
      </c>
      <c r="G59" s="332" t="s">
        <v>136</v>
      </c>
      <c r="I59" s="345">
        <f>SMALL(I8:I54,3)</f>
        <v>66295.51347595641</v>
      </c>
      <c r="J59" s="332" t="str">
        <f>INDEX(A8:A54,MATCH(I59,$I$8:$I$54,0))</f>
        <v>青森県</v>
      </c>
    </row>
    <row r="60" spans="1:10" ht="12.75">
      <c r="A60" s="325" t="s">
        <v>118</v>
      </c>
      <c r="B60" s="344">
        <f>SMALL(B8:B54,2)</f>
        <v>29345.93842823338</v>
      </c>
      <c r="C60" s="362" t="str">
        <f>INDEX(A8:A54,MATCH(B60,$B$8:$B$54,0))</f>
        <v>東京都</v>
      </c>
      <c r="D60" s="368">
        <f>SMALL(D8:D54,2)</f>
        <v>37552.52567796858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63115.458833801466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28229.197548958462</v>
      </c>
      <c r="C61" s="364" t="str">
        <f>INDEX(A8:A54,MATCH(B61,$B$8:$B$54,0))</f>
        <v>茨城県</v>
      </c>
      <c r="D61" s="370">
        <f>SMALL(D8:D54,1)</f>
        <v>36298.172882639745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62140.84038644316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1.4726170716670037</v>
      </c>
      <c r="C62" s="365"/>
      <c r="D62" s="371">
        <f>IF(D61=0,0,D56/D61)</f>
        <v>1.4563976723660819</v>
      </c>
      <c r="E62" s="339"/>
      <c r="F62" s="377" t="s">
        <v>136</v>
      </c>
      <c r="G62" s="378" t="s">
        <v>136</v>
      </c>
      <c r="H62" s="340"/>
      <c r="I62" s="338">
        <f>IF(I61=0,0,I56/I61)</f>
        <v>1.568444829230042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12427.708328559758</v>
      </c>
      <c r="C7" s="293">
        <v>5.865193488964767</v>
      </c>
      <c r="D7" s="295">
        <v>17150.76797032667</v>
      </c>
      <c r="E7" s="296">
        <v>7.058657872744163</v>
      </c>
      <c r="F7" s="295">
        <v>-24659.090909090908</v>
      </c>
      <c r="G7" s="297">
        <v>-118.54549860644458</v>
      </c>
      <c r="H7" s="78"/>
      <c r="I7" s="292">
        <v>38581.848315853895</v>
      </c>
      <c r="J7" s="298">
        <v>5.11286504586219</v>
      </c>
    </row>
    <row r="8" spans="1:10" ht="12.75" customHeight="1">
      <c r="A8" s="299" t="s">
        <v>67</v>
      </c>
      <c r="B8" s="42">
        <v>14198.973975078869</v>
      </c>
      <c r="C8" s="300">
        <v>3.5762178151904274</v>
      </c>
      <c r="D8" s="38">
        <v>18555.976843753513</v>
      </c>
      <c r="E8" s="301">
        <v>6.252164448843747</v>
      </c>
      <c r="F8" s="38">
        <v>0</v>
      </c>
      <c r="G8" s="302">
        <v>-100</v>
      </c>
      <c r="H8" s="78"/>
      <c r="I8" s="303">
        <v>47590.655143323194</v>
      </c>
      <c r="J8" s="304">
        <v>2.7800741993344884</v>
      </c>
    </row>
    <row r="9" spans="1:10" ht="12.75" customHeight="1">
      <c r="A9" s="299" t="s">
        <v>68</v>
      </c>
      <c r="B9" s="42">
        <v>11681.555656662875</v>
      </c>
      <c r="C9" s="300">
        <v>4.9478997309478965</v>
      </c>
      <c r="D9" s="38">
        <v>13702.997250095077</v>
      </c>
      <c r="E9" s="301">
        <v>2.990565099448971</v>
      </c>
      <c r="F9" s="38" t="s">
        <v>141</v>
      </c>
      <c r="G9" s="302" t="s">
        <v>141</v>
      </c>
      <c r="H9" s="78"/>
      <c r="I9" s="305">
        <v>30937.679346882058</v>
      </c>
      <c r="J9" s="304">
        <v>-0.5594200646288118</v>
      </c>
    </row>
    <row r="10" spans="1:10" ht="12.75" customHeight="1">
      <c r="A10" s="299" t="s">
        <v>69</v>
      </c>
      <c r="B10" s="42">
        <v>12812.017993167858</v>
      </c>
      <c r="C10" s="300">
        <v>4.446097786014065</v>
      </c>
      <c r="D10" s="38">
        <v>14219.91357253815</v>
      </c>
      <c r="E10" s="301">
        <v>3.386989211605277</v>
      </c>
      <c r="F10" s="38">
        <v>0</v>
      </c>
      <c r="G10" s="302" t="s">
        <v>141</v>
      </c>
      <c r="H10" s="78"/>
      <c r="I10" s="305">
        <v>29959.97699386503</v>
      </c>
      <c r="J10" s="304">
        <v>4.462012513941</v>
      </c>
    </row>
    <row r="11" spans="1:10" ht="12.75" customHeight="1">
      <c r="A11" s="299" t="s">
        <v>70</v>
      </c>
      <c r="B11" s="42">
        <v>12410.97048035245</v>
      </c>
      <c r="C11" s="300">
        <v>5.401531160992138</v>
      </c>
      <c r="D11" s="38">
        <v>16593.168622776455</v>
      </c>
      <c r="E11" s="301">
        <v>5.158551722542185</v>
      </c>
      <c r="F11" s="38" t="s">
        <v>141</v>
      </c>
      <c r="G11" s="302" t="s">
        <v>141</v>
      </c>
      <c r="H11" s="78"/>
      <c r="I11" s="305">
        <v>32318.281145465346</v>
      </c>
      <c r="J11" s="304">
        <v>5.301858937868624</v>
      </c>
    </row>
    <row r="12" spans="1:10" ht="12.75" customHeight="1">
      <c r="A12" s="299" t="s">
        <v>71</v>
      </c>
      <c r="B12" s="42">
        <v>14142.033503745215</v>
      </c>
      <c r="C12" s="300">
        <v>6.224055448884358</v>
      </c>
      <c r="D12" s="38">
        <v>15807.725146718833</v>
      </c>
      <c r="E12" s="301">
        <v>4.3824790820210096</v>
      </c>
      <c r="F12" s="38" t="s">
        <v>141</v>
      </c>
      <c r="G12" s="302" t="s">
        <v>141</v>
      </c>
      <c r="H12" s="78"/>
      <c r="I12" s="305">
        <v>33015.395853785296</v>
      </c>
      <c r="J12" s="304">
        <v>4.695781581311461</v>
      </c>
    </row>
    <row r="13" spans="1:10" ht="12.75" customHeight="1">
      <c r="A13" s="306" t="s">
        <v>72</v>
      </c>
      <c r="B13" s="307">
        <v>13215.417631605013</v>
      </c>
      <c r="C13" s="308">
        <v>9.829064477529892</v>
      </c>
      <c r="D13" s="50">
        <v>14996.398448265269</v>
      </c>
      <c r="E13" s="309">
        <v>9.36034410619866</v>
      </c>
      <c r="F13" s="50" t="s">
        <v>141</v>
      </c>
      <c r="G13" s="310" t="s">
        <v>141</v>
      </c>
      <c r="H13" s="78"/>
      <c r="I13" s="311">
        <v>34123.94677236693</v>
      </c>
      <c r="J13" s="312">
        <v>2.0950343998715963</v>
      </c>
    </row>
    <row r="14" spans="1:10" ht="12.75" customHeight="1">
      <c r="A14" s="299" t="s">
        <v>73</v>
      </c>
      <c r="B14" s="42">
        <v>11808.287418854366</v>
      </c>
      <c r="C14" s="300">
        <v>8.6404015793519</v>
      </c>
      <c r="D14" s="38">
        <v>14490.341647167985</v>
      </c>
      <c r="E14" s="301">
        <v>10.045719944629102</v>
      </c>
      <c r="F14" s="38" t="s">
        <v>141</v>
      </c>
      <c r="G14" s="302" t="s">
        <v>141</v>
      </c>
      <c r="H14" s="78"/>
      <c r="I14" s="305">
        <v>32253.431032576467</v>
      </c>
      <c r="J14" s="304">
        <v>6.881936397809031</v>
      </c>
    </row>
    <row r="15" spans="1:10" ht="12.75" customHeight="1">
      <c r="A15" s="299" t="s">
        <v>74</v>
      </c>
      <c r="B15" s="42">
        <v>9972.030528876137</v>
      </c>
      <c r="C15" s="300">
        <v>3.164010936274662</v>
      </c>
      <c r="D15" s="38">
        <v>12957.647131076226</v>
      </c>
      <c r="E15" s="301">
        <v>5.4530613667473595</v>
      </c>
      <c r="F15" s="38" t="s">
        <v>141</v>
      </c>
      <c r="G15" s="302" t="s">
        <v>141</v>
      </c>
      <c r="H15" s="78"/>
      <c r="I15" s="305">
        <v>31572.12003643447</v>
      </c>
      <c r="J15" s="304">
        <v>2.238973844419504</v>
      </c>
    </row>
    <row r="16" spans="1:10" ht="12.75" customHeight="1">
      <c r="A16" s="299" t="s">
        <v>75</v>
      </c>
      <c r="B16" s="42">
        <v>11506.17171505868</v>
      </c>
      <c r="C16" s="300">
        <v>5.39194040748221</v>
      </c>
      <c r="D16" s="38">
        <v>14626.168580860696</v>
      </c>
      <c r="E16" s="301">
        <v>2.676750568751891</v>
      </c>
      <c r="F16" s="38" t="s">
        <v>141</v>
      </c>
      <c r="G16" s="302" t="s">
        <v>141</v>
      </c>
      <c r="H16" s="78"/>
      <c r="I16" s="305">
        <v>32378.303728396033</v>
      </c>
      <c r="J16" s="304">
        <v>4.281712233123896</v>
      </c>
    </row>
    <row r="17" spans="1:10" ht="12.75" customHeight="1">
      <c r="A17" s="313" t="s">
        <v>76</v>
      </c>
      <c r="B17" s="44">
        <v>12446.140037598414</v>
      </c>
      <c r="C17" s="314">
        <v>10.985383599931966</v>
      </c>
      <c r="D17" s="68">
        <v>15497.205171844438</v>
      </c>
      <c r="E17" s="315">
        <v>9.2019907042686</v>
      </c>
      <c r="F17" s="68">
        <v>0</v>
      </c>
      <c r="G17" s="316" t="s">
        <v>141</v>
      </c>
      <c r="H17" s="78"/>
      <c r="I17" s="317">
        <v>35981.35808713417</v>
      </c>
      <c r="J17" s="318">
        <v>5.529747794391572</v>
      </c>
    </row>
    <row r="18" spans="1:10" ht="12.75" customHeight="1">
      <c r="A18" s="299" t="s">
        <v>77</v>
      </c>
      <c r="B18" s="42">
        <v>10830.159022834767</v>
      </c>
      <c r="C18" s="300">
        <v>8.980714008957975</v>
      </c>
      <c r="D18" s="38">
        <v>15430.887958496405</v>
      </c>
      <c r="E18" s="301">
        <v>10.224909333861136</v>
      </c>
      <c r="F18" s="38">
        <v>-173.33333333333334</v>
      </c>
      <c r="G18" s="302">
        <v>-80.52434456928839</v>
      </c>
      <c r="H18" s="78"/>
      <c r="I18" s="305">
        <v>32944.05084322174</v>
      </c>
      <c r="J18" s="304">
        <v>5.093962096618647</v>
      </c>
    </row>
    <row r="19" spans="1:10" ht="12.75" customHeight="1">
      <c r="A19" s="299" t="s">
        <v>78</v>
      </c>
      <c r="B19" s="42">
        <v>11063.956042757842</v>
      </c>
      <c r="C19" s="300">
        <v>2.5657163111849175</v>
      </c>
      <c r="D19" s="38">
        <v>15846.987594841461</v>
      </c>
      <c r="E19" s="301">
        <v>2.8184617624205774</v>
      </c>
      <c r="F19" s="38">
        <v>167837.5</v>
      </c>
      <c r="G19" s="302">
        <v>-6.234536864115954</v>
      </c>
      <c r="H19" s="78"/>
      <c r="I19" s="305">
        <v>32363.35568276577</v>
      </c>
      <c r="J19" s="304">
        <v>1.0971266013711976</v>
      </c>
    </row>
    <row r="20" spans="1:10" ht="12.75" customHeight="1">
      <c r="A20" s="299" t="s">
        <v>79</v>
      </c>
      <c r="B20" s="42">
        <v>10305.651482367619</v>
      </c>
      <c r="C20" s="300">
        <v>5.80301987958367</v>
      </c>
      <c r="D20" s="38">
        <v>17957.30540855355</v>
      </c>
      <c r="E20" s="301">
        <v>7.731072772797793</v>
      </c>
      <c r="F20" s="38" t="s">
        <v>141</v>
      </c>
      <c r="G20" s="302" t="s">
        <v>141</v>
      </c>
      <c r="H20" s="78"/>
      <c r="I20" s="305">
        <v>36735.60933152776</v>
      </c>
      <c r="J20" s="304">
        <v>8.613476699113567</v>
      </c>
    </row>
    <row r="21" spans="1:10" ht="12.75" customHeight="1">
      <c r="A21" s="299" t="s">
        <v>80</v>
      </c>
      <c r="B21" s="42">
        <v>11095.987529913782</v>
      </c>
      <c r="C21" s="300">
        <v>4.749305369309571</v>
      </c>
      <c r="D21" s="38">
        <v>16509.957948269937</v>
      </c>
      <c r="E21" s="301">
        <v>5.260369014521161</v>
      </c>
      <c r="F21" s="38" t="s">
        <v>141</v>
      </c>
      <c r="G21" s="302" t="s">
        <v>141</v>
      </c>
      <c r="H21" s="78"/>
      <c r="I21" s="305">
        <v>32821.64216096256</v>
      </c>
      <c r="J21" s="304">
        <v>6.042699437885824</v>
      </c>
    </row>
    <row r="22" spans="1:10" ht="12.75" customHeight="1">
      <c r="A22" s="299" t="s">
        <v>81</v>
      </c>
      <c r="B22" s="42">
        <v>12159.913589602278</v>
      </c>
      <c r="C22" s="300">
        <v>2.6934493509024695</v>
      </c>
      <c r="D22" s="38">
        <v>14092.174809757485</v>
      </c>
      <c r="E22" s="301">
        <v>3.850289599403979</v>
      </c>
      <c r="F22" s="38" t="s">
        <v>141</v>
      </c>
      <c r="G22" s="302" t="s">
        <v>141</v>
      </c>
      <c r="H22" s="78"/>
      <c r="I22" s="305">
        <v>30144.77380490939</v>
      </c>
      <c r="J22" s="304">
        <v>6.657009014560462</v>
      </c>
    </row>
    <row r="23" spans="1:10" ht="12.75" customHeight="1">
      <c r="A23" s="306" t="s">
        <v>82</v>
      </c>
      <c r="B23" s="307">
        <v>14096.009898864218</v>
      </c>
      <c r="C23" s="308">
        <v>6.689518258674252</v>
      </c>
      <c r="D23" s="50">
        <v>15068.700626072807</v>
      </c>
      <c r="E23" s="309">
        <v>4.816621810677191</v>
      </c>
      <c r="F23" s="50" t="s">
        <v>141</v>
      </c>
      <c r="G23" s="310" t="s">
        <v>141</v>
      </c>
      <c r="H23" s="78"/>
      <c r="I23" s="311">
        <v>41715.02194757237</v>
      </c>
      <c r="J23" s="312">
        <v>2.366912227808412</v>
      </c>
    </row>
    <row r="24" spans="1:10" ht="12.75" customHeight="1">
      <c r="A24" s="299" t="s">
        <v>83</v>
      </c>
      <c r="B24" s="42">
        <v>15588.61828612406</v>
      </c>
      <c r="C24" s="300">
        <v>8.157703604134472</v>
      </c>
      <c r="D24" s="38">
        <v>19362.535638573514</v>
      </c>
      <c r="E24" s="301">
        <v>8.989233228246386</v>
      </c>
      <c r="F24" s="38" t="s">
        <v>141</v>
      </c>
      <c r="G24" s="302" t="s">
        <v>141</v>
      </c>
      <c r="H24" s="78"/>
      <c r="I24" s="305">
        <v>43481.88874493015</v>
      </c>
      <c r="J24" s="304">
        <v>6.36663572461662</v>
      </c>
    </row>
    <row r="25" spans="1:10" ht="12.75" customHeight="1">
      <c r="A25" s="299" t="s">
        <v>84</v>
      </c>
      <c r="B25" s="42">
        <v>14562.537895097903</v>
      </c>
      <c r="C25" s="300">
        <v>9.531843899362597</v>
      </c>
      <c r="D25" s="38">
        <v>18575.093465014237</v>
      </c>
      <c r="E25" s="301">
        <v>12.49522957707697</v>
      </c>
      <c r="F25" s="38" t="s">
        <v>141</v>
      </c>
      <c r="G25" s="302" t="s">
        <v>141</v>
      </c>
      <c r="H25" s="78"/>
      <c r="I25" s="305">
        <v>39017.957546244856</v>
      </c>
      <c r="J25" s="304">
        <v>-0.5053685906683677</v>
      </c>
    </row>
    <row r="26" spans="1:10" ht="12.75" customHeight="1">
      <c r="A26" s="299" t="s">
        <v>85</v>
      </c>
      <c r="B26" s="42">
        <v>11728.898865965295</v>
      </c>
      <c r="C26" s="300">
        <v>3.3502080799319165</v>
      </c>
      <c r="D26" s="38">
        <v>15422.098762474094</v>
      </c>
      <c r="E26" s="301">
        <v>4.117130744892428</v>
      </c>
      <c r="F26" s="38" t="s">
        <v>141</v>
      </c>
      <c r="G26" s="302" t="s">
        <v>141</v>
      </c>
      <c r="H26" s="78"/>
      <c r="I26" s="305">
        <v>37037.078925648</v>
      </c>
      <c r="J26" s="304">
        <v>9.313515828995483</v>
      </c>
    </row>
    <row r="27" spans="1:10" ht="12.75" customHeight="1">
      <c r="A27" s="313" t="s">
        <v>86</v>
      </c>
      <c r="B27" s="44">
        <v>12228.787589172147</v>
      </c>
      <c r="C27" s="314">
        <v>5.4826860382188425</v>
      </c>
      <c r="D27" s="68">
        <v>15395.38247234715</v>
      </c>
      <c r="E27" s="315">
        <v>4.82184798724745</v>
      </c>
      <c r="F27" s="68" t="s">
        <v>141</v>
      </c>
      <c r="G27" s="316" t="s">
        <v>141</v>
      </c>
      <c r="H27" s="78"/>
      <c r="I27" s="317">
        <v>34568.60160116086</v>
      </c>
      <c r="J27" s="318">
        <v>6.725916292997018</v>
      </c>
    </row>
    <row r="28" spans="1:10" ht="12.75" customHeight="1">
      <c r="A28" s="299" t="s">
        <v>87</v>
      </c>
      <c r="B28" s="42">
        <v>12031.182401625105</v>
      </c>
      <c r="C28" s="300">
        <v>3.0087843501753313</v>
      </c>
      <c r="D28" s="38">
        <v>15864.585158114109</v>
      </c>
      <c r="E28" s="301">
        <v>4.892877045762226</v>
      </c>
      <c r="F28" s="38" t="s">
        <v>141</v>
      </c>
      <c r="G28" s="302" t="s">
        <v>141</v>
      </c>
      <c r="H28" s="78"/>
      <c r="I28" s="305">
        <v>32582.642215616106</v>
      </c>
      <c r="J28" s="304">
        <v>6.584146327572934</v>
      </c>
    </row>
    <row r="29" spans="1:10" ht="12.75" customHeight="1">
      <c r="A29" s="299" t="s">
        <v>88</v>
      </c>
      <c r="B29" s="42">
        <v>11223.949255847294</v>
      </c>
      <c r="C29" s="300">
        <v>2.8687877737961935</v>
      </c>
      <c r="D29" s="38">
        <v>14754.946351757162</v>
      </c>
      <c r="E29" s="301">
        <v>3.145799010358082</v>
      </c>
      <c r="F29" s="38">
        <v>0</v>
      </c>
      <c r="G29" s="302">
        <v>-100</v>
      </c>
      <c r="H29" s="78"/>
      <c r="I29" s="305">
        <v>30698.531233502512</v>
      </c>
      <c r="J29" s="304">
        <v>4.7547044674610515</v>
      </c>
    </row>
    <row r="30" spans="1:10" ht="12.75" customHeight="1">
      <c r="A30" s="299" t="s">
        <v>89</v>
      </c>
      <c r="B30" s="42">
        <v>9932.98310064549</v>
      </c>
      <c r="C30" s="300">
        <v>5.335556256443815</v>
      </c>
      <c r="D30" s="38">
        <v>13081.647476353623</v>
      </c>
      <c r="E30" s="301">
        <v>5.978076424009306</v>
      </c>
      <c r="F30" s="38" t="s">
        <v>141</v>
      </c>
      <c r="G30" s="302" t="s">
        <v>141</v>
      </c>
      <c r="H30" s="78"/>
      <c r="I30" s="305">
        <v>34621.338245691644</v>
      </c>
      <c r="J30" s="304">
        <v>3.6876459119497498</v>
      </c>
    </row>
    <row r="31" spans="1:10" ht="12.75" customHeight="1">
      <c r="A31" s="299" t="s">
        <v>90</v>
      </c>
      <c r="B31" s="42">
        <v>12660.30706489492</v>
      </c>
      <c r="C31" s="300">
        <v>1.7957657516873204</v>
      </c>
      <c r="D31" s="38">
        <v>15847.598882458591</v>
      </c>
      <c r="E31" s="301">
        <v>4.350654335904068</v>
      </c>
      <c r="F31" s="38" t="s">
        <v>141</v>
      </c>
      <c r="G31" s="302" t="s">
        <v>141</v>
      </c>
      <c r="H31" s="78"/>
      <c r="I31" s="305">
        <v>32247.51529672609</v>
      </c>
      <c r="J31" s="304">
        <v>2.8857946905785345</v>
      </c>
    </row>
    <row r="32" spans="1:10" ht="12.75" customHeight="1">
      <c r="A32" s="299" t="s">
        <v>91</v>
      </c>
      <c r="B32" s="42">
        <v>12632.524534381937</v>
      </c>
      <c r="C32" s="300">
        <v>7.132263052512067</v>
      </c>
      <c r="D32" s="38">
        <v>17194.32050330194</v>
      </c>
      <c r="E32" s="301">
        <v>12.215030078849477</v>
      </c>
      <c r="F32" s="38" t="s">
        <v>141</v>
      </c>
      <c r="G32" s="302" t="s">
        <v>141</v>
      </c>
      <c r="H32" s="78"/>
      <c r="I32" s="305">
        <v>39868.86246870949</v>
      </c>
      <c r="J32" s="304">
        <v>10.027277772676056</v>
      </c>
    </row>
    <row r="33" spans="1:10" ht="12.75" customHeight="1">
      <c r="A33" s="306" t="s">
        <v>92</v>
      </c>
      <c r="B33" s="307">
        <v>13093.514085969942</v>
      </c>
      <c r="C33" s="308">
        <v>6.938479395821524</v>
      </c>
      <c r="D33" s="50">
        <v>19665.848954076562</v>
      </c>
      <c r="E33" s="309">
        <v>7.054341630630725</v>
      </c>
      <c r="F33" s="50" t="s">
        <v>141</v>
      </c>
      <c r="G33" s="310" t="s">
        <v>141</v>
      </c>
      <c r="H33" s="78"/>
      <c r="I33" s="311">
        <v>44871.534734483575</v>
      </c>
      <c r="J33" s="312">
        <v>6.625525804676157</v>
      </c>
    </row>
    <row r="34" spans="1:10" ht="12.75" customHeight="1">
      <c r="A34" s="299" t="s">
        <v>93</v>
      </c>
      <c r="B34" s="42">
        <v>12502.797504745691</v>
      </c>
      <c r="C34" s="300">
        <v>11.358414423155903</v>
      </c>
      <c r="D34" s="38">
        <v>19853.57765371596</v>
      </c>
      <c r="E34" s="301">
        <v>13.064390451017314</v>
      </c>
      <c r="F34" s="38" t="s">
        <v>141</v>
      </c>
      <c r="G34" s="302" t="s">
        <v>141</v>
      </c>
      <c r="H34" s="78"/>
      <c r="I34" s="305">
        <v>42931.43619630132</v>
      </c>
      <c r="J34" s="304">
        <v>9.032329279999539</v>
      </c>
    </row>
    <row r="35" spans="1:10" ht="12.75" customHeight="1">
      <c r="A35" s="299" t="s">
        <v>94</v>
      </c>
      <c r="B35" s="42">
        <v>12673.270901014386</v>
      </c>
      <c r="C35" s="300">
        <v>4.591250737438243</v>
      </c>
      <c r="D35" s="38">
        <v>17732.322015595924</v>
      </c>
      <c r="E35" s="301">
        <v>10.538250847249914</v>
      </c>
      <c r="F35" s="38">
        <v>0</v>
      </c>
      <c r="G35" s="302">
        <v>-100</v>
      </c>
      <c r="H35" s="78"/>
      <c r="I35" s="305">
        <v>41248.426007168215</v>
      </c>
      <c r="J35" s="304">
        <v>7.537718044104695</v>
      </c>
    </row>
    <row r="36" spans="1:10" ht="12.75" customHeight="1">
      <c r="A36" s="299" t="s">
        <v>95</v>
      </c>
      <c r="B36" s="42">
        <v>13143.784825318422</v>
      </c>
      <c r="C36" s="300">
        <v>18.08989614172561</v>
      </c>
      <c r="D36" s="38">
        <v>18001.982818274173</v>
      </c>
      <c r="E36" s="301">
        <v>19.782182124141936</v>
      </c>
      <c r="F36" s="38">
        <v>-366575</v>
      </c>
      <c r="G36" s="302" t="s">
        <v>141</v>
      </c>
      <c r="H36" s="78"/>
      <c r="I36" s="305">
        <v>39404.14250431982</v>
      </c>
      <c r="J36" s="304">
        <v>12.877803830276363</v>
      </c>
    </row>
    <row r="37" spans="1:10" ht="12.75" customHeight="1">
      <c r="A37" s="313" t="s">
        <v>96</v>
      </c>
      <c r="B37" s="44">
        <v>12036.573060220724</v>
      </c>
      <c r="C37" s="314">
        <v>0.25182583517574264</v>
      </c>
      <c r="D37" s="68">
        <v>16355.809458427206</v>
      </c>
      <c r="E37" s="315">
        <v>2.991012223977488</v>
      </c>
      <c r="F37" s="68" t="s">
        <v>141</v>
      </c>
      <c r="G37" s="316" t="s">
        <v>141</v>
      </c>
      <c r="H37" s="78"/>
      <c r="I37" s="317">
        <v>39140.2130332693</v>
      </c>
      <c r="J37" s="318">
        <v>5.071482524805198</v>
      </c>
    </row>
    <row r="38" spans="1:10" ht="12.75" customHeight="1">
      <c r="A38" s="299" t="s">
        <v>97</v>
      </c>
      <c r="B38" s="42">
        <v>14703.919467416918</v>
      </c>
      <c r="C38" s="300">
        <v>4.447184893059348</v>
      </c>
      <c r="D38" s="38">
        <v>19092.257242970685</v>
      </c>
      <c r="E38" s="301">
        <v>8.78846113841848</v>
      </c>
      <c r="F38" s="38" t="s">
        <v>141</v>
      </c>
      <c r="G38" s="302" t="s">
        <v>141</v>
      </c>
      <c r="H38" s="78"/>
      <c r="I38" s="305">
        <v>42831.04369220144</v>
      </c>
      <c r="J38" s="304">
        <v>1.7409523753754745</v>
      </c>
    </row>
    <row r="39" spans="1:10" ht="12.75" customHeight="1">
      <c r="A39" s="299" t="s">
        <v>98</v>
      </c>
      <c r="B39" s="42">
        <v>17461.796099450134</v>
      </c>
      <c r="C39" s="300">
        <v>7.050751900876808</v>
      </c>
      <c r="D39" s="38">
        <v>20046.364257548365</v>
      </c>
      <c r="E39" s="301">
        <v>11.792330331163528</v>
      </c>
      <c r="F39" s="38">
        <v>0</v>
      </c>
      <c r="G39" s="302" t="s">
        <v>141</v>
      </c>
      <c r="H39" s="78"/>
      <c r="I39" s="305">
        <v>40206.99500724754</v>
      </c>
      <c r="J39" s="304">
        <v>3.427421080216072</v>
      </c>
    </row>
    <row r="40" spans="1:10" ht="12.75" customHeight="1">
      <c r="A40" s="299" t="s">
        <v>99</v>
      </c>
      <c r="B40" s="42">
        <v>15050.373239946732</v>
      </c>
      <c r="C40" s="300">
        <v>10.1715945173548</v>
      </c>
      <c r="D40" s="38">
        <v>19632.436870747533</v>
      </c>
      <c r="E40" s="301">
        <v>13.054701025090184</v>
      </c>
      <c r="F40" s="38" t="s">
        <v>141</v>
      </c>
      <c r="G40" s="302" t="s">
        <v>141</v>
      </c>
      <c r="H40" s="78"/>
      <c r="I40" s="305">
        <v>41604.97894145956</v>
      </c>
      <c r="J40" s="304">
        <v>3.9462992788235356</v>
      </c>
    </row>
    <row r="41" spans="1:10" ht="12.75" customHeight="1">
      <c r="A41" s="299" t="s">
        <v>100</v>
      </c>
      <c r="B41" s="42">
        <v>13117.056052416689</v>
      </c>
      <c r="C41" s="300">
        <v>2.0892355146870343</v>
      </c>
      <c r="D41" s="38">
        <v>16578.769064592783</v>
      </c>
      <c r="E41" s="301">
        <v>3.3803089646892466</v>
      </c>
      <c r="F41" s="38" t="s">
        <v>141</v>
      </c>
      <c r="G41" s="302" t="s">
        <v>141</v>
      </c>
      <c r="H41" s="78"/>
      <c r="I41" s="305">
        <v>41992.1141541461</v>
      </c>
      <c r="J41" s="304">
        <v>3.862162026253728</v>
      </c>
    </row>
    <row r="42" spans="1:10" ht="12.75" customHeight="1">
      <c r="A42" s="299" t="s">
        <v>101</v>
      </c>
      <c r="B42" s="42">
        <v>17605.531606794764</v>
      </c>
      <c r="C42" s="300">
        <v>6.447540479744788</v>
      </c>
      <c r="D42" s="38">
        <v>20755.346175284</v>
      </c>
      <c r="E42" s="301">
        <v>6.723562413534217</v>
      </c>
      <c r="F42" s="38" t="s">
        <v>141</v>
      </c>
      <c r="G42" s="302" t="s">
        <v>141</v>
      </c>
      <c r="H42" s="78"/>
      <c r="I42" s="305">
        <v>45056.31901222632</v>
      </c>
      <c r="J42" s="304">
        <v>1.7699688690096675</v>
      </c>
    </row>
    <row r="43" spans="1:10" ht="12.75" customHeight="1">
      <c r="A43" s="306" t="s">
        <v>102</v>
      </c>
      <c r="B43" s="307">
        <v>15718.450456283766</v>
      </c>
      <c r="C43" s="308">
        <v>4.050399683363181</v>
      </c>
      <c r="D43" s="50">
        <v>17810.835452763207</v>
      </c>
      <c r="E43" s="309">
        <v>-0.9919592482949899</v>
      </c>
      <c r="F43" s="50" t="s">
        <v>141</v>
      </c>
      <c r="G43" s="310" t="s">
        <v>141</v>
      </c>
      <c r="H43" s="78"/>
      <c r="I43" s="311">
        <v>47404.098799667234</v>
      </c>
      <c r="J43" s="312">
        <v>7.455697718591803</v>
      </c>
    </row>
    <row r="44" spans="1:10" ht="12.75" customHeight="1">
      <c r="A44" s="299" t="s">
        <v>103</v>
      </c>
      <c r="B44" s="42">
        <v>15472.135819134575</v>
      </c>
      <c r="C44" s="300">
        <v>5.9819666655482635</v>
      </c>
      <c r="D44" s="38">
        <v>19706.371896687415</v>
      </c>
      <c r="E44" s="301">
        <v>10.21183677667126</v>
      </c>
      <c r="F44" s="38" t="s">
        <v>141</v>
      </c>
      <c r="G44" s="302" t="s">
        <v>141</v>
      </c>
      <c r="H44" s="78"/>
      <c r="I44" s="305">
        <v>39658.8089661459</v>
      </c>
      <c r="J44" s="304">
        <v>2.6323103419456033</v>
      </c>
    </row>
    <row r="45" spans="1:10" ht="12.75" customHeight="1">
      <c r="A45" s="299" t="s">
        <v>104</v>
      </c>
      <c r="B45" s="42">
        <v>13773.03836512374</v>
      </c>
      <c r="C45" s="300">
        <v>3.2634620610711855</v>
      </c>
      <c r="D45" s="38">
        <v>17568.164294289145</v>
      </c>
      <c r="E45" s="301">
        <v>5.171358664137303</v>
      </c>
      <c r="F45" s="38" t="s">
        <v>141</v>
      </c>
      <c r="G45" s="302" t="s">
        <v>141</v>
      </c>
      <c r="H45" s="78"/>
      <c r="I45" s="305">
        <v>39408.34181367358</v>
      </c>
      <c r="J45" s="304">
        <v>1.6846547305787491</v>
      </c>
    </row>
    <row r="46" spans="1:10" ht="12.75" customHeight="1">
      <c r="A46" s="299" t="s">
        <v>105</v>
      </c>
      <c r="B46" s="42">
        <v>16869.335972964793</v>
      </c>
      <c r="C46" s="300">
        <v>0.8791180002744909</v>
      </c>
      <c r="D46" s="38">
        <v>22750.951124067655</v>
      </c>
      <c r="E46" s="301">
        <v>2.7154158211530155</v>
      </c>
      <c r="F46" s="38" t="s">
        <v>141</v>
      </c>
      <c r="G46" s="302" t="s">
        <v>141</v>
      </c>
      <c r="H46" s="78"/>
      <c r="I46" s="305">
        <v>58054.88404062246</v>
      </c>
      <c r="J46" s="304">
        <v>1.2313247210440994</v>
      </c>
    </row>
    <row r="47" spans="1:10" ht="12.75" customHeight="1">
      <c r="A47" s="313" t="s">
        <v>106</v>
      </c>
      <c r="B47" s="44">
        <v>14096.692705528962</v>
      </c>
      <c r="C47" s="314">
        <v>4.950396748819</v>
      </c>
      <c r="D47" s="68">
        <v>19339.008612233025</v>
      </c>
      <c r="E47" s="315">
        <v>4.949246454309514</v>
      </c>
      <c r="F47" s="68" t="s">
        <v>141</v>
      </c>
      <c r="G47" s="316" t="s">
        <v>141</v>
      </c>
      <c r="H47" s="78"/>
      <c r="I47" s="317">
        <v>52815.82875073919</v>
      </c>
      <c r="J47" s="318">
        <v>2.122921922282953</v>
      </c>
    </row>
    <row r="48" spans="1:10" ht="12.75" customHeight="1">
      <c r="A48" s="306" t="s">
        <v>107</v>
      </c>
      <c r="B48" s="307">
        <v>18608.17071777699</v>
      </c>
      <c r="C48" s="308">
        <v>12.679790566704355</v>
      </c>
      <c r="D48" s="50">
        <v>22843.95247405625</v>
      </c>
      <c r="E48" s="309">
        <v>14.68335615196811</v>
      </c>
      <c r="F48" s="50" t="s">
        <v>141</v>
      </c>
      <c r="G48" s="310" t="s">
        <v>141</v>
      </c>
      <c r="H48" s="78"/>
      <c r="I48" s="311">
        <v>52112.00695345007</v>
      </c>
      <c r="J48" s="312">
        <v>12.859144278589465</v>
      </c>
    </row>
    <row r="49" spans="1:10" ht="12.75" customHeight="1">
      <c r="A49" s="299" t="s">
        <v>108</v>
      </c>
      <c r="B49" s="42">
        <v>16944.027110837793</v>
      </c>
      <c r="C49" s="300">
        <v>12.260288175692283</v>
      </c>
      <c r="D49" s="38">
        <v>22139.94298738103</v>
      </c>
      <c r="E49" s="301">
        <v>12.97311757845423</v>
      </c>
      <c r="F49" s="38" t="s">
        <v>141</v>
      </c>
      <c r="G49" s="302" t="s">
        <v>141</v>
      </c>
      <c r="H49" s="78"/>
      <c r="I49" s="305">
        <v>49147.901555230506</v>
      </c>
      <c r="J49" s="304">
        <v>4.992905132455024</v>
      </c>
    </row>
    <row r="50" spans="1:10" ht="12.75" customHeight="1">
      <c r="A50" s="299" t="s">
        <v>109</v>
      </c>
      <c r="B50" s="42">
        <v>16620.331525061516</v>
      </c>
      <c r="C50" s="300">
        <v>12.578156455373469</v>
      </c>
      <c r="D50" s="38">
        <v>21818.824415020044</v>
      </c>
      <c r="E50" s="301">
        <v>14.769552937231891</v>
      </c>
      <c r="F50" s="38">
        <v>-183.33333333333334</v>
      </c>
      <c r="G50" s="302">
        <v>-100.41710510100579</v>
      </c>
      <c r="H50" s="78"/>
      <c r="I50" s="305">
        <v>52754.429343433985</v>
      </c>
      <c r="J50" s="304">
        <v>9.346173653254471</v>
      </c>
    </row>
    <row r="51" spans="1:10" ht="12.75" customHeight="1">
      <c r="A51" s="299" t="s">
        <v>110</v>
      </c>
      <c r="B51" s="42">
        <v>16729.21365585657</v>
      </c>
      <c r="C51" s="300">
        <v>3.0026900682632944</v>
      </c>
      <c r="D51" s="38">
        <v>21299.605296195245</v>
      </c>
      <c r="E51" s="301">
        <v>3.344539080369385</v>
      </c>
      <c r="F51" s="38">
        <v>-11200</v>
      </c>
      <c r="G51" s="302">
        <v>-101.66488286359852</v>
      </c>
      <c r="H51" s="78"/>
      <c r="I51" s="305">
        <v>47367.308093536325</v>
      </c>
      <c r="J51" s="304">
        <v>2.1564789076708144</v>
      </c>
    </row>
    <row r="52" spans="1:10" ht="12.75" customHeight="1">
      <c r="A52" s="313" t="s">
        <v>111</v>
      </c>
      <c r="B52" s="44">
        <v>14086.558451535688</v>
      </c>
      <c r="C52" s="314">
        <v>2.1321419365152363</v>
      </c>
      <c r="D52" s="68">
        <v>18259.262031366816</v>
      </c>
      <c r="E52" s="315">
        <v>6.090895086075657</v>
      </c>
      <c r="F52" s="68" t="s">
        <v>141</v>
      </c>
      <c r="G52" s="316" t="s">
        <v>141</v>
      </c>
      <c r="H52" s="78"/>
      <c r="I52" s="317">
        <v>37411.78235987208</v>
      </c>
      <c r="J52" s="318">
        <v>0.9714004564212871</v>
      </c>
    </row>
    <row r="53" spans="1:10" ht="12.75" customHeight="1">
      <c r="A53" s="299" t="s">
        <v>112</v>
      </c>
      <c r="B53" s="42">
        <v>17714.658322515646</v>
      </c>
      <c r="C53" s="300">
        <v>2.9735903953308607</v>
      </c>
      <c r="D53" s="38">
        <v>22478.524734982333</v>
      </c>
      <c r="E53" s="301">
        <v>1.8048555830829598</v>
      </c>
      <c r="F53" s="38" t="s">
        <v>141</v>
      </c>
      <c r="G53" s="302" t="s">
        <v>141</v>
      </c>
      <c r="H53" s="78"/>
      <c r="I53" s="305">
        <v>53304.72737265559</v>
      </c>
      <c r="J53" s="304">
        <v>4.999413712460543</v>
      </c>
    </row>
    <row r="54" spans="1:10" ht="12.75" customHeight="1" thickBot="1">
      <c r="A54" s="299" t="s">
        <v>113</v>
      </c>
      <c r="B54" s="42">
        <v>12435.320319721326</v>
      </c>
      <c r="C54" s="300">
        <v>0.14106242285547904</v>
      </c>
      <c r="D54" s="38">
        <v>20803.132814227112</v>
      </c>
      <c r="E54" s="301">
        <v>-3.6894545167244313</v>
      </c>
      <c r="F54" s="38" t="s">
        <v>141</v>
      </c>
      <c r="G54" s="302" t="s">
        <v>141</v>
      </c>
      <c r="H54" s="78"/>
      <c r="I54" s="305">
        <v>46987.348327257496</v>
      </c>
      <c r="J54" s="304">
        <v>1.1400580160180493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18608.17071777699</v>
      </c>
      <c r="C56" s="361" t="str">
        <f>INDEX(A8:A54,MATCH(B56,$B$8:$B$54,0))</f>
        <v>佐賀県</v>
      </c>
      <c r="D56" s="366">
        <f>LARGE(D8:D54,1)</f>
        <v>22843.95247405625</v>
      </c>
      <c r="E56" s="323" t="str">
        <f>INDEX(A8:A54,MATCH(D56,$D$8:$D$54,0))</f>
        <v>佐賀県</v>
      </c>
      <c r="F56" s="372" t="s">
        <v>135</v>
      </c>
      <c r="G56" s="324" t="s">
        <v>135</v>
      </c>
      <c r="I56" s="343">
        <f>LARGE(I8:I54,1)</f>
        <v>58054.88404062246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17714.658322515646</v>
      </c>
      <c r="C57" s="362" t="str">
        <f>INDEX(A8:A54,MATCH(B57,$B$8:$B$54,0))</f>
        <v>鹿児島県</v>
      </c>
      <c r="D57" s="367">
        <f>LARGE(D8:D54,2)</f>
        <v>22750.951124067655</v>
      </c>
      <c r="E57" s="326" t="str">
        <f>INDEX(A8:A54,MATCH(D57,$D$8:$D$54,0))</f>
        <v>高知県</v>
      </c>
      <c r="F57" s="373" t="s">
        <v>136</v>
      </c>
      <c r="G57" s="328" t="s">
        <v>136</v>
      </c>
      <c r="I57" s="327">
        <f>LARGE(I8:I54,2)</f>
        <v>53304.72737265559</v>
      </c>
      <c r="J57" s="328" t="str">
        <f>INDEX(A8:A54,MATCH(I57,$I$8:$I$54,0))</f>
        <v>鹿児島県</v>
      </c>
    </row>
    <row r="58" spans="1:10" ht="12.75">
      <c r="A58" s="325" t="s">
        <v>116</v>
      </c>
      <c r="B58" s="344">
        <f>LARGE(B8:B54,3)</f>
        <v>17605.531606794764</v>
      </c>
      <c r="C58" s="362" t="str">
        <f>INDEX(A8:A54,MATCH(B58,$B$8:$B$54,0))</f>
        <v>山口県</v>
      </c>
      <c r="D58" s="368">
        <f>LARGE(D8:D54,3)</f>
        <v>22478.524734982333</v>
      </c>
      <c r="E58" s="326" t="str">
        <f>INDEX(A8:A54,MATCH(D58,$D$8:$D$54,0))</f>
        <v>鹿児島県</v>
      </c>
      <c r="F58" s="374" t="s">
        <v>136</v>
      </c>
      <c r="G58" s="328" t="s">
        <v>136</v>
      </c>
      <c r="I58" s="344">
        <f>LARGE(I8:I54,3)</f>
        <v>52815.82875073919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10305.651482367619</v>
      </c>
      <c r="C59" s="363" t="str">
        <f>INDEX(A8:A54,MATCH(B59,$B$8:$B$54,0))</f>
        <v>東京都</v>
      </c>
      <c r="D59" s="369">
        <f>SMALL(D8:D54,3)</f>
        <v>13702.997250095077</v>
      </c>
      <c r="E59" s="331" t="str">
        <f>INDEX(A8:A54,MATCH(D59,$D$8:$D$54,0))</f>
        <v>青森県</v>
      </c>
      <c r="F59" s="375" t="s">
        <v>136</v>
      </c>
      <c r="G59" s="332" t="s">
        <v>136</v>
      </c>
      <c r="I59" s="345">
        <f>SMALL(I8:I54,3)</f>
        <v>30698.531233502512</v>
      </c>
      <c r="J59" s="332" t="str">
        <f>INDEX(A8:A54,MATCH(I59,$I$8:$I$54,0))</f>
        <v>静岡県</v>
      </c>
    </row>
    <row r="60" spans="1:10" ht="12.75">
      <c r="A60" s="325" t="s">
        <v>118</v>
      </c>
      <c r="B60" s="344">
        <f>SMALL(B8:B54,2)</f>
        <v>9972.030528876137</v>
      </c>
      <c r="C60" s="362" t="str">
        <f>INDEX(A8:A54,MATCH(B60,$B$8:$B$54,0))</f>
        <v>茨城県</v>
      </c>
      <c r="D60" s="368">
        <f>SMALL(D8:D54,2)</f>
        <v>13081.647476353623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30144.77380490939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9932.98310064549</v>
      </c>
      <c r="C61" s="364" t="str">
        <f>INDEX(A8:A54,MATCH(B61,$B$8:$B$54,0))</f>
        <v>愛知県</v>
      </c>
      <c r="D61" s="370">
        <f>SMALL(D8:D54,1)</f>
        <v>12957.647131076226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29959.97699386503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1.873371828908855</v>
      </c>
      <c r="C62" s="365"/>
      <c r="D62" s="371">
        <f>IF(D61=0,0,D56/D61)</f>
        <v>1.7629707186013557</v>
      </c>
      <c r="E62" s="339"/>
      <c r="F62" s="377" t="s">
        <v>136</v>
      </c>
      <c r="G62" s="378" t="s">
        <v>136</v>
      </c>
      <c r="H62" s="340"/>
      <c r="I62" s="338">
        <f>IF(I61=0,0,I56/I61)</f>
        <v>1.9377479512921685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11528.608620792531</v>
      </c>
      <c r="C7" s="293">
        <v>6.415842961503394</v>
      </c>
      <c r="D7" s="295">
        <v>15679.060076419215</v>
      </c>
      <c r="E7" s="296">
        <v>5.715720608717172</v>
      </c>
      <c r="F7" s="295">
        <v>16210</v>
      </c>
      <c r="G7" s="297">
        <v>-27.268346184525395</v>
      </c>
      <c r="H7" s="78"/>
      <c r="I7" s="292">
        <v>22356.822809752302</v>
      </c>
      <c r="J7" s="298">
        <v>3.9237897031690467</v>
      </c>
    </row>
    <row r="8" spans="1:10" ht="12.75" customHeight="1">
      <c r="A8" s="299" t="s">
        <v>67</v>
      </c>
      <c r="B8" s="42">
        <v>10913.957191806669</v>
      </c>
      <c r="C8" s="300">
        <v>7.283620909828256</v>
      </c>
      <c r="D8" s="38">
        <v>13647.831867743953</v>
      </c>
      <c r="E8" s="301">
        <v>6.777579111627686</v>
      </c>
      <c r="F8" s="38">
        <v>48415</v>
      </c>
      <c r="G8" s="302">
        <v>257.5965728635793</v>
      </c>
      <c r="H8" s="78"/>
      <c r="I8" s="303">
        <v>21251.91772178522</v>
      </c>
      <c r="J8" s="304">
        <v>3.6896192138008033</v>
      </c>
    </row>
    <row r="9" spans="1:10" ht="12.75" customHeight="1">
      <c r="A9" s="299" t="s">
        <v>68</v>
      </c>
      <c r="B9" s="42">
        <v>10708.492081546941</v>
      </c>
      <c r="C9" s="300">
        <v>7.746138727075733</v>
      </c>
      <c r="D9" s="38">
        <v>12960.303732849663</v>
      </c>
      <c r="E9" s="301">
        <v>5.74547825353683</v>
      </c>
      <c r="F9" s="38" t="s">
        <v>141</v>
      </c>
      <c r="G9" s="302" t="s">
        <v>141</v>
      </c>
      <c r="H9" s="78"/>
      <c r="I9" s="305">
        <v>19010.36970268862</v>
      </c>
      <c r="J9" s="304">
        <v>2.207141796017814</v>
      </c>
    </row>
    <row r="10" spans="1:10" ht="12.75" customHeight="1">
      <c r="A10" s="299" t="s">
        <v>69</v>
      </c>
      <c r="B10" s="42">
        <v>11137.99368604832</v>
      </c>
      <c r="C10" s="300">
        <v>6.65141959892576</v>
      </c>
      <c r="D10" s="38">
        <v>13191.026925771375</v>
      </c>
      <c r="E10" s="301">
        <v>4.680159418933141</v>
      </c>
      <c r="F10" s="38">
        <v>10050</v>
      </c>
      <c r="G10" s="302">
        <v>43.264433357091946</v>
      </c>
      <c r="H10" s="78"/>
      <c r="I10" s="305">
        <v>16911.092514228694</v>
      </c>
      <c r="J10" s="304">
        <v>4.125854876662133</v>
      </c>
    </row>
    <row r="11" spans="1:10" ht="12.75" customHeight="1">
      <c r="A11" s="299" t="s">
        <v>70</v>
      </c>
      <c r="B11" s="42">
        <v>11825.557767375312</v>
      </c>
      <c r="C11" s="300">
        <v>5.810702976193544</v>
      </c>
      <c r="D11" s="38">
        <v>15730.93104713002</v>
      </c>
      <c r="E11" s="301">
        <v>5.028961531635007</v>
      </c>
      <c r="F11" s="38" t="s">
        <v>141</v>
      </c>
      <c r="G11" s="302" t="s">
        <v>141</v>
      </c>
      <c r="H11" s="78"/>
      <c r="I11" s="305">
        <v>20523.928877356426</v>
      </c>
      <c r="J11" s="304">
        <v>2.1394077165291576</v>
      </c>
    </row>
    <row r="12" spans="1:10" ht="12.75" customHeight="1">
      <c r="A12" s="299" t="s">
        <v>71</v>
      </c>
      <c r="B12" s="42">
        <v>11097.172450469343</v>
      </c>
      <c r="C12" s="300">
        <v>7.681265149896186</v>
      </c>
      <c r="D12" s="38">
        <v>13100.555130713143</v>
      </c>
      <c r="E12" s="301">
        <v>5.977815878443505</v>
      </c>
      <c r="F12" s="38" t="s">
        <v>141</v>
      </c>
      <c r="G12" s="302" t="s">
        <v>141</v>
      </c>
      <c r="H12" s="78"/>
      <c r="I12" s="305">
        <v>16443.323323901368</v>
      </c>
      <c r="J12" s="304">
        <v>1.9213291095435727</v>
      </c>
    </row>
    <row r="13" spans="1:10" ht="12.75" customHeight="1">
      <c r="A13" s="306" t="s">
        <v>72</v>
      </c>
      <c r="B13" s="307">
        <v>11712.257979312979</v>
      </c>
      <c r="C13" s="308">
        <v>5.671475766463746</v>
      </c>
      <c r="D13" s="50">
        <v>14149.085108437119</v>
      </c>
      <c r="E13" s="309">
        <v>4.444508402168136</v>
      </c>
      <c r="F13" s="50" t="s">
        <v>141</v>
      </c>
      <c r="G13" s="310" t="s">
        <v>141</v>
      </c>
      <c r="H13" s="78"/>
      <c r="I13" s="311">
        <v>19570.830606937627</v>
      </c>
      <c r="J13" s="312">
        <v>2.6203964640531874</v>
      </c>
    </row>
    <row r="14" spans="1:10" ht="12.75" customHeight="1">
      <c r="A14" s="299" t="s">
        <v>73</v>
      </c>
      <c r="B14" s="42">
        <v>10907.206599844854</v>
      </c>
      <c r="C14" s="300">
        <v>5.775710451509313</v>
      </c>
      <c r="D14" s="38">
        <v>13010.642901807327</v>
      </c>
      <c r="E14" s="301">
        <v>4.8139691483130465</v>
      </c>
      <c r="F14" s="38" t="s">
        <v>141</v>
      </c>
      <c r="G14" s="302" t="s">
        <v>141</v>
      </c>
      <c r="H14" s="78"/>
      <c r="I14" s="305">
        <v>19871.909993399604</v>
      </c>
      <c r="J14" s="304">
        <v>3.0764973332622114</v>
      </c>
    </row>
    <row r="15" spans="1:10" ht="12.75" customHeight="1">
      <c r="A15" s="299" t="s">
        <v>74</v>
      </c>
      <c r="B15" s="42">
        <v>10152.926188100288</v>
      </c>
      <c r="C15" s="300">
        <v>5.6040697371465935</v>
      </c>
      <c r="D15" s="38">
        <v>13017.599534612353</v>
      </c>
      <c r="E15" s="301">
        <v>4.601090468449337</v>
      </c>
      <c r="F15" s="38" t="s">
        <v>141</v>
      </c>
      <c r="G15" s="302" t="s">
        <v>141</v>
      </c>
      <c r="H15" s="78"/>
      <c r="I15" s="305">
        <v>21309.088771162624</v>
      </c>
      <c r="J15" s="304">
        <v>1.8989083082171405</v>
      </c>
    </row>
    <row r="16" spans="1:10" ht="12.75" customHeight="1">
      <c r="A16" s="299" t="s">
        <v>75</v>
      </c>
      <c r="B16" s="42">
        <v>11600.89322104412</v>
      </c>
      <c r="C16" s="300">
        <v>4.868855099886273</v>
      </c>
      <c r="D16" s="38">
        <v>14977.847124755372</v>
      </c>
      <c r="E16" s="301">
        <v>3.5882289296755165</v>
      </c>
      <c r="F16" s="38" t="s">
        <v>141</v>
      </c>
      <c r="G16" s="302" t="s">
        <v>141</v>
      </c>
      <c r="H16" s="78"/>
      <c r="I16" s="305">
        <v>21750.95091464397</v>
      </c>
      <c r="J16" s="304">
        <v>1.5355573255846582</v>
      </c>
    </row>
    <row r="17" spans="1:10" ht="12.75" customHeight="1">
      <c r="A17" s="313" t="s">
        <v>76</v>
      </c>
      <c r="B17" s="44">
        <v>11184.010591633176</v>
      </c>
      <c r="C17" s="314">
        <v>5.284560750316187</v>
      </c>
      <c r="D17" s="68">
        <v>14709.194452206162</v>
      </c>
      <c r="E17" s="315">
        <v>5.7334685189891</v>
      </c>
      <c r="F17" s="68">
        <v>14796.666666666666</v>
      </c>
      <c r="G17" s="316">
        <v>-21.83483007571756</v>
      </c>
      <c r="H17" s="78"/>
      <c r="I17" s="317">
        <v>21480.142612041695</v>
      </c>
      <c r="J17" s="318">
        <v>3.2399410674647653</v>
      </c>
    </row>
    <row r="18" spans="1:10" ht="12.75" customHeight="1">
      <c r="A18" s="299" t="s">
        <v>77</v>
      </c>
      <c r="B18" s="42">
        <v>10957.980874298713</v>
      </c>
      <c r="C18" s="300">
        <v>5.056418154344013</v>
      </c>
      <c r="D18" s="38">
        <v>15355.88815569916</v>
      </c>
      <c r="E18" s="301">
        <v>4.587183416297621</v>
      </c>
      <c r="F18" s="38">
        <v>20510</v>
      </c>
      <c r="G18" s="302">
        <v>-24.97622357158534</v>
      </c>
      <c r="H18" s="78"/>
      <c r="I18" s="305">
        <v>21176.95830375976</v>
      </c>
      <c r="J18" s="304">
        <v>2.532502387876512</v>
      </c>
    </row>
    <row r="19" spans="1:10" ht="12.75" customHeight="1">
      <c r="A19" s="299" t="s">
        <v>78</v>
      </c>
      <c r="B19" s="42">
        <v>10977.841772620184</v>
      </c>
      <c r="C19" s="300">
        <v>6.05518903484216</v>
      </c>
      <c r="D19" s="38">
        <v>15452.890617923904</v>
      </c>
      <c r="E19" s="301">
        <v>6.449593077659085</v>
      </c>
      <c r="F19" s="38">
        <v>11847.5</v>
      </c>
      <c r="G19" s="302">
        <v>-24.907189424121693</v>
      </c>
      <c r="H19" s="78"/>
      <c r="I19" s="305">
        <v>20313.576513939286</v>
      </c>
      <c r="J19" s="304">
        <v>4.3584708818075475</v>
      </c>
    </row>
    <row r="20" spans="1:10" ht="12.75" customHeight="1">
      <c r="A20" s="299" t="s">
        <v>79</v>
      </c>
      <c r="B20" s="42">
        <v>10880.0301749865</v>
      </c>
      <c r="C20" s="300">
        <v>7.61634477047558</v>
      </c>
      <c r="D20" s="38">
        <v>17366.11189289721</v>
      </c>
      <c r="E20" s="301">
        <v>7.2017020818792865</v>
      </c>
      <c r="F20" s="38" t="s">
        <v>141</v>
      </c>
      <c r="G20" s="302" t="s">
        <v>141</v>
      </c>
      <c r="H20" s="78"/>
      <c r="I20" s="305">
        <v>23954.293832327956</v>
      </c>
      <c r="J20" s="304">
        <v>5.499917178622067</v>
      </c>
    </row>
    <row r="21" spans="1:10" ht="12.75" customHeight="1">
      <c r="A21" s="299" t="s">
        <v>80</v>
      </c>
      <c r="B21" s="42">
        <v>11218.884000855052</v>
      </c>
      <c r="C21" s="300">
        <v>5.719610365399169</v>
      </c>
      <c r="D21" s="38">
        <v>16253.50339796054</v>
      </c>
      <c r="E21" s="301">
        <v>4.676172495544112</v>
      </c>
      <c r="F21" s="38" t="s">
        <v>141</v>
      </c>
      <c r="G21" s="302" t="s">
        <v>141</v>
      </c>
      <c r="H21" s="78"/>
      <c r="I21" s="305">
        <v>22335.278550194183</v>
      </c>
      <c r="J21" s="304">
        <v>4.744754493427399</v>
      </c>
    </row>
    <row r="22" spans="1:10" ht="12.75" customHeight="1">
      <c r="A22" s="299" t="s">
        <v>81</v>
      </c>
      <c r="B22" s="42">
        <v>11196.746785156609</v>
      </c>
      <c r="C22" s="300">
        <v>5.7180738464531835</v>
      </c>
      <c r="D22" s="38">
        <v>13698.959324288708</v>
      </c>
      <c r="E22" s="301">
        <v>4.649329306896454</v>
      </c>
      <c r="F22" s="38" t="s">
        <v>141</v>
      </c>
      <c r="G22" s="302" t="s">
        <v>141</v>
      </c>
      <c r="H22" s="78"/>
      <c r="I22" s="305">
        <v>17091.84818911184</v>
      </c>
      <c r="J22" s="304">
        <v>2.9379290418725286</v>
      </c>
    </row>
    <row r="23" spans="1:10" ht="12.75" customHeight="1">
      <c r="A23" s="306" t="s">
        <v>82</v>
      </c>
      <c r="B23" s="307">
        <v>11260.614136987508</v>
      </c>
      <c r="C23" s="308">
        <v>5.223076183699088</v>
      </c>
      <c r="D23" s="50">
        <v>13238.52014644746</v>
      </c>
      <c r="E23" s="309">
        <v>5.399272038307345</v>
      </c>
      <c r="F23" s="50" t="s">
        <v>141</v>
      </c>
      <c r="G23" s="310" t="s">
        <v>141</v>
      </c>
      <c r="H23" s="78"/>
      <c r="I23" s="311">
        <v>19916.755350223226</v>
      </c>
      <c r="J23" s="312">
        <v>2.5995655426506397</v>
      </c>
    </row>
    <row r="24" spans="1:10" ht="12.75" customHeight="1">
      <c r="A24" s="299" t="s">
        <v>83</v>
      </c>
      <c r="B24" s="42">
        <v>12569.190868889686</v>
      </c>
      <c r="C24" s="300">
        <v>10.79628871433645</v>
      </c>
      <c r="D24" s="38">
        <v>15515.272718707307</v>
      </c>
      <c r="E24" s="301">
        <v>8.548892181365028</v>
      </c>
      <c r="F24" s="38" t="s">
        <v>141</v>
      </c>
      <c r="G24" s="302" t="s">
        <v>141</v>
      </c>
      <c r="H24" s="78"/>
      <c r="I24" s="305">
        <v>21006.84497521406</v>
      </c>
      <c r="J24" s="304">
        <v>5.352266487693834</v>
      </c>
    </row>
    <row r="25" spans="1:10" ht="12.75" customHeight="1">
      <c r="A25" s="299" t="s">
        <v>84</v>
      </c>
      <c r="B25" s="42">
        <v>12759.250198871723</v>
      </c>
      <c r="C25" s="300">
        <v>9.140517792731425</v>
      </c>
      <c r="D25" s="38">
        <v>15976.06772946727</v>
      </c>
      <c r="E25" s="301">
        <v>6.7862337524117295</v>
      </c>
      <c r="F25" s="38" t="s">
        <v>141</v>
      </c>
      <c r="G25" s="302" t="s">
        <v>141</v>
      </c>
      <c r="H25" s="78"/>
      <c r="I25" s="305">
        <v>21170.246012811294</v>
      </c>
      <c r="J25" s="304">
        <v>1.439058183828409</v>
      </c>
    </row>
    <row r="26" spans="1:10" ht="12.75" customHeight="1">
      <c r="A26" s="299" t="s">
        <v>85</v>
      </c>
      <c r="B26" s="42">
        <v>11043.44899576445</v>
      </c>
      <c r="C26" s="300">
        <v>7.98585905912127</v>
      </c>
      <c r="D26" s="38">
        <v>14763.149761000563</v>
      </c>
      <c r="E26" s="301">
        <v>7.63217540539405</v>
      </c>
      <c r="F26" s="38" t="s">
        <v>141</v>
      </c>
      <c r="G26" s="302" t="s">
        <v>141</v>
      </c>
      <c r="H26" s="78"/>
      <c r="I26" s="305">
        <v>19511.987414906747</v>
      </c>
      <c r="J26" s="304">
        <v>3.49795162720186</v>
      </c>
    </row>
    <row r="27" spans="1:10" ht="12.75" customHeight="1">
      <c r="A27" s="313" t="s">
        <v>86</v>
      </c>
      <c r="B27" s="44">
        <v>11037.864776913293</v>
      </c>
      <c r="C27" s="314">
        <v>7.574002330821557</v>
      </c>
      <c r="D27" s="68">
        <v>14513.33025404157</v>
      </c>
      <c r="E27" s="315">
        <v>6.348850222782561</v>
      </c>
      <c r="F27" s="68" t="s">
        <v>141</v>
      </c>
      <c r="G27" s="316" t="s">
        <v>141</v>
      </c>
      <c r="H27" s="78"/>
      <c r="I27" s="317">
        <v>19466.335523783415</v>
      </c>
      <c r="J27" s="318">
        <v>4.476190918063419</v>
      </c>
    </row>
    <row r="28" spans="1:10" ht="12.75" customHeight="1">
      <c r="A28" s="299" t="s">
        <v>87</v>
      </c>
      <c r="B28" s="42">
        <v>12508.505675260903</v>
      </c>
      <c r="C28" s="300">
        <v>6.41366651580651</v>
      </c>
      <c r="D28" s="38">
        <v>16605.308123672316</v>
      </c>
      <c r="E28" s="301">
        <v>5.003549893406788</v>
      </c>
      <c r="F28" s="38" t="s">
        <v>141</v>
      </c>
      <c r="G28" s="302" t="s">
        <v>141</v>
      </c>
      <c r="H28" s="78"/>
      <c r="I28" s="305">
        <v>22793.46881134064</v>
      </c>
      <c r="J28" s="304">
        <v>4.630642804223883</v>
      </c>
    </row>
    <row r="29" spans="1:10" ht="12.75" customHeight="1">
      <c r="A29" s="299" t="s">
        <v>88</v>
      </c>
      <c r="B29" s="42">
        <v>12343.37804500159</v>
      </c>
      <c r="C29" s="300">
        <v>5.98991221291156</v>
      </c>
      <c r="D29" s="38">
        <v>16157.62500338176</v>
      </c>
      <c r="E29" s="301">
        <v>4.844668762692414</v>
      </c>
      <c r="F29" s="38">
        <v>28230</v>
      </c>
      <c r="G29" s="302">
        <v>115.49618320610686</v>
      </c>
      <c r="H29" s="78"/>
      <c r="I29" s="305">
        <v>21840.392559643595</v>
      </c>
      <c r="J29" s="304">
        <v>4.306386835334004</v>
      </c>
    </row>
    <row r="30" spans="1:10" ht="12.75" customHeight="1">
      <c r="A30" s="299" t="s">
        <v>89</v>
      </c>
      <c r="B30" s="42">
        <v>11712.661272300644</v>
      </c>
      <c r="C30" s="300">
        <v>6.07645554429812</v>
      </c>
      <c r="D30" s="38">
        <v>15254.257151287642</v>
      </c>
      <c r="E30" s="301">
        <v>5.32769866251501</v>
      </c>
      <c r="F30" s="38" t="s">
        <v>141</v>
      </c>
      <c r="G30" s="302" t="s">
        <v>141</v>
      </c>
      <c r="H30" s="78"/>
      <c r="I30" s="305">
        <v>25855.589226254193</v>
      </c>
      <c r="J30" s="304">
        <v>3.519996057921808</v>
      </c>
    </row>
    <row r="31" spans="1:10" ht="12.75" customHeight="1">
      <c r="A31" s="299" t="s">
        <v>90</v>
      </c>
      <c r="B31" s="42">
        <v>12495.824623658093</v>
      </c>
      <c r="C31" s="300">
        <v>6.239225479786189</v>
      </c>
      <c r="D31" s="38">
        <v>16306.97921715084</v>
      </c>
      <c r="E31" s="301">
        <v>5.675661527459761</v>
      </c>
      <c r="F31" s="38" t="s">
        <v>141</v>
      </c>
      <c r="G31" s="302" t="s">
        <v>141</v>
      </c>
      <c r="H31" s="78"/>
      <c r="I31" s="305">
        <v>21832.139789368284</v>
      </c>
      <c r="J31" s="304">
        <v>3.9890059674011784</v>
      </c>
    </row>
    <row r="32" spans="1:10" ht="12.75" customHeight="1">
      <c r="A32" s="299" t="s">
        <v>91</v>
      </c>
      <c r="B32" s="42">
        <v>11455.72551538164</v>
      </c>
      <c r="C32" s="300">
        <v>5.729515436262513</v>
      </c>
      <c r="D32" s="38">
        <v>15528.881950685787</v>
      </c>
      <c r="E32" s="301">
        <v>7.323759049294544</v>
      </c>
      <c r="F32" s="38" t="s">
        <v>141</v>
      </c>
      <c r="G32" s="302" t="s">
        <v>141</v>
      </c>
      <c r="H32" s="78"/>
      <c r="I32" s="305">
        <v>20619.134676441725</v>
      </c>
      <c r="J32" s="304">
        <v>4.647099862443155</v>
      </c>
    </row>
    <row r="33" spans="1:10" ht="12.75" customHeight="1">
      <c r="A33" s="306" t="s">
        <v>92</v>
      </c>
      <c r="B33" s="307">
        <v>11997.02500742593</v>
      </c>
      <c r="C33" s="308">
        <v>6.098419188387539</v>
      </c>
      <c r="D33" s="50">
        <v>17135.176868193765</v>
      </c>
      <c r="E33" s="309">
        <v>5.281885373266214</v>
      </c>
      <c r="F33" s="50" t="s">
        <v>141</v>
      </c>
      <c r="G33" s="310" t="s">
        <v>141</v>
      </c>
      <c r="H33" s="78"/>
      <c r="I33" s="311">
        <v>23960.30676620306</v>
      </c>
      <c r="J33" s="312">
        <v>3.4279463516230635</v>
      </c>
    </row>
    <row r="34" spans="1:10" ht="12.75" customHeight="1">
      <c r="A34" s="299" t="s">
        <v>93</v>
      </c>
      <c r="B34" s="42">
        <v>12180.322442991226</v>
      </c>
      <c r="C34" s="300">
        <v>7.040592455266971</v>
      </c>
      <c r="D34" s="38">
        <v>18336.657123449928</v>
      </c>
      <c r="E34" s="301">
        <v>6.757729465530821</v>
      </c>
      <c r="F34" s="38" t="s">
        <v>141</v>
      </c>
      <c r="G34" s="302" t="s">
        <v>141</v>
      </c>
      <c r="H34" s="78"/>
      <c r="I34" s="305">
        <v>25884.311333858146</v>
      </c>
      <c r="J34" s="304">
        <v>4.790161005769564</v>
      </c>
    </row>
    <row r="35" spans="1:10" ht="12.75" customHeight="1">
      <c r="A35" s="299" t="s">
        <v>94</v>
      </c>
      <c r="B35" s="42">
        <v>12247.406673812313</v>
      </c>
      <c r="C35" s="300">
        <v>6.871423009088623</v>
      </c>
      <c r="D35" s="38">
        <v>16879.022883851405</v>
      </c>
      <c r="E35" s="301">
        <v>6.807626326970949</v>
      </c>
      <c r="F35" s="38">
        <v>220750</v>
      </c>
      <c r="G35" s="302">
        <v>147.8202297646222</v>
      </c>
      <c r="H35" s="78"/>
      <c r="I35" s="305">
        <v>24341.11383108935</v>
      </c>
      <c r="J35" s="304">
        <v>4.083849676688999</v>
      </c>
    </row>
    <row r="36" spans="1:10" ht="12.75" customHeight="1">
      <c r="A36" s="299" t="s">
        <v>95</v>
      </c>
      <c r="B36" s="42">
        <v>12959.947727335793</v>
      </c>
      <c r="C36" s="300">
        <v>7.137148348534815</v>
      </c>
      <c r="D36" s="38">
        <v>17734.115811015738</v>
      </c>
      <c r="E36" s="301">
        <v>7.864372361747152</v>
      </c>
      <c r="F36" s="38">
        <v>6210</v>
      </c>
      <c r="G36" s="302">
        <v>-79.16107382550335</v>
      </c>
      <c r="H36" s="78"/>
      <c r="I36" s="305">
        <v>24604.915955743327</v>
      </c>
      <c r="J36" s="304">
        <v>3.6088022585340904</v>
      </c>
    </row>
    <row r="37" spans="1:10" ht="12.75" customHeight="1">
      <c r="A37" s="313" t="s">
        <v>96</v>
      </c>
      <c r="B37" s="44">
        <v>12062.88733888391</v>
      </c>
      <c r="C37" s="314">
        <v>5.1644950144402</v>
      </c>
      <c r="D37" s="68">
        <v>16360.384931493603</v>
      </c>
      <c r="E37" s="315">
        <v>4.565661964933162</v>
      </c>
      <c r="F37" s="68" t="s">
        <v>141</v>
      </c>
      <c r="G37" s="316" t="s">
        <v>141</v>
      </c>
      <c r="H37" s="78"/>
      <c r="I37" s="317">
        <v>23944.37050590065</v>
      </c>
      <c r="J37" s="318">
        <v>2.825660444331206</v>
      </c>
    </row>
    <row r="38" spans="1:10" ht="12.75" customHeight="1">
      <c r="A38" s="299" t="s">
        <v>97</v>
      </c>
      <c r="B38" s="42">
        <v>10987.94278136676</v>
      </c>
      <c r="C38" s="300">
        <v>3.0591838847726662</v>
      </c>
      <c r="D38" s="38">
        <v>13789.39389795744</v>
      </c>
      <c r="E38" s="301">
        <v>2.1069792677766785</v>
      </c>
      <c r="F38" s="38" t="s">
        <v>141</v>
      </c>
      <c r="G38" s="302" t="s">
        <v>141</v>
      </c>
      <c r="H38" s="78"/>
      <c r="I38" s="305">
        <v>19604.9953059749</v>
      </c>
      <c r="J38" s="304">
        <v>0.9989395917249594</v>
      </c>
    </row>
    <row r="39" spans="1:10" ht="12.75" customHeight="1">
      <c r="A39" s="299" t="s">
        <v>98</v>
      </c>
      <c r="B39" s="42">
        <v>12456.21808436757</v>
      </c>
      <c r="C39" s="300">
        <v>0.7825641709139585</v>
      </c>
      <c r="D39" s="38">
        <v>15081.490597463237</v>
      </c>
      <c r="E39" s="301">
        <v>2.6089957304743163</v>
      </c>
      <c r="F39" s="38">
        <v>63770</v>
      </c>
      <c r="G39" s="302">
        <v>46.66513339466422</v>
      </c>
      <c r="H39" s="78"/>
      <c r="I39" s="305">
        <v>19900.476566274763</v>
      </c>
      <c r="J39" s="304">
        <v>0.8089071278606306</v>
      </c>
    </row>
    <row r="40" spans="1:10" ht="12.75" customHeight="1">
      <c r="A40" s="299" t="s">
        <v>99</v>
      </c>
      <c r="B40" s="42">
        <v>13456.875170642285</v>
      </c>
      <c r="C40" s="300">
        <v>4.902621955973903</v>
      </c>
      <c r="D40" s="38">
        <v>17764.212706327275</v>
      </c>
      <c r="E40" s="301">
        <v>5.187696540421464</v>
      </c>
      <c r="F40" s="38" t="s">
        <v>141</v>
      </c>
      <c r="G40" s="302" t="s">
        <v>141</v>
      </c>
      <c r="H40" s="78"/>
      <c r="I40" s="305">
        <v>22921.587383915412</v>
      </c>
      <c r="J40" s="304">
        <v>4.461311956885003</v>
      </c>
    </row>
    <row r="41" spans="1:10" ht="12.75" customHeight="1">
      <c r="A41" s="299" t="s">
        <v>100</v>
      </c>
      <c r="B41" s="42">
        <v>12098.771649103706</v>
      </c>
      <c r="C41" s="300">
        <v>5.73125369532459</v>
      </c>
      <c r="D41" s="38">
        <v>15615.979143345314</v>
      </c>
      <c r="E41" s="301">
        <v>6.485523195224764</v>
      </c>
      <c r="F41" s="38" t="s">
        <v>141</v>
      </c>
      <c r="G41" s="302" t="s">
        <v>141</v>
      </c>
      <c r="H41" s="78"/>
      <c r="I41" s="305">
        <v>24976.440282354644</v>
      </c>
      <c r="J41" s="304">
        <v>3.2881024752523396</v>
      </c>
    </row>
    <row r="42" spans="1:10" ht="12.75" customHeight="1">
      <c r="A42" s="299" t="s">
        <v>101</v>
      </c>
      <c r="B42" s="42">
        <v>12506.776274018379</v>
      </c>
      <c r="C42" s="300">
        <v>4.08053525168708</v>
      </c>
      <c r="D42" s="38">
        <v>15221.218348550801</v>
      </c>
      <c r="E42" s="301">
        <v>3.8319091841453425</v>
      </c>
      <c r="F42" s="38" t="s">
        <v>141</v>
      </c>
      <c r="G42" s="302" t="s">
        <v>141</v>
      </c>
      <c r="H42" s="78"/>
      <c r="I42" s="305">
        <v>20634.29363304933</v>
      </c>
      <c r="J42" s="304">
        <v>5.475986161242929</v>
      </c>
    </row>
    <row r="43" spans="1:10" ht="12.75" customHeight="1">
      <c r="A43" s="306" t="s">
        <v>102</v>
      </c>
      <c r="B43" s="307">
        <v>12208.417339457585</v>
      </c>
      <c r="C43" s="308">
        <v>6.478433685414414</v>
      </c>
      <c r="D43" s="50">
        <v>14686.732766385841</v>
      </c>
      <c r="E43" s="309">
        <v>5.0855834653706005</v>
      </c>
      <c r="F43" s="50" t="s">
        <v>141</v>
      </c>
      <c r="G43" s="310" t="s">
        <v>141</v>
      </c>
      <c r="H43" s="78"/>
      <c r="I43" s="311">
        <v>25269.23986847839</v>
      </c>
      <c r="J43" s="312">
        <v>2.264368313824941</v>
      </c>
    </row>
    <row r="44" spans="1:10" ht="12.75" customHeight="1">
      <c r="A44" s="299" t="s">
        <v>103</v>
      </c>
      <c r="B44" s="42">
        <v>13598.016974734537</v>
      </c>
      <c r="C44" s="300">
        <v>7.907825801949616</v>
      </c>
      <c r="D44" s="38">
        <v>17146.141824834678</v>
      </c>
      <c r="E44" s="301">
        <v>5.053098830808681</v>
      </c>
      <c r="F44" s="38" t="s">
        <v>141</v>
      </c>
      <c r="G44" s="302" t="s">
        <v>141</v>
      </c>
      <c r="H44" s="78"/>
      <c r="I44" s="305">
        <v>23205.481604334946</v>
      </c>
      <c r="J44" s="304">
        <v>-0.05211274534747645</v>
      </c>
    </row>
    <row r="45" spans="1:10" ht="12.75" customHeight="1">
      <c r="A45" s="299" t="s">
        <v>104</v>
      </c>
      <c r="B45" s="42">
        <v>12233.733799615558</v>
      </c>
      <c r="C45" s="300">
        <v>6.451031985257306</v>
      </c>
      <c r="D45" s="38">
        <v>15373.10739152804</v>
      </c>
      <c r="E45" s="301">
        <v>5.343648378023089</v>
      </c>
      <c r="F45" s="38" t="s">
        <v>141</v>
      </c>
      <c r="G45" s="302" t="s">
        <v>141</v>
      </c>
      <c r="H45" s="78"/>
      <c r="I45" s="305">
        <v>23187.004804091226</v>
      </c>
      <c r="J45" s="304">
        <v>3.193313197700097</v>
      </c>
    </row>
    <row r="46" spans="1:10" ht="12.75" customHeight="1">
      <c r="A46" s="299" t="s">
        <v>105</v>
      </c>
      <c r="B46" s="42">
        <v>11443.74791939877</v>
      </c>
      <c r="C46" s="300">
        <v>6.510099432232351</v>
      </c>
      <c r="D46" s="38">
        <v>14926.586301082047</v>
      </c>
      <c r="E46" s="301">
        <v>5.7829344569471655</v>
      </c>
      <c r="F46" s="38" t="s">
        <v>141</v>
      </c>
      <c r="G46" s="302" t="s">
        <v>141</v>
      </c>
      <c r="H46" s="78"/>
      <c r="I46" s="305">
        <v>20145.407267251034</v>
      </c>
      <c r="J46" s="304">
        <v>2.7249747677934892</v>
      </c>
    </row>
    <row r="47" spans="1:10" ht="12.75" customHeight="1">
      <c r="A47" s="313" t="s">
        <v>106</v>
      </c>
      <c r="B47" s="44">
        <v>10656.561821888083</v>
      </c>
      <c r="C47" s="314">
        <v>6.774526448622119</v>
      </c>
      <c r="D47" s="68">
        <v>14234.332771813035</v>
      </c>
      <c r="E47" s="315">
        <v>5.664773502854466</v>
      </c>
      <c r="F47" s="68" t="s">
        <v>141</v>
      </c>
      <c r="G47" s="316" t="s">
        <v>141</v>
      </c>
      <c r="H47" s="78"/>
      <c r="I47" s="317">
        <v>24469.679422080448</v>
      </c>
      <c r="J47" s="318">
        <v>4.146381558817501</v>
      </c>
    </row>
    <row r="48" spans="1:10" ht="12.75" customHeight="1">
      <c r="A48" s="306" t="s">
        <v>107</v>
      </c>
      <c r="B48" s="307">
        <v>13094.452814534698</v>
      </c>
      <c r="C48" s="308">
        <v>6.666757873650814</v>
      </c>
      <c r="D48" s="50">
        <v>17477.94104376598</v>
      </c>
      <c r="E48" s="309">
        <v>5.643228090073735</v>
      </c>
      <c r="F48" s="50" t="s">
        <v>141</v>
      </c>
      <c r="G48" s="310" t="s">
        <v>141</v>
      </c>
      <c r="H48" s="78"/>
      <c r="I48" s="311">
        <v>22873.860358174283</v>
      </c>
      <c r="J48" s="312">
        <v>4.19443542905587</v>
      </c>
    </row>
    <row r="49" spans="1:10" ht="12.75" customHeight="1">
      <c r="A49" s="299" t="s">
        <v>108</v>
      </c>
      <c r="B49" s="42">
        <v>11634.520457429966</v>
      </c>
      <c r="C49" s="300">
        <v>6.565869953481076</v>
      </c>
      <c r="D49" s="38">
        <v>15216.537536092397</v>
      </c>
      <c r="E49" s="301">
        <v>5.807903615696736</v>
      </c>
      <c r="F49" s="38" t="s">
        <v>141</v>
      </c>
      <c r="G49" s="302" t="s">
        <v>141</v>
      </c>
      <c r="H49" s="78"/>
      <c r="I49" s="305">
        <v>21200.601404400943</v>
      </c>
      <c r="J49" s="304">
        <v>5.248816492633489</v>
      </c>
    </row>
    <row r="50" spans="1:10" ht="12.75" customHeight="1">
      <c r="A50" s="299" t="s">
        <v>109</v>
      </c>
      <c r="B50" s="42">
        <v>12431.879780747042</v>
      </c>
      <c r="C50" s="300">
        <v>6.947810532783608</v>
      </c>
      <c r="D50" s="38">
        <v>16526.010389839576</v>
      </c>
      <c r="E50" s="301">
        <v>5.047345495565801</v>
      </c>
      <c r="F50" s="38">
        <v>6280</v>
      </c>
      <c r="G50" s="302">
        <v>-30.56937534549475</v>
      </c>
      <c r="H50" s="78"/>
      <c r="I50" s="305">
        <v>21998.564662230063</v>
      </c>
      <c r="J50" s="304">
        <v>3.587295221440524</v>
      </c>
    </row>
    <row r="51" spans="1:10" ht="12.75" customHeight="1">
      <c r="A51" s="299" t="s">
        <v>110</v>
      </c>
      <c r="B51" s="42">
        <v>12366.945343850644</v>
      </c>
      <c r="C51" s="300">
        <v>6.4716510143379065</v>
      </c>
      <c r="D51" s="38">
        <v>15917.9803652433</v>
      </c>
      <c r="E51" s="301">
        <v>7.79497824371566</v>
      </c>
      <c r="F51" s="38">
        <v>-2650</v>
      </c>
      <c r="G51" s="302">
        <v>-101.7227368763205</v>
      </c>
      <c r="H51" s="78"/>
      <c r="I51" s="305">
        <v>21158.28482307009</v>
      </c>
      <c r="J51" s="304">
        <v>4.766146345945937</v>
      </c>
    </row>
    <row r="52" spans="1:10" ht="12.75" customHeight="1">
      <c r="A52" s="313" t="s">
        <v>111</v>
      </c>
      <c r="B52" s="44">
        <v>11408.368201006</v>
      </c>
      <c r="C52" s="314">
        <v>5.482101139852593</v>
      </c>
      <c r="D52" s="68">
        <v>14389.030854397151</v>
      </c>
      <c r="E52" s="315">
        <v>4.586177054364512</v>
      </c>
      <c r="F52" s="68" t="s">
        <v>141</v>
      </c>
      <c r="G52" s="316" t="s">
        <v>141</v>
      </c>
      <c r="H52" s="78"/>
      <c r="I52" s="317">
        <v>20954.156707624978</v>
      </c>
      <c r="J52" s="318">
        <v>3.612839773230874</v>
      </c>
    </row>
    <row r="53" spans="1:10" ht="12.75" customHeight="1">
      <c r="A53" s="299" t="s">
        <v>112</v>
      </c>
      <c r="B53" s="42">
        <v>12904.901865809</v>
      </c>
      <c r="C53" s="300">
        <v>6.386969928893366</v>
      </c>
      <c r="D53" s="38">
        <v>16643.378919354116</v>
      </c>
      <c r="E53" s="301">
        <v>4.172732500919209</v>
      </c>
      <c r="F53" s="38" t="s">
        <v>141</v>
      </c>
      <c r="G53" s="302" t="s">
        <v>141</v>
      </c>
      <c r="H53" s="78"/>
      <c r="I53" s="305">
        <v>22336.68969412914</v>
      </c>
      <c r="J53" s="304">
        <v>5.759169936622529</v>
      </c>
    </row>
    <row r="54" spans="1:10" ht="12.75" customHeight="1" thickBot="1">
      <c r="A54" s="299" t="s">
        <v>113</v>
      </c>
      <c r="B54" s="42">
        <v>10051.62030164215</v>
      </c>
      <c r="C54" s="300">
        <v>11.547458498696216</v>
      </c>
      <c r="D54" s="38">
        <v>16522.574979735207</v>
      </c>
      <c r="E54" s="301">
        <v>10.19487949942064</v>
      </c>
      <c r="F54" s="38" t="s">
        <v>141</v>
      </c>
      <c r="G54" s="302" t="s">
        <v>141</v>
      </c>
      <c r="H54" s="78"/>
      <c r="I54" s="305">
        <v>20386.630486272734</v>
      </c>
      <c r="J54" s="304">
        <v>7.033180041066767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13598.016974734537</v>
      </c>
      <c r="C56" s="361" t="str">
        <f>INDEX(A8:A54,MATCH(B56,$B$8:$B$54,0))</f>
        <v>香川県</v>
      </c>
      <c r="D56" s="366">
        <f>LARGE(D8:D54,1)</f>
        <v>18336.657123449928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25884.311333858146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13456.875170642285</v>
      </c>
      <c r="C57" s="362" t="str">
        <f>INDEX(A8:A54,MATCH(B57,$B$8:$B$54,0))</f>
        <v>岡山県</v>
      </c>
      <c r="D57" s="367">
        <f>LARGE(D8:D54,2)</f>
        <v>17764.212706327275</v>
      </c>
      <c r="E57" s="326" t="str">
        <f>INDEX(A8:A54,MATCH(D57,$D$8:$D$54,0))</f>
        <v>岡山県</v>
      </c>
      <c r="F57" s="373" t="s">
        <v>136</v>
      </c>
      <c r="G57" s="328" t="s">
        <v>136</v>
      </c>
      <c r="I57" s="327">
        <f>LARGE(I8:I54,2)</f>
        <v>25855.589226254193</v>
      </c>
      <c r="J57" s="328" t="str">
        <f>INDEX(A8:A54,MATCH(I57,$I$8:$I$54,0))</f>
        <v>愛知県</v>
      </c>
    </row>
    <row r="58" spans="1:10" ht="12.75">
      <c r="A58" s="325" t="s">
        <v>116</v>
      </c>
      <c r="B58" s="344">
        <f>LARGE(B8:B54,3)</f>
        <v>13094.452814534698</v>
      </c>
      <c r="C58" s="362" t="str">
        <f>INDEX(A8:A54,MATCH(B58,$B$8:$B$54,0))</f>
        <v>佐賀県</v>
      </c>
      <c r="D58" s="368">
        <f>LARGE(D8:D54,3)</f>
        <v>17734.115811015738</v>
      </c>
      <c r="E58" s="326" t="str">
        <f>INDEX(A8:A54,MATCH(D58,$D$8:$D$54,0))</f>
        <v>奈良県</v>
      </c>
      <c r="F58" s="374" t="s">
        <v>136</v>
      </c>
      <c r="G58" s="328" t="s">
        <v>136</v>
      </c>
      <c r="I58" s="344">
        <f>LARGE(I8:I54,3)</f>
        <v>25269.23986847839</v>
      </c>
      <c r="J58" s="328" t="str">
        <f>INDEX(A8:A54,MATCH(I58,$I$8:$I$54,0))</f>
        <v>徳島県</v>
      </c>
    </row>
    <row r="59" spans="1:10" ht="12.75">
      <c r="A59" s="329" t="s">
        <v>117</v>
      </c>
      <c r="B59" s="345">
        <f>SMALL(B8:B54,3)</f>
        <v>10656.561821888083</v>
      </c>
      <c r="C59" s="363" t="str">
        <f>INDEX(A8:A54,MATCH(B59,$B$8:$B$54,0))</f>
        <v>福岡県</v>
      </c>
      <c r="D59" s="369">
        <f>SMALL(D8:D54,3)</f>
        <v>13017.599534612353</v>
      </c>
      <c r="E59" s="331" t="str">
        <f>INDEX(A8:A54,MATCH(D59,$D$8:$D$54,0))</f>
        <v>茨城県</v>
      </c>
      <c r="F59" s="375" t="s">
        <v>136</v>
      </c>
      <c r="G59" s="332" t="s">
        <v>136</v>
      </c>
      <c r="I59" s="345">
        <f>SMALL(I8:I54,3)</f>
        <v>17091.84818911184</v>
      </c>
      <c r="J59" s="332" t="str">
        <f>INDEX(A8:A54,MATCH(I59,$I$8:$I$54,0))</f>
        <v>新潟県</v>
      </c>
    </row>
    <row r="60" spans="1:10" ht="12.75">
      <c r="A60" s="325" t="s">
        <v>118</v>
      </c>
      <c r="B60" s="344">
        <f>SMALL(B8:B54,2)</f>
        <v>10152.926188100288</v>
      </c>
      <c r="C60" s="362" t="str">
        <f>INDEX(A8:A54,MATCH(B60,$B$8:$B$54,0))</f>
        <v>茨城県</v>
      </c>
      <c r="D60" s="368">
        <f>SMALL(D8:D54,2)</f>
        <v>13010.642901807327</v>
      </c>
      <c r="E60" s="326" t="str">
        <f>INDEX(A8:A54,MATCH(D60,$D$8:$D$54,0))</f>
        <v>福島県</v>
      </c>
      <c r="F60" s="374" t="s">
        <v>136</v>
      </c>
      <c r="G60" s="328" t="s">
        <v>136</v>
      </c>
      <c r="I60" s="344">
        <f>SMALL(I8:I54,2)</f>
        <v>16911.092514228694</v>
      </c>
      <c r="J60" s="328" t="str">
        <f>INDEX(A8:A54,MATCH(I60,$I$8:$I$54,0))</f>
        <v>岩手県</v>
      </c>
    </row>
    <row r="61" spans="1:10" ht="12.75">
      <c r="A61" s="346" t="s">
        <v>119</v>
      </c>
      <c r="B61" s="347">
        <f>SMALL(B8:B54,1)</f>
        <v>10051.62030164215</v>
      </c>
      <c r="C61" s="364" t="str">
        <f>INDEX(A8:A54,MATCH(B61,$B$8:$B$54,0))</f>
        <v>沖縄県</v>
      </c>
      <c r="D61" s="370">
        <f>SMALL(D8:D54,1)</f>
        <v>12960.303732849663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16443.323323901368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1.3528184080444232</v>
      </c>
      <c r="C62" s="365"/>
      <c r="D62" s="371">
        <f>IF(D61=0,0,D56/D61)</f>
        <v>1.4148323605235549</v>
      </c>
      <c r="E62" s="339"/>
      <c r="F62" s="377" t="s">
        <v>136</v>
      </c>
      <c r="G62" s="378" t="s">
        <v>136</v>
      </c>
      <c r="H62" s="340"/>
      <c r="I62" s="338">
        <f>IF(I61=0,0,I56/I61)</f>
        <v>1.574153279357691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2240.0079120797654</v>
      </c>
      <c r="C7" s="293">
        <v>7.492235012037352</v>
      </c>
      <c r="D7" s="295">
        <v>2827.4477461768824</v>
      </c>
      <c r="E7" s="296">
        <v>9.98548700513292</v>
      </c>
      <c r="F7" s="295">
        <v>-708.6363636363636</v>
      </c>
      <c r="G7" s="297">
        <v>-106.08542406990293</v>
      </c>
      <c r="H7" s="78"/>
      <c r="I7" s="292">
        <v>3097.542207568886</v>
      </c>
      <c r="J7" s="298">
        <v>10.58145092433135</v>
      </c>
    </row>
    <row r="8" spans="1:10" ht="12.75" customHeight="1">
      <c r="A8" s="299" t="s">
        <v>67</v>
      </c>
      <c r="B8" s="42">
        <v>2186.876103790246</v>
      </c>
      <c r="C8" s="300">
        <v>6.239354966247019</v>
      </c>
      <c r="D8" s="38">
        <v>2631.2062862247744</v>
      </c>
      <c r="E8" s="301">
        <v>7.227190247409384</v>
      </c>
      <c r="F8" s="38">
        <v>11885</v>
      </c>
      <c r="G8" s="302">
        <v>581.8703384968445</v>
      </c>
      <c r="H8" s="78"/>
      <c r="I8" s="303">
        <v>2714.4567249494057</v>
      </c>
      <c r="J8" s="304">
        <v>9.850682038781297</v>
      </c>
    </row>
    <row r="9" spans="1:10" ht="12.75" customHeight="1">
      <c r="A9" s="299" t="s">
        <v>68</v>
      </c>
      <c r="B9" s="42">
        <v>1755.8138419809256</v>
      </c>
      <c r="C9" s="300">
        <v>2.452831897147616</v>
      </c>
      <c r="D9" s="38">
        <v>2064.5031155837696</v>
      </c>
      <c r="E9" s="301">
        <v>3.362122553334144</v>
      </c>
      <c r="F9" s="38" t="s">
        <v>141</v>
      </c>
      <c r="G9" s="302" t="s">
        <v>141</v>
      </c>
      <c r="H9" s="78"/>
      <c r="I9" s="305">
        <v>1762.2211737532216</v>
      </c>
      <c r="J9" s="304">
        <v>9.684403878590603</v>
      </c>
    </row>
    <row r="10" spans="1:10" ht="12.75" customHeight="1">
      <c r="A10" s="299" t="s">
        <v>69</v>
      </c>
      <c r="B10" s="42">
        <v>2055.3492005915346</v>
      </c>
      <c r="C10" s="300">
        <v>5.500150644041222</v>
      </c>
      <c r="D10" s="38">
        <v>2504.5256769516614</v>
      </c>
      <c r="E10" s="301">
        <v>8.682162294781605</v>
      </c>
      <c r="F10" s="38">
        <v>0</v>
      </c>
      <c r="G10" s="302">
        <v>-100</v>
      </c>
      <c r="H10" s="78"/>
      <c r="I10" s="305">
        <v>2150.708755266465</v>
      </c>
      <c r="J10" s="304">
        <v>5.480680759179404</v>
      </c>
    </row>
    <row r="11" spans="1:10" ht="12.75" customHeight="1">
      <c r="A11" s="299" t="s">
        <v>70</v>
      </c>
      <c r="B11" s="42">
        <v>2044.5842655190877</v>
      </c>
      <c r="C11" s="300">
        <v>7.699375527441031</v>
      </c>
      <c r="D11" s="38">
        <v>2554.339262791124</v>
      </c>
      <c r="E11" s="301">
        <v>9.207859413350196</v>
      </c>
      <c r="F11" s="38" t="s">
        <v>141</v>
      </c>
      <c r="G11" s="302" t="s">
        <v>141</v>
      </c>
      <c r="H11" s="78"/>
      <c r="I11" s="305">
        <v>2579.0733422953076</v>
      </c>
      <c r="J11" s="304">
        <v>8.407799644222694</v>
      </c>
    </row>
    <row r="12" spans="1:10" ht="12.75" customHeight="1">
      <c r="A12" s="299" t="s">
        <v>71</v>
      </c>
      <c r="B12" s="42">
        <v>2176.0748240275734</v>
      </c>
      <c r="C12" s="300">
        <v>4.2671747658016</v>
      </c>
      <c r="D12" s="38">
        <v>2547.8702649831052</v>
      </c>
      <c r="E12" s="301">
        <v>7.612509879071158</v>
      </c>
      <c r="F12" s="38" t="s">
        <v>141</v>
      </c>
      <c r="G12" s="302" t="s">
        <v>141</v>
      </c>
      <c r="H12" s="78"/>
      <c r="I12" s="305">
        <v>2221.9844923800574</v>
      </c>
      <c r="J12" s="304">
        <v>4.458019072574066</v>
      </c>
    </row>
    <row r="13" spans="1:10" ht="12.75" customHeight="1">
      <c r="A13" s="306" t="s">
        <v>72</v>
      </c>
      <c r="B13" s="307">
        <v>2129.625596060693</v>
      </c>
      <c r="C13" s="308">
        <v>5.59796720772271</v>
      </c>
      <c r="D13" s="50">
        <v>2545.4473963681685</v>
      </c>
      <c r="E13" s="309">
        <v>6.668063820840478</v>
      </c>
      <c r="F13" s="50" t="s">
        <v>141</v>
      </c>
      <c r="G13" s="310" t="s">
        <v>141</v>
      </c>
      <c r="H13" s="78"/>
      <c r="I13" s="311">
        <v>2333.9520678662807</v>
      </c>
      <c r="J13" s="312">
        <v>8.398054567169405</v>
      </c>
    </row>
    <row r="14" spans="1:10" ht="12.75" customHeight="1">
      <c r="A14" s="299" t="s">
        <v>73</v>
      </c>
      <c r="B14" s="42">
        <v>1970.516499612134</v>
      </c>
      <c r="C14" s="300">
        <v>6.392440361526531</v>
      </c>
      <c r="D14" s="38">
        <v>2402.3375221881556</v>
      </c>
      <c r="E14" s="301">
        <v>8.019051561254043</v>
      </c>
      <c r="F14" s="38" t="s">
        <v>141</v>
      </c>
      <c r="G14" s="302" t="s">
        <v>141</v>
      </c>
      <c r="H14" s="78"/>
      <c r="I14" s="305">
        <v>2203.9177865559677</v>
      </c>
      <c r="J14" s="304">
        <v>6.189845592536892</v>
      </c>
    </row>
    <row r="15" spans="1:10" ht="12.75" customHeight="1">
      <c r="A15" s="299" t="s">
        <v>74</v>
      </c>
      <c r="B15" s="42">
        <v>1949.8624797305724</v>
      </c>
      <c r="C15" s="300">
        <v>6.241254009423405</v>
      </c>
      <c r="D15" s="38">
        <v>2455.040823777078</v>
      </c>
      <c r="E15" s="301">
        <v>8.072391203349106</v>
      </c>
      <c r="F15" s="38" t="s">
        <v>141</v>
      </c>
      <c r="G15" s="302" t="s">
        <v>141</v>
      </c>
      <c r="H15" s="78"/>
      <c r="I15" s="305">
        <v>2554.68322890162</v>
      </c>
      <c r="J15" s="304">
        <v>10.566830688917461</v>
      </c>
    </row>
    <row r="16" spans="1:10" ht="12.75" customHeight="1">
      <c r="A16" s="299" t="s">
        <v>75</v>
      </c>
      <c r="B16" s="42">
        <v>1967.5227583094565</v>
      </c>
      <c r="C16" s="300">
        <v>7.854268922360939</v>
      </c>
      <c r="D16" s="38">
        <v>2477.103455433214</v>
      </c>
      <c r="E16" s="301">
        <v>7.854156497957193</v>
      </c>
      <c r="F16" s="38" t="s">
        <v>141</v>
      </c>
      <c r="G16" s="302" t="s">
        <v>141</v>
      </c>
      <c r="H16" s="78"/>
      <c r="I16" s="305">
        <v>2331.006305296664</v>
      </c>
      <c r="J16" s="304">
        <v>6.373833623239186</v>
      </c>
    </row>
    <row r="17" spans="1:10" ht="12.75" customHeight="1">
      <c r="A17" s="313" t="s">
        <v>76</v>
      </c>
      <c r="B17" s="44">
        <v>1964.5103254288715</v>
      </c>
      <c r="C17" s="314">
        <v>9.738747995307715</v>
      </c>
      <c r="D17" s="68">
        <v>2458.565753041888</v>
      </c>
      <c r="E17" s="315">
        <v>13.661392551422729</v>
      </c>
      <c r="F17" s="68">
        <v>0</v>
      </c>
      <c r="G17" s="316">
        <v>-100</v>
      </c>
      <c r="H17" s="78"/>
      <c r="I17" s="317">
        <v>2486.320715109802</v>
      </c>
      <c r="J17" s="318">
        <v>11.978478088129162</v>
      </c>
    </row>
    <row r="18" spans="1:10" ht="12.75" customHeight="1">
      <c r="A18" s="299" t="s">
        <v>77</v>
      </c>
      <c r="B18" s="42">
        <v>2094.916272522898</v>
      </c>
      <c r="C18" s="300">
        <v>7.038132795882121</v>
      </c>
      <c r="D18" s="38">
        <v>2682.415839932041</v>
      </c>
      <c r="E18" s="301">
        <v>8.794010562797784</v>
      </c>
      <c r="F18" s="38">
        <v>5066.666666666667</v>
      </c>
      <c r="G18" s="302">
        <v>346.00938967136153</v>
      </c>
      <c r="H18" s="78"/>
      <c r="I18" s="305">
        <v>3063.6180860316094</v>
      </c>
      <c r="J18" s="304">
        <v>8.896841964887013</v>
      </c>
    </row>
    <row r="19" spans="1:10" ht="12.75" customHeight="1">
      <c r="A19" s="299" t="s">
        <v>78</v>
      </c>
      <c r="B19" s="42">
        <v>2177.2518390155574</v>
      </c>
      <c r="C19" s="300">
        <v>6.704167829841914</v>
      </c>
      <c r="D19" s="38">
        <v>2804.0100606846004</v>
      </c>
      <c r="E19" s="301">
        <v>9.319903691323638</v>
      </c>
      <c r="F19" s="38">
        <v>9455</v>
      </c>
      <c r="G19" s="302">
        <v>33.68006463340739</v>
      </c>
      <c r="H19" s="78"/>
      <c r="I19" s="305">
        <v>3099.633082418697</v>
      </c>
      <c r="J19" s="304">
        <v>8.76362064808139</v>
      </c>
    </row>
    <row r="20" spans="1:10" ht="12.75" customHeight="1">
      <c r="A20" s="299" t="s">
        <v>79</v>
      </c>
      <c r="B20" s="42">
        <v>2190.9702345858327</v>
      </c>
      <c r="C20" s="300">
        <v>6.518808146502471</v>
      </c>
      <c r="D20" s="38">
        <v>3030.2834594320943</v>
      </c>
      <c r="E20" s="301">
        <v>11.853510151706798</v>
      </c>
      <c r="F20" s="38" t="s">
        <v>141</v>
      </c>
      <c r="G20" s="302" t="s">
        <v>141</v>
      </c>
      <c r="H20" s="78"/>
      <c r="I20" s="305">
        <v>3651.6281361565925</v>
      </c>
      <c r="J20" s="304">
        <v>10.651968412820613</v>
      </c>
    </row>
    <row r="21" spans="1:10" ht="12.75" customHeight="1">
      <c r="A21" s="299" t="s">
        <v>80</v>
      </c>
      <c r="B21" s="42">
        <v>2332.1175974431862</v>
      </c>
      <c r="C21" s="300">
        <v>7.245290678116656</v>
      </c>
      <c r="D21" s="38">
        <v>2994.4847738778103</v>
      </c>
      <c r="E21" s="301">
        <v>8.885844083629367</v>
      </c>
      <c r="F21" s="38" t="s">
        <v>141</v>
      </c>
      <c r="G21" s="302" t="s">
        <v>141</v>
      </c>
      <c r="H21" s="78"/>
      <c r="I21" s="305">
        <v>3579.456968723346</v>
      </c>
      <c r="J21" s="304">
        <v>9.27154788249808</v>
      </c>
    </row>
    <row r="22" spans="1:10" ht="12.75" customHeight="1">
      <c r="A22" s="299" t="s">
        <v>81</v>
      </c>
      <c r="B22" s="42">
        <v>2248.8925553412328</v>
      </c>
      <c r="C22" s="300">
        <v>5.396562868337748</v>
      </c>
      <c r="D22" s="38">
        <v>2738.7593970807866</v>
      </c>
      <c r="E22" s="301">
        <v>6.941765463106511</v>
      </c>
      <c r="F22" s="38" t="s">
        <v>141</v>
      </c>
      <c r="G22" s="302" t="s">
        <v>141</v>
      </c>
      <c r="H22" s="78"/>
      <c r="I22" s="305">
        <v>2627.8205359655503</v>
      </c>
      <c r="J22" s="304">
        <v>6.201723904785687</v>
      </c>
    </row>
    <row r="23" spans="1:10" ht="12.75" customHeight="1">
      <c r="A23" s="306" t="s">
        <v>82</v>
      </c>
      <c r="B23" s="307">
        <v>2027.5155942897097</v>
      </c>
      <c r="C23" s="308">
        <v>9.785060672820778</v>
      </c>
      <c r="D23" s="50">
        <v>2374.6780834829888</v>
      </c>
      <c r="E23" s="309">
        <v>9.383205777462068</v>
      </c>
      <c r="F23" s="50" t="s">
        <v>141</v>
      </c>
      <c r="G23" s="310" t="s">
        <v>141</v>
      </c>
      <c r="H23" s="78"/>
      <c r="I23" s="311">
        <v>2137.6970859841035</v>
      </c>
      <c r="J23" s="312">
        <v>9.477479908082806</v>
      </c>
    </row>
    <row r="24" spans="1:10" ht="12.75" customHeight="1">
      <c r="A24" s="299" t="s">
        <v>83</v>
      </c>
      <c r="B24" s="42">
        <v>1924.805689016374</v>
      </c>
      <c r="C24" s="300">
        <v>7.542878784506537</v>
      </c>
      <c r="D24" s="38">
        <v>2274.332689499223</v>
      </c>
      <c r="E24" s="301">
        <v>9.646810055645721</v>
      </c>
      <c r="F24" s="38" t="s">
        <v>141</v>
      </c>
      <c r="G24" s="302" t="s">
        <v>141</v>
      </c>
      <c r="H24" s="78"/>
      <c r="I24" s="305">
        <v>2119.2226228030645</v>
      </c>
      <c r="J24" s="304">
        <v>13.831788817185684</v>
      </c>
    </row>
    <row r="25" spans="1:10" ht="12.75" customHeight="1">
      <c r="A25" s="299" t="s">
        <v>84</v>
      </c>
      <c r="B25" s="42">
        <v>1926.4014070630478</v>
      </c>
      <c r="C25" s="300">
        <v>8.744010430796752</v>
      </c>
      <c r="D25" s="38">
        <v>2312.3833234756057</v>
      </c>
      <c r="E25" s="301">
        <v>12.053349917111003</v>
      </c>
      <c r="F25" s="38" t="s">
        <v>141</v>
      </c>
      <c r="G25" s="302" t="s">
        <v>141</v>
      </c>
      <c r="H25" s="78"/>
      <c r="I25" s="305">
        <v>2159.3618046931174</v>
      </c>
      <c r="J25" s="304">
        <v>12.091963986946116</v>
      </c>
    </row>
    <row r="26" spans="1:10" ht="12.75" customHeight="1">
      <c r="A26" s="299" t="s">
        <v>85</v>
      </c>
      <c r="B26" s="42">
        <v>2112.6463724552536</v>
      </c>
      <c r="C26" s="300">
        <v>5.916599301368968</v>
      </c>
      <c r="D26" s="38">
        <v>2628.3667772812764</v>
      </c>
      <c r="E26" s="301">
        <v>5.706250653090489</v>
      </c>
      <c r="F26" s="38" t="s">
        <v>141</v>
      </c>
      <c r="G26" s="302" t="s">
        <v>141</v>
      </c>
      <c r="H26" s="78"/>
      <c r="I26" s="305">
        <v>2724.0206419760566</v>
      </c>
      <c r="J26" s="304">
        <v>10.35012854818291</v>
      </c>
    </row>
    <row r="27" spans="1:10" ht="12.75" customHeight="1">
      <c r="A27" s="313" t="s">
        <v>86</v>
      </c>
      <c r="B27" s="44">
        <v>2101.0394351506397</v>
      </c>
      <c r="C27" s="314">
        <v>8.19912851868094</v>
      </c>
      <c r="D27" s="68">
        <v>2634.1332685061384</v>
      </c>
      <c r="E27" s="315">
        <v>10.376293970516267</v>
      </c>
      <c r="F27" s="68" t="s">
        <v>141</v>
      </c>
      <c r="G27" s="316" t="s">
        <v>141</v>
      </c>
      <c r="H27" s="78"/>
      <c r="I27" s="317">
        <v>2509.177071996854</v>
      </c>
      <c r="J27" s="318">
        <v>9.238078622274113</v>
      </c>
    </row>
    <row r="28" spans="1:10" ht="12.75" customHeight="1">
      <c r="A28" s="299" t="s">
        <v>87</v>
      </c>
      <c r="B28" s="42">
        <v>2459.1267536716823</v>
      </c>
      <c r="C28" s="300">
        <v>6.360695944000791</v>
      </c>
      <c r="D28" s="38">
        <v>3043.532725240871</v>
      </c>
      <c r="E28" s="301">
        <v>7.71566889754235</v>
      </c>
      <c r="F28" s="38" t="s">
        <v>141</v>
      </c>
      <c r="G28" s="302" t="s">
        <v>141</v>
      </c>
      <c r="H28" s="78"/>
      <c r="I28" s="305">
        <v>3253.3274004506466</v>
      </c>
      <c r="J28" s="304">
        <v>11.904646794044108</v>
      </c>
    </row>
    <row r="29" spans="1:10" ht="12.75" customHeight="1">
      <c r="A29" s="299" t="s">
        <v>88</v>
      </c>
      <c r="B29" s="42">
        <v>2052.8173936634976</v>
      </c>
      <c r="C29" s="300">
        <v>8.15936369961672</v>
      </c>
      <c r="D29" s="38">
        <v>2530.264264264264</v>
      </c>
      <c r="E29" s="301">
        <v>8.618633985376723</v>
      </c>
      <c r="F29" s="38">
        <v>0</v>
      </c>
      <c r="G29" s="302" t="s">
        <v>141</v>
      </c>
      <c r="H29" s="78"/>
      <c r="I29" s="305">
        <v>2478.5038095586556</v>
      </c>
      <c r="J29" s="304">
        <v>9.42903830019083</v>
      </c>
    </row>
    <row r="30" spans="1:10" ht="12.75" customHeight="1">
      <c r="A30" s="299" t="s">
        <v>89</v>
      </c>
      <c r="B30" s="42">
        <v>2484.6233493870277</v>
      </c>
      <c r="C30" s="300">
        <v>9.111072147632635</v>
      </c>
      <c r="D30" s="38">
        <v>3155.5631034539283</v>
      </c>
      <c r="E30" s="301">
        <v>11.587541443805423</v>
      </c>
      <c r="F30" s="38" t="s">
        <v>141</v>
      </c>
      <c r="G30" s="302" t="s">
        <v>141</v>
      </c>
      <c r="H30" s="78"/>
      <c r="I30" s="305">
        <v>3620.3634598749463</v>
      </c>
      <c r="J30" s="304">
        <v>11.102140419260504</v>
      </c>
    </row>
    <row r="31" spans="1:10" ht="12.75" customHeight="1">
      <c r="A31" s="299" t="s">
        <v>90</v>
      </c>
      <c r="B31" s="42">
        <v>2228.5544013406775</v>
      </c>
      <c r="C31" s="300">
        <v>8.625784304282044</v>
      </c>
      <c r="D31" s="38">
        <v>2754.285828320552</v>
      </c>
      <c r="E31" s="301">
        <v>10.966658301024394</v>
      </c>
      <c r="F31" s="38" t="s">
        <v>141</v>
      </c>
      <c r="G31" s="302" t="s">
        <v>141</v>
      </c>
      <c r="H31" s="78"/>
      <c r="I31" s="305">
        <v>2665.2298532014947</v>
      </c>
      <c r="J31" s="304">
        <v>14.135546391727168</v>
      </c>
    </row>
    <row r="32" spans="1:10" ht="12.75" customHeight="1">
      <c r="A32" s="299" t="s">
        <v>91</v>
      </c>
      <c r="B32" s="42">
        <v>2099.326295073594</v>
      </c>
      <c r="C32" s="300">
        <v>9.506846351213357</v>
      </c>
      <c r="D32" s="38">
        <v>2592.5230745183853</v>
      </c>
      <c r="E32" s="301">
        <v>13.080848061230293</v>
      </c>
      <c r="F32" s="38" t="s">
        <v>141</v>
      </c>
      <c r="G32" s="302" t="s">
        <v>141</v>
      </c>
      <c r="H32" s="78"/>
      <c r="I32" s="305">
        <v>2484.7987698960396</v>
      </c>
      <c r="J32" s="304">
        <v>12.647971848699395</v>
      </c>
    </row>
    <row r="33" spans="1:10" ht="12.75" customHeight="1">
      <c r="A33" s="306" t="s">
        <v>92</v>
      </c>
      <c r="B33" s="307">
        <v>2330.816852298738</v>
      </c>
      <c r="C33" s="308">
        <v>9.459525768579345</v>
      </c>
      <c r="D33" s="50">
        <v>2989.8565085816526</v>
      </c>
      <c r="E33" s="309">
        <v>12.238836452015114</v>
      </c>
      <c r="F33" s="50" t="s">
        <v>141</v>
      </c>
      <c r="G33" s="310" t="s">
        <v>141</v>
      </c>
      <c r="H33" s="78"/>
      <c r="I33" s="311">
        <v>3250.7035952875094</v>
      </c>
      <c r="J33" s="312">
        <v>12.664791025745155</v>
      </c>
    </row>
    <row r="34" spans="1:10" ht="12.75" customHeight="1">
      <c r="A34" s="299" t="s">
        <v>93</v>
      </c>
      <c r="B34" s="42">
        <v>2677.740402487336</v>
      </c>
      <c r="C34" s="300">
        <v>8.637214978987668</v>
      </c>
      <c r="D34" s="38">
        <v>3514.8077883875894</v>
      </c>
      <c r="E34" s="301">
        <v>13.138150854716203</v>
      </c>
      <c r="F34" s="38" t="s">
        <v>141</v>
      </c>
      <c r="G34" s="302" t="s">
        <v>141</v>
      </c>
      <c r="H34" s="78"/>
      <c r="I34" s="305">
        <v>4409.14559385394</v>
      </c>
      <c r="J34" s="304">
        <v>12.619246478969487</v>
      </c>
    </row>
    <row r="35" spans="1:10" ht="12.75" customHeight="1">
      <c r="A35" s="299" t="s">
        <v>94</v>
      </c>
      <c r="B35" s="42">
        <v>2502.6384745150904</v>
      </c>
      <c r="C35" s="300">
        <v>9.085916074578826</v>
      </c>
      <c r="D35" s="38">
        <v>3144.5867518319433</v>
      </c>
      <c r="E35" s="301">
        <v>13.58208101426329</v>
      </c>
      <c r="F35" s="38">
        <v>21570</v>
      </c>
      <c r="G35" s="302">
        <v>-490.05424954792045</v>
      </c>
      <c r="H35" s="78"/>
      <c r="I35" s="305">
        <v>3637.1286263608195</v>
      </c>
      <c r="J35" s="304">
        <v>14.698573515355987</v>
      </c>
    </row>
    <row r="36" spans="1:10" ht="12.75" customHeight="1">
      <c r="A36" s="299" t="s">
        <v>95</v>
      </c>
      <c r="B36" s="42">
        <v>2314.593369314871</v>
      </c>
      <c r="C36" s="300">
        <v>12.21505944709757</v>
      </c>
      <c r="D36" s="38">
        <v>2971.178943183993</v>
      </c>
      <c r="E36" s="301">
        <v>16.246890563199727</v>
      </c>
      <c r="F36" s="38">
        <v>0</v>
      </c>
      <c r="G36" s="302">
        <v>-100</v>
      </c>
      <c r="H36" s="78"/>
      <c r="I36" s="305">
        <v>3116.329645277147</v>
      </c>
      <c r="J36" s="304">
        <v>13.929481770815991</v>
      </c>
    </row>
    <row r="37" spans="1:10" ht="12.75" customHeight="1">
      <c r="A37" s="313" t="s">
        <v>96</v>
      </c>
      <c r="B37" s="44">
        <v>2168.3104079803607</v>
      </c>
      <c r="C37" s="314">
        <v>8.47922686771715</v>
      </c>
      <c r="D37" s="68">
        <v>2654.7881958209646</v>
      </c>
      <c r="E37" s="315">
        <v>12.152049639721133</v>
      </c>
      <c r="F37" s="68" t="s">
        <v>141</v>
      </c>
      <c r="G37" s="316" t="s">
        <v>141</v>
      </c>
      <c r="H37" s="78"/>
      <c r="I37" s="317">
        <v>2513.213673649864</v>
      </c>
      <c r="J37" s="318">
        <v>11.528715353084106</v>
      </c>
    </row>
    <row r="38" spans="1:10" ht="12.75" customHeight="1">
      <c r="A38" s="299" t="s">
        <v>97</v>
      </c>
      <c r="B38" s="42">
        <v>2124.1793973496287</v>
      </c>
      <c r="C38" s="300">
        <v>3.465491705985445</v>
      </c>
      <c r="D38" s="38">
        <v>2585.809930775147</v>
      </c>
      <c r="E38" s="301">
        <v>2.7133420110804134</v>
      </c>
      <c r="F38" s="38" t="s">
        <v>141</v>
      </c>
      <c r="G38" s="302" t="s">
        <v>141</v>
      </c>
      <c r="H38" s="78"/>
      <c r="I38" s="305">
        <v>2433.5394028336805</v>
      </c>
      <c r="J38" s="304">
        <v>8.555249229506531</v>
      </c>
    </row>
    <row r="39" spans="1:10" ht="12.75" customHeight="1">
      <c r="A39" s="299" t="s">
        <v>98</v>
      </c>
      <c r="B39" s="42">
        <v>2223.6890998668223</v>
      </c>
      <c r="C39" s="300">
        <v>4.7156979607529985</v>
      </c>
      <c r="D39" s="38">
        <v>2609.8764360043847</v>
      </c>
      <c r="E39" s="301">
        <v>4.158596071117666</v>
      </c>
      <c r="F39" s="38">
        <v>0</v>
      </c>
      <c r="G39" s="302" t="s">
        <v>141</v>
      </c>
      <c r="H39" s="78"/>
      <c r="I39" s="305">
        <v>2448.2555161861815</v>
      </c>
      <c r="J39" s="304">
        <v>10.411071946832728</v>
      </c>
    </row>
    <row r="40" spans="1:10" ht="12.75" customHeight="1">
      <c r="A40" s="299" t="s">
        <v>99</v>
      </c>
      <c r="B40" s="42">
        <v>2535.9874407279253</v>
      </c>
      <c r="C40" s="300">
        <v>10.072609975895286</v>
      </c>
      <c r="D40" s="38">
        <v>3141.3083386327953</v>
      </c>
      <c r="E40" s="301">
        <v>12.203094861951842</v>
      </c>
      <c r="F40" s="38" t="s">
        <v>141</v>
      </c>
      <c r="G40" s="302" t="s">
        <v>141</v>
      </c>
      <c r="H40" s="78"/>
      <c r="I40" s="305">
        <v>3265.091571003227</v>
      </c>
      <c r="J40" s="304">
        <v>12.914247269898668</v>
      </c>
    </row>
    <row r="41" spans="1:10" ht="12.75" customHeight="1">
      <c r="A41" s="299" t="s">
        <v>100</v>
      </c>
      <c r="B41" s="42">
        <v>2457.4965198117975</v>
      </c>
      <c r="C41" s="300">
        <v>5.970700819215117</v>
      </c>
      <c r="D41" s="38">
        <v>3125.243425833186</v>
      </c>
      <c r="E41" s="301">
        <v>8.374168577892142</v>
      </c>
      <c r="F41" s="38" t="s">
        <v>141</v>
      </c>
      <c r="G41" s="302" t="s">
        <v>141</v>
      </c>
      <c r="H41" s="78"/>
      <c r="I41" s="305">
        <v>3776.576823125759</v>
      </c>
      <c r="J41" s="304">
        <v>9.36553188167205</v>
      </c>
    </row>
    <row r="42" spans="1:10" ht="12.75" customHeight="1">
      <c r="A42" s="299" t="s">
        <v>101</v>
      </c>
      <c r="B42" s="42">
        <v>2386.36201615149</v>
      </c>
      <c r="C42" s="300">
        <v>9.182929192669995</v>
      </c>
      <c r="D42" s="38">
        <v>2811.84467565559</v>
      </c>
      <c r="E42" s="301">
        <v>12.007438233388301</v>
      </c>
      <c r="F42" s="38" t="s">
        <v>141</v>
      </c>
      <c r="G42" s="302" t="s">
        <v>141</v>
      </c>
      <c r="H42" s="78"/>
      <c r="I42" s="305">
        <v>2841.644892944186</v>
      </c>
      <c r="J42" s="304">
        <v>11.708985542983212</v>
      </c>
    </row>
    <row r="43" spans="1:10" ht="12.75" customHeight="1">
      <c r="A43" s="306" t="s">
        <v>102</v>
      </c>
      <c r="B43" s="307">
        <v>2475.0844782582303</v>
      </c>
      <c r="C43" s="308">
        <v>12.37887118196534</v>
      </c>
      <c r="D43" s="50">
        <v>3021.2454299793358</v>
      </c>
      <c r="E43" s="309">
        <v>14.614007590216408</v>
      </c>
      <c r="F43" s="50" t="s">
        <v>141</v>
      </c>
      <c r="G43" s="310" t="s">
        <v>141</v>
      </c>
      <c r="H43" s="78"/>
      <c r="I43" s="311">
        <v>3042.8187616368896</v>
      </c>
      <c r="J43" s="312">
        <v>12.233952158253537</v>
      </c>
    </row>
    <row r="44" spans="1:10" ht="12.75" customHeight="1">
      <c r="A44" s="299" t="s">
        <v>103</v>
      </c>
      <c r="B44" s="42">
        <v>2530.0941210233736</v>
      </c>
      <c r="C44" s="300">
        <v>7.1445040774086355</v>
      </c>
      <c r="D44" s="38">
        <v>3087.6605443636995</v>
      </c>
      <c r="E44" s="301">
        <v>8.809159939098382</v>
      </c>
      <c r="F44" s="38" t="s">
        <v>141</v>
      </c>
      <c r="G44" s="302" t="s">
        <v>141</v>
      </c>
      <c r="H44" s="78"/>
      <c r="I44" s="305">
        <v>3281.5015319170484</v>
      </c>
      <c r="J44" s="304">
        <v>9.47695120328065</v>
      </c>
    </row>
    <row r="45" spans="1:10" ht="12.75" customHeight="1">
      <c r="A45" s="299" t="s">
        <v>104</v>
      </c>
      <c r="B45" s="42">
        <v>2177.7408007262447</v>
      </c>
      <c r="C45" s="300">
        <v>8.65742061277885</v>
      </c>
      <c r="D45" s="38">
        <v>2644.413102383811</v>
      </c>
      <c r="E45" s="301">
        <v>11.976766284491447</v>
      </c>
      <c r="F45" s="38" t="s">
        <v>141</v>
      </c>
      <c r="G45" s="302" t="s">
        <v>141</v>
      </c>
      <c r="H45" s="78"/>
      <c r="I45" s="305">
        <v>2554.085242486074</v>
      </c>
      <c r="J45" s="304">
        <v>8.902109155260813</v>
      </c>
    </row>
    <row r="46" spans="1:10" ht="12.75" customHeight="1">
      <c r="A46" s="299" t="s">
        <v>105</v>
      </c>
      <c r="B46" s="42">
        <v>2037.834661555533</v>
      </c>
      <c r="C46" s="300">
        <v>3.98362232776641</v>
      </c>
      <c r="D46" s="38">
        <v>2505.246086773821</v>
      </c>
      <c r="E46" s="301">
        <v>5.585062775825702</v>
      </c>
      <c r="F46" s="38" t="s">
        <v>141</v>
      </c>
      <c r="G46" s="302" t="s">
        <v>141</v>
      </c>
      <c r="H46" s="78"/>
      <c r="I46" s="305">
        <v>2493.8107116654437</v>
      </c>
      <c r="J46" s="304">
        <v>8.12514309265027</v>
      </c>
    </row>
    <row r="47" spans="1:10" ht="12.75" customHeight="1">
      <c r="A47" s="313" t="s">
        <v>106</v>
      </c>
      <c r="B47" s="44">
        <v>2405.042126921109</v>
      </c>
      <c r="C47" s="314">
        <v>7.079047544805487</v>
      </c>
      <c r="D47" s="68">
        <v>3076.8506153044727</v>
      </c>
      <c r="E47" s="315">
        <v>9.938094313897409</v>
      </c>
      <c r="F47" s="68" t="s">
        <v>141</v>
      </c>
      <c r="G47" s="316" t="s">
        <v>141</v>
      </c>
      <c r="H47" s="78"/>
      <c r="I47" s="317">
        <v>3748.7183344500113</v>
      </c>
      <c r="J47" s="318">
        <v>10.811611407966868</v>
      </c>
    </row>
    <row r="48" spans="1:10" ht="12.75" customHeight="1">
      <c r="A48" s="306" t="s">
        <v>107</v>
      </c>
      <c r="B48" s="307">
        <v>2307.8815388407593</v>
      </c>
      <c r="C48" s="308">
        <v>8.313721658379455</v>
      </c>
      <c r="D48" s="50">
        <v>2837.0029327718453</v>
      </c>
      <c r="E48" s="309">
        <v>7.231155121548716</v>
      </c>
      <c r="F48" s="50" t="s">
        <v>141</v>
      </c>
      <c r="G48" s="310" t="s">
        <v>141</v>
      </c>
      <c r="H48" s="78"/>
      <c r="I48" s="311">
        <v>2870.678160279411</v>
      </c>
      <c r="J48" s="312">
        <v>8.155047670545658</v>
      </c>
    </row>
    <row r="49" spans="1:10" ht="12.75" customHeight="1">
      <c r="A49" s="299" t="s">
        <v>108</v>
      </c>
      <c r="B49" s="42">
        <v>2269.259391314588</v>
      </c>
      <c r="C49" s="300">
        <v>7.161200955495628</v>
      </c>
      <c r="D49" s="38">
        <v>2877.029996791787</v>
      </c>
      <c r="E49" s="301">
        <v>9.377783817403937</v>
      </c>
      <c r="F49" s="38" t="s">
        <v>141</v>
      </c>
      <c r="G49" s="302" t="s">
        <v>141</v>
      </c>
      <c r="H49" s="78"/>
      <c r="I49" s="305">
        <v>3077.8822800326266</v>
      </c>
      <c r="J49" s="304">
        <v>8.794972509349309</v>
      </c>
    </row>
    <row r="50" spans="1:10" ht="12.75" customHeight="1">
      <c r="A50" s="299" t="s">
        <v>109</v>
      </c>
      <c r="B50" s="42">
        <v>2180.0292046172576</v>
      </c>
      <c r="C50" s="300">
        <v>8.295535646885646</v>
      </c>
      <c r="D50" s="38">
        <v>2764.0717251876404</v>
      </c>
      <c r="E50" s="301">
        <v>10.014759779038426</v>
      </c>
      <c r="F50" s="38">
        <v>7536.666666666667</v>
      </c>
      <c r="G50" s="302">
        <v>353.33333333333337</v>
      </c>
      <c r="H50" s="78"/>
      <c r="I50" s="305">
        <v>2856.5730037034173</v>
      </c>
      <c r="J50" s="304">
        <v>11.000244413217034</v>
      </c>
    </row>
    <row r="51" spans="1:10" ht="12.75" customHeight="1">
      <c r="A51" s="299" t="s">
        <v>110</v>
      </c>
      <c r="B51" s="42">
        <v>1982.8344642887898</v>
      </c>
      <c r="C51" s="300">
        <v>11.26077583293989</v>
      </c>
      <c r="D51" s="38">
        <v>2422.3413568571</v>
      </c>
      <c r="E51" s="301">
        <v>12.639745398782873</v>
      </c>
      <c r="F51" s="38">
        <v>0</v>
      </c>
      <c r="G51" s="302" t="s">
        <v>141</v>
      </c>
      <c r="H51" s="78"/>
      <c r="I51" s="305">
        <v>2355.784668140222</v>
      </c>
      <c r="J51" s="304">
        <v>16.068694045975395</v>
      </c>
    </row>
    <row r="52" spans="1:10" ht="12.75" customHeight="1">
      <c r="A52" s="313" t="s">
        <v>111</v>
      </c>
      <c r="B52" s="44">
        <v>2024.6760015526695</v>
      </c>
      <c r="C52" s="314">
        <v>7.06710078622056</v>
      </c>
      <c r="D52" s="68">
        <v>2446.657174298363</v>
      </c>
      <c r="E52" s="315">
        <v>7.1821463216789585</v>
      </c>
      <c r="F52" s="68" t="s">
        <v>141</v>
      </c>
      <c r="G52" s="316" t="s">
        <v>141</v>
      </c>
      <c r="H52" s="78"/>
      <c r="I52" s="317">
        <v>2406.0237333782193</v>
      </c>
      <c r="J52" s="318">
        <v>9.913346162069296</v>
      </c>
    </row>
    <row r="53" spans="1:10" ht="12.75" customHeight="1">
      <c r="A53" s="299" t="s">
        <v>112</v>
      </c>
      <c r="B53" s="42">
        <v>2019.7766620259015</v>
      </c>
      <c r="C53" s="300">
        <v>5.036001553877658</v>
      </c>
      <c r="D53" s="38">
        <v>2465.034161560138</v>
      </c>
      <c r="E53" s="301">
        <v>6.707655020455532</v>
      </c>
      <c r="F53" s="38" t="s">
        <v>141</v>
      </c>
      <c r="G53" s="302" t="s">
        <v>141</v>
      </c>
      <c r="H53" s="78"/>
      <c r="I53" s="305">
        <v>2228.8657129989388</v>
      </c>
      <c r="J53" s="304">
        <v>7.705556185010212</v>
      </c>
    </row>
    <row r="54" spans="1:10" ht="12.75" customHeight="1" thickBot="1">
      <c r="A54" s="299" t="s">
        <v>113</v>
      </c>
      <c r="B54" s="42">
        <v>1600.4245805503708</v>
      </c>
      <c r="C54" s="300">
        <v>4.131170067764595</v>
      </c>
      <c r="D54" s="38">
        <v>2078.3029156738967</v>
      </c>
      <c r="E54" s="301">
        <v>9.346476741671152</v>
      </c>
      <c r="F54" s="38" t="s">
        <v>141</v>
      </c>
      <c r="G54" s="302" t="s">
        <v>141</v>
      </c>
      <c r="H54" s="78"/>
      <c r="I54" s="305">
        <v>1972.8597614977448</v>
      </c>
      <c r="J54" s="304">
        <v>7.687436683782707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2677.740402487336</v>
      </c>
      <c r="C56" s="361" t="str">
        <f>INDEX(A8:A54,MATCH(B56,$B$8:$B$54,0))</f>
        <v>大阪府</v>
      </c>
      <c r="D56" s="366">
        <f>LARGE(D8:D54,1)</f>
        <v>3514.8077883875894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4409.14559385394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2535.9874407279253</v>
      </c>
      <c r="C57" s="362" t="str">
        <f>INDEX(A8:A54,MATCH(B57,$B$8:$B$54,0))</f>
        <v>岡山県</v>
      </c>
      <c r="D57" s="367">
        <f>LARGE(D8:D54,2)</f>
        <v>3155.5631034539283</v>
      </c>
      <c r="E57" s="326" t="str">
        <f>INDEX(A8:A54,MATCH(D57,$D$8:$D$54,0))</f>
        <v>愛知県</v>
      </c>
      <c r="F57" s="373" t="s">
        <v>136</v>
      </c>
      <c r="G57" s="328" t="s">
        <v>136</v>
      </c>
      <c r="I57" s="327">
        <f>LARGE(I8:I54,2)</f>
        <v>3776.576823125759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2530.0941210233736</v>
      </c>
      <c r="C58" s="362" t="str">
        <f>INDEX(A8:A54,MATCH(B58,$B$8:$B$54,0))</f>
        <v>香川県</v>
      </c>
      <c r="D58" s="368">
        <f>LARGE(D8:D54,3)</f>
        <v>3144.5867518319433</v>
      </c>
      <c r="E58" s="326" t="str">
        <f>INDEX(A8:A54,MATCH(D58,$D$8:$D$54,0))</f>
        <v>兵庫県</v>
      </c>
      <c r="F58" s="374" t="s">
        <v>136</v>
      </c>
      <c r="G58" s="328" t="s">
        <v>136</v>
      </c>
      <c r="I58" s="344">
        <f>LARGE(I8:I54,3)</f>
        <v>3748.7183344500113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1924.805689016374</v>
      </c>
      <c r="C59" s="363" t="str">
        <f>INDEX(A8:A54,MATCH(B59,$B$8:$B$54,0))</f>
        <v>石川県</v>
      </c>
      <c r="D59" s="369">
        <f>SMALL(D8:D54,3)</f>
        <v>2274.332689499223</v>
      </c>
      <c r="E59" s="331" t="str">
        <f>INDEX(A8:A54,MATCH(D59,$D$8:$D$54,0))</f>
        <v>石川県</v>
      </c>
      <c r="F59" s="375" t="s">
        <v>136</v>
      </c>
      <c r="G59" s="332" t="s">
        <v>136</v>
      </c>
      <c r="I59" s="345">
        <f>SMALL(I8:I54,3)</f>
        <v>2119.2226228030645</v>
      </c>
      <c r="J59" s="332" t="str">
        <f>INDEX(A8:A54,MATCH(I59,$I$8:$I$54,0))</f>
        <v>石川県</v>
      </c>
    </row>
    <row r="60" spans="1:10" ht="12.75">
      <c r="A60" s="325" t="s">
        <v>118</v>
      </c>
      <c r="B60" s="344">
        <f>SMALL(B8:B54,2)</f>
        <v>1755.8138419809256</v>
      </c>
      <c r="C60" s="362" t="str">
        <f>INDEX(A8:A54,MATCH(B60,$B$8:$B$54,0))</f>
        <v>青森県</v>
      </c>
      <c r="D60" s="368">
        <f>SMALL(D8:D54,2)</f>
        <v>2078.3029156738967</v>
      </c>
      <c r="E60" s="326" t="str">
        <f>INDEX(A8:A54,MATCH(D60,$D$8:$D$54,0))</f>
        <v>沖縄県</v>
      </c>
      <c r="F60" s="374" t="s">
        <v>136</v>
      </c>
      <c r="G60" s="328" t="s">
        <v>136</v>
      </c>
      <c r="I60" s="344">
        <f>SMALL(I8:I54,2)</f>
        <v>1972.8597614977448</v>
      </c>
      <c r="J60" s="328" t="str">
        <f>INDEX(A8:A54,MATCH(I60,$I$8:$I$54,0))</f>
        <v>沖縄県</v>
      </c>
    </row>
    <row r="61" spans="1:10" ht="12.75">
      <c r="A61" s="346" t="s">
        <v>119</v>
      </c>
      <c r="B61" s="347">
        <f>SMALL(B8:B54,1)</f>
        <v>1600.4245805503708</v>
      </c>
      <c r="C61" s="364" t="str">
        <f>INDEX(A8:A54,MATCH(B61,$B$8:$B$54,0))</f>
        <v>沖縄県</v>
      </c>
      <c r="D61" s="370">
        <f>SMALL(D8:D54,1)</f>
        <v>2064.5031155837696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1762.2211737532216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1.673143761367678</v>
      </c>
      <c r="C62" s="365"/>
      <c r="D62" s="371">
        <f>IF(D61=0,0,D56/D61)</f>
        <v>1.7024957539934369</v>
      </c>
      <c r="E62" s="339"/>
      <c r="F62" s="377" t="s">
        <v>136</v>
      </c>
      <c r="G62" s="378" t="s">
        <v>136</v>
      </c>
      <c r="H62" s="340"/>
      <c r="I62" s="338">
        <f>IF(I61=0,0,I56/I61)</f>
        <v>2.5020387108748867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5433.528543585335</v>
      </c>
      <c r="C7" s="293">
        <v>3.6949564825620658</v>
      </c>
      <c r="D7" s="295">
        <v>7432.735987741139</v>
      </c>
      <c r="E7" s="296">
        <v>2.747892229455996</v>
      </c>
      <c r="F7" s="295">
        <v>-249.54545454545453</v>
      </c>
      <c r="G7" s="297">
        <v>-101.12701178789095</v>
      </c>
      <c r="H7" s="78"/>
      <c r="I7" s="292">
        <v>11401.249407049696</v>
      </c>
      <c r="J7" s="298">
        <v>-0.6743569704834567</v>
      </c>
    </row>
    <row r="8" spans="1:10" ht="12.75" customHeight="1">
      <c r="A8" s="299" t="s">
        <v>67</v>
      </c>
      <c r="B8" s="42">
        <v>6091.624222629775</v>
      </c>
      <c r="C8" s="300">
        <v>4.16561252633182</v>
      </c>
      <c r="D8" s="38">
        <v>7809.75212837498</v>
      </c>
      <c r="E8" s="301">
        <v>2.831321648179201</v>
      </c>
      <c r="F8" s="38">
        <v>5745</v>
      </c>
      <c r="G8" s="302">
        <v>-22.375354681799756</v>
      </c>
      <c r="H8" s="78"/>
      <c r="I8" s="303">
        <v>12332.856193066831</v>
      </c>
      <c r="J8" s="304">
        <v>-0.4674528306945389</v>
      </c>
    </row>
    <row r="9" spans="1:10" ht="12.75" customHeight="1">
      <c r="A9" s="299" t="s">
        <v>68</v>
      </c>
      <c r="B9" s="42">
        <v>6210.657030361362</v>
      </c>
      <c r="C9" s="300">
        <v>3.8469611581802408</v>
      </c>
      <c r="D9" s="38">
        <v>8147.092706901091</v>
      </c>
      <c r="E9" s="301">
        <v>2.378266255100364</v>
      </c>
      <c r="F9" s="38" t="s">
        <v>141</v>
      </c>
      <c r="G9" s="302" t="s">
        <v>141</v>
      </c>
      <c r="H9" s="78"/>
      <c r="I9" s="305">
        <v>12239.700763817491</v>
      </c>
      <c r="J9" s="304">
        <v>-1.1568885416105117</v>
      </c>
    </row>
    <row r="10" spans="1:10" ht="12.75" customHeight="1">
      <c r="A10" s="299" t="s">
        <v>69</v>
      </c>
      <c r="B10" s="42">
        <v>6280.839588158152</v>
      </c>
      <c r="C10" s="300">
        <v>2.2310143144108348</v>
      </c>
      <c r="D10" s="38">
        <v>7954.707136547775</v>
      </c>
      <c r="E10" s="301">
        <v>1.9307377244731878</v>
      </c>
      <c r="F10" s="38">
        <v>7640</v>
      </c>
      <c r="G10" s="302">
        <v>-71.022188507491</v>
      </c>
      <c r="H10" s="78"/>
      <c r="I10" s="305">
        <v>11847.66700236529</v>
      </c>
      <c r="J10" s="304">
        <v>-0.17510491271585746</v>
      </c>
    </row>
    <row r="11" spans="1:10" ht="12.75" customHeight="1">
      <c r="A11" s="299" t="s">
        <v>70</v>
      </c>
      <c r="B11" s="42">
        <v>6049.082484831384</v>
      </c>
      <c r="C11" s="300">
        <v>4.879867903495772</v>
      </c>
      <c r="D11" s="38">
        <v>8038.265954520448</v>
      </c>
      <c r="E11" s="301">
        <v>2.921200227989225</v>
      </c>
      <c r="F11" s="38" t="s">
        <v>141</v>
      </c>
      <c r="G11" s="302" t="s">
        <v>141</v>
      </c>
      <c r="H11" s="78"/>
      <c r="I11" s="305">
        <v>12115.83971613468</v>
      </c>
      <c r="J11" s="304">
        <v>0.5451439032723052</v>
      </c>
    </row>
    <row r="12" spans="1:10" ht="12.75" customHeight="1">
      <c r="A12" s="299" t="s">
        <v>71</v>
      </c>
      <c r="B12" s="42">
        <v>6877.966245403144</v>
      </c>
      <c r="C12" s="300">
        <v>4.824385951624564</v>
      </c>
      <c r="D12" s="38">
        <v>8344.844655877645</v>
      </c>
      <c r="E12" s="301">
        <v>4.299416475192804</v>
      </c>
      <c r="F12" s="38" t="s">
        <v>141</v>
      </c>
      <c r="G12" s="302" t="s">
        <v>141</v>
      </c>
      <c r="H12" s="78"/>
      <c r="I12" s="305">
        <v>12747.9505163082</v>
      </c>
      <c r="J12" s="304">
        <v>-0.9691782845856411</v>
      </c>
    </row>
    <row r="13" spans="1:10" ht="12.75" customHeight="1">
      <c r="A13" s="306" t="s">
        <v>72</v>
      </c>
      <c r="B13" s="307">
        <v>6183.234551946306</v>
      </c>
      <c r="C13" s="308">
        <v>5.488243138787349</v>
      </c>
      <c r="D13" s="50">
        <v>7632.365781089549</v>
      </c>
      <c r="E13" s="309">
        <v>3.4789390104338307</v>
      </c>
      <c r="F13" s="50" t="s">
        <v>141</v>
      </c>
      <c r="G13" s="310" t="s">
        <v>141</v>
      </c>
      <c r="H13" s="78"/>
      <c r="I13" s="311">
        <v>11159.5414936454</v>
      </c>
      <c r="J13" s="312">
        <v>2.172067428648779</v>
      </c>
    </row>
    <row r="14" spans="1:10" ht="12.75" customHeight="1">
      <c r="A14" s="299" t="s">
        <v>73</v>
      </c>
      <c r="B14" s="42">
        <v>5743.518377699751</v>
      </c>
      <c r="C14" s="300">
        <v>2.915762306015924</v>
      </c>
      <c r="D14" s="38">
        <v>7282.631868242698</v>
      </c>
      <c r="E14" s="301">
        <v>1.044732095971584</v>
      </c>
      <c r="F14" s="38" t="s">
        <v>141</v>
      </c>
      <c r="G14" s="302" t="s">
        <v>141</v>
      </c>
      <c r="H14" s="78"/>
      <c r="I14" s="305">
        <v>11245.249357550416</v>
      </c>
      <c r="J14" s="304">
        <v>-1.9573782025810125</v>
      </c>
    </row>
    <row r="15" spans="1:10" ht="12.75" customHeight="1">
      <c r="A15" s="299" t="s">
        <v>74</v>
      </c>
      <c r="B15" s="42">
        <v>5475.142868279905</v>
      </c>
      <c r="C15" s="300">
        <v>4.2273245583709125</v>
      </c>
      <c r="D15" s="38">
        <v>7284.568475787219</v>
      </c>
      <c r="E15" s="301">
        <v>2.86518397583298</v>
      </c>
      <c r="F15" s="38" t="s">
        <v>141</v>
      </c>
      <c r="G15" s="302" t="s">
        <v>141</v>
      </c>
      <c r="H15" s="78"/>
      <c r="I15" s="305">
        <v>11594.452897894005</v>
      </c>
      <c r="J15" s="304">
        <v>-2.2149842116185834</v>
      </c>
    </row>
    <row r="16" spans="1:10" ht="12.75" customHeight="1">
      <c r="A16" s="299" t="s">
        <v>75</v>
      </c>
      <c r="B16" s="42">
        <v>5019.378914981584</v>
      </c>
      <c r="C16" s="300">
        <v>5.10238941540974</v>
      </c>
      <c r="D16" s="38">
        <v>6771.356524403503</v>
      </c>
      <c r="E16" s="301">
        <v>3.482778329686877</v>
      </c>
      <c r="F16" s="38" t="s">
        <v>141</v>
      </c>
      <c r="G16" s="302" t="s">
        <v>141</v>
      </c>
      <c r="H16" s="78"/>
      <c r="I16" s="305">
        <v>10275.634056479132</v>
      </c>
      <c r="J16" s="304">
        <v>-0.5377768299695305</v>
      </c>
    </row>
    <row r="17" spans="1:10" ht="12.75" customHeight="1">
      <c r="A17" s="313" t="s">
        <v>76</v>
      </c>
      <c r="B17" s="44">
        <v>4644.3608269766255</v>
      </c>
      <c r="C17" s="314">
        <v>3.852577929865388</v>
      </c>
      <c r="D17" s="68">
        <v>6271.329844793863</v>
      </c>
      <c r="E17" s="315">
        <v>4.160443664127891</v>
      </c>
      <c r="F17" s="68">
        <v>7286.666666666667</v>
      </c>
      <c r="G17" s="316">
        <v>170.37724180581324</v>
      </c>
      <c r="H17" s="78"/>
      <c r="I17" s="317">
        <v>9365.732118122705</v>
      </c>
      <c r="J17" s="318">
        <v>0.8694470753555482</v>
      </c>
    </row>
    <row r="18" spans="1:10" ht="12.75" customHeight="1">
      <c r="A18" s="299" t="s">
        <v>77</v>
      </c>
      <c r="B18" s="42">
        <v>5257.301401573017</v>
      </c>
      <c r="C18" s="300">
        <v>3.1578550908068035</v>
      </c>
      <c r="D18" s="38">
        <v>7225.288143563605</v>
      </c>
      <c r="E18" s="301">
        <v>1.4503953982753808</v>
      </c>
      <c r="F18" s="38">
        <v>11023.333333333334</v>
      </c>
      <c r="G18" s="302">
        <v>47.964205816554816</v>
      </c>
      <c r="H18" s="78"/>
      <c r="I18" s="305">
        <v>11029.97179930623</v>
      </c>
      <c r="J18" s="304">
        <v>-1.2457314737954739</v>
      </c>
    </row>
    <row r="19" spans="1:10" ht="12.75" customHeight="1">
      <c r="A19" s="299" t="s">
        <v>78</v>
      </c>
      <c r="B19" s="42">
        <v>5153.4772717537335</v>
      </c>
      <c r="C19" s="300">
        <v>2.0816995843021524</v>
      </c>
      <c r="D19" s="38">
        <v>7138.424151216827</v>
      </c>
      <c r="E19" s="301">
        <v>2.347393700575815</v>
      </c>
      <c r="F19" s="38">
        <v>8945</v>
      </c>
      <c r="G19" s="302">
        <v>52.051966974259344</v>
      </c>
      <c r="H19" s="78"/>
      <c r="I19" s="305">
        <v>10683.705753758086</v>
      </c>
      <c r="J19" s="304">
        <v>-0.5106715457669309</v>
      </c>
    </row>
    <row r="20" spans="1:10" ht="12.75" customHeight="1">
      <c r="A20" s="299" t="s">
        <v>79</v>
      </c>
      <c r="B20" s="42">
        <v>5124.522888315747</v>
      </c>
      <c r="C20" s="300">
        <v>3.482138003301426</v>
      </c>
      <c r="D20" s="38">
        <v>8059.274083004232</v>
      </c>
      <c r="E20" s="301">
        <v>3.019341947176318</v>
      </c>
      <c r="F20" s="38" t="s">
        <v>141</v>
      </c>
      <c r="G20" s="302" t="s">
        <v>141</v>
      </c>
      <c r="H20" s="78"/>
      <c r="I20" s="305">
        <v>12294.130093561493</v>
      </c>
      <c r="J20" s="304">
        <v>-0.3799214330874019</v>
      </c>
    </row>
    <row r="21" spans="1:10" ht="12.75" customHeight="1">
      <c r="A21" s="299" t="s">
        <v>80</v>
      </c>
      <c r="B21" s="42">
        <v>5846.812064110355</v>
      </c>
      <c r="C21" s="300">
        <v>3.085930056714917</v>
      </c>
      <c r="D21" s="38">
        <v>8342.773004186003</v>
      </c>
      <c r="E21" s="301">
        <v>1.600051503973009</v>
      </c>
      <c r="F21" s="38" t="s">
        <v>141</v>
      </c>
      <c r="G21" s="302" t="s">
        <v>141</v>
      </c>
      <c r="H21" s="78"/>
      <c r="I21" s="305">
        <v>12377.955788706618</v>
      </c>
      <c r="J21" s="304">
        <v>-0.09661186791698079</v>
      </c>
    </row>
    <row r="22" spans="1:10" ht="12.75" customHeight="1">
      <c r="A22" s="299" t="s">
        <v>81</v>
      </c>
      <c r="B22" s="42">
        <v>5638.331955543308</v>
      </c>
      <c r="C22" s="300">
        <v>2.872464231395012</v>
      </c>
      <c r="D22" s="38">
        <v>7108.407108522948</v>
      </c>
      <c r="E22" s="301">
        <v>2.0393549046796347</v>
      </c>
      <c r="F22" s="38" t="s">
        <v>141</v>
      </c>
      <c r="G22" s="302" t="s">
        <v>141</v>
      </c>
      <c r="H22" s="78"/>
      <c r="I22" s="305">
        <v>10354.986938029979</v>
      </c>
      <c r="J22" s="304">
        <v>-0.5969969895975267</v>
      </c>
    </row>
    <row r="23" spans="1:10" ht="12.75" customHeight="1">
      <c r="A23" s="306" t="s">
        <v>82</v>
      </c>
      <c r="B23" s="307">
        <v>5454.541860964451</v>
      </c>
      <c r="C23" s="308">
        <v>4.3079161252863285</v>
      </c>
      <c r="D23" s="50">
        <v>6848.663716550745</v>
      </c>
      <c r="E23" s="309">
        <v>4.438477187240731</v>
      </c>
      <c r="F23" s="50" t="s">
        <v>141</v>
      </c>
      <c r="G23" s="310" t="s">
        <v>141</v>
      </c>
      <c r="H23" s="78"/>
      <c r="I23" s="311">
        <v>10242.50791881274</v>
      </c>
      <c r="J23" s="312">
        <v>0.2798452524687061</v>
      </c>
    </row>
    <row r="24" spans="1:10" ht="12.75" customHeight="1">
      <c r="A24" s="299" t="s">
        <v>83</v>
      </c>
      <c r="B24" s="42">
        <v>5702.006214891837</v>
      </c>
      <c r="C24" s="300">
        <v>4.305309779391762</v>
      </c>
      <c r="D24" s="38">
        <v>7344.46063975126</v>
      </c>
      <c r="E24" s="301">
        <v>5.945160528627699</v>
      </c>
      <c r="F24" s="38" t="s">
        <v>141</v>
      </c>
      <c r="G24" s="302" t="s">
        <v>141</v>
      </c>
      <c r="H24" s="78"/>
      <c r="I24" s="305">
        <v>10827.203808021632</v>
      </c>
      <c r="J24" s="304">
        <v>-2.088682095011934</v>
      </c>
    </row>
    <row r="25" spans="1:10" ht="12.75" customHeight="1">
      <c r="A25" s="299" t="s">
        <v>84</v>
      </c>
      <c r="B25" s="42">
        <v>5155.4036183706385</v>
      </c>
      <c r="C25" s="300">
        <v>6.913618751767882</v>
      </c>
      <c r="D25" s="38">
        <v>6270.97687789714</v>
      </c>
      <c r="E25" s="301">
        <v>5.167884121205027</v>
      </c>
      <c r="F25" s="38" t="s">
        <v>141</v>
      </c>
      <c r="G25" s="302" t="s">
        <v>141</v>
      </c>
      <c r="H25" s="78"/>
      <c r="I25" s="305">
        <v>9090.065282044578</v>
      </c>
      <c r="J25" s="304">
        <v>-0.7714353154364555</v>
      </c>
    </row>
    <row r="26" spans="1:10" ht="12.75" customHeight="1">
      <c r="A26" s="299" t="s">
        <v>85</v>
      </c>
      <c r="B26" s="42">
        <v>5361.918732067223</v>
      </c>
      <c r="C26" s="300">
        <v>4.547735375328584</v>
      </c>
      <c r="D26" s="38">
        <v>7369.23831658141</v>
      </c>
      <c r="E26" s="301">
        <v>1.972268505917813</v>
      </c>
      <c r="F26" s="38" t="s">
        <v>141</v>
      </c>
      <c r="G26" s="302" t="s">
        <v>141</v>
      </c>
      <c r="H26" s="78"/>
      <c r="I26" s="305">
        <v>11290.503782343008</v>
      </c>
      <c r="J26" s="304">
        <v>1.3125232781693525</v>
      </c>
    </row>
    <row r="27" spans="1:10" ht="12.75" customHeight="1">
      <c r="A27" s="313" t="s">
        <v>86</v>
      </c>
      <c r="B27" s="44">
        <v>5770.890978126718</v>
      </c>
      <c r="C27" s="314">
        <v>4.5958648893887135</v>
      </c>
      <c r="D27" s="68">
        <v>7480.683651391759</v>
      </c>
      <c r="E27" s="315">
        <v>3.453309979485166</v>
      </c>
      <c r="F27" s="68" t="s">
        <v>141</v>
      </c>
      <c r="G27" s="316" t="s">
        <v>141</v>
      </c>
      <c r="H27" s="78"/>
      <c r="I27" s="317">
        <v>10954.291426783306</v>
      </c>
      <c r="J27" s="318">
        <v>-1.243560971695005</v>
      </c>
    </row>
    <row r="28" spans="1:10" ht="12.75" customHeight="1">
      <c r="A28" s="299" t="s">
        <v>87</v>
      </c>
      <c r="B28" s="42">
        <v>5398.824419067295</v>
      </c>
      <c r="C28" s="300">
        <v>6.076780184630094</v>
      </c>
      <c r="D28" s="38">
        <v>7052.981817632668</v>
      </c>
      <c r="E28" s="301">
        <v>3.8236048752231415</v>
      </c>
      <c r="F28" s="38" t="s">
        <v>141</v>
      </c>
      <c r="G28" s="302" t="s">
        <v>141</v>
      </c>
      <c r="H28" s="78"/>
      <c r="I28" s="305">
        <v>10789.04029310965</v>
      </c>
      <c r="J28" s="304">
        <v>0.43650402559087037</v>
      </c>
    </row>
    <row r="29" spans="1:10" ht="12.75" customHeight="1">
      <c r="A29" s="299" t="s">
        <v>88</v>
      </c>
      <c r="B29" s="42">
        <v>5233.448783063294</v>
      </c>
      <c r="C29" s="300">
        <v>4.062464960421704</v>
      </c>
      <c r="D29" s="38">
        <v>6934.816789762735</v>
      </c>
      <c r="E29" s="301">
        <v>3.6505653769362922</v>
      </c>
      <c r="F29" s="38">
        <v>5810</v>
      </c>
      <c r="G29" s="302">
        <v>-44.45506692160612</v>
      </c>
      <c r="H29" s="78"/>
      <c r="I29" s="305">
        <v>10557.519108774093</v>
      </c>
      <c r="J29" s="304">
        <v>-0.8188940096400759</v>
      </c>
    </row>
    <row r="30" spans="1:10" ht="12.75" customHeight="1">
      <c r="A30" s="299" t="s">
        <v>89</v>
      </c>
      <c r="B30" s="42">
        <v>4844.864412655392</v>
      </c>
      <c r="C30" s="300">
        <v>3.4388546056725944</v>
      </c>
      <c r="D30" s="38">
        <v>6333.14523875875</v>
      </c>
      <c r="E30" s="301">
        <v>3.174922417088559</v>
      </c>
      <c r="F30" s="38" t="s">
        <v>141</v>
      </c>
      <c r="G30" s="302" t="s">
        <v>141</v>
      </c>
      <c r="H30" s="78"/>
      <c r="I30" s="305">
        <v>10681.771944654009</v>
      </c>
      <c r="J30" s="304">
        <v>-0.5867395911031374</v>
      </c>
    </row>
    <row r="31" spans="1:10" ht="12.75" customHeight="1">
      <c r="A31" s="299" t="s">
        <v>90</v>
      </c>
      <c r="B31" s="42">
        <v>5525.547313001271</v>
      </c>
      <c r="C31" s="300">
        <v>6.171372237485936</v>
      </c>
      <c r="D31" s="38">
        <v>7217.9710351512385</v>
      </c>
      <c r="E31" s="301">
        <v>5.877672618741468</v>
      </c>
      <c r="F31" s="38" t="s">
        <v>141</v>
      </c>
      <c r="G31" s="302" t="s">
        <v>141</v>
      </c>
      <c r="H31" s="78"/>
      <c r="I31" s="305">
        <v>10464.553292685106</v>
      </c>
      <c r="J31" s="304">
        <v>-0.03193044096409581</v>
      </c>
    </row>
    <row r="32" spans="1:10" ht="12.75" customHeight="1">
      <c r="A32" s="299" t="s">
        <v>91</v>
      </c>
      <c r="B32" s="42">
        <v>5797.241971163416</v>
      </c>
      <c r="C32" s="300">
        <v>2.895343716405778</v>
      </c>
      <c r="D32" s="38">
        <v>7857.902778320503</v>
      </c>
      <c r="E32" s="301">
        <v>1.7157541370290483</v>
      </c>
      <c r="F32" s="38" t="s">
        <v>141</v>
      </c>
      <c r="G32" s="302" t="s">
        <v>141</v>
      </c>
      <c r="H32" s="78"/>
      <c r="I32" s="305">
        <v>11995.338724659281</v>
      </c>
      <c r="J32" s="304">
        <v>0.7442872469353539</v>
      </c>
    </row>
    <row r="33" spans="1:10" ht="12.75" customHeight="1">
      <c r="A33" s="306" t="s">
        <v>92</v>
      </c>
      <c r="B33" s="307">
        <v>5288.2927738420885</v>
      </c>
      <c r="C33" s="308">
        <v>3.302325185495879</v>
      </c>
      <c r="D33" s="50">
        <v>7444.057917872368</v>
      </c>
      <c r="E33" s="309">
        <v>3.511543379934955</v>
      </c>
      <c r="F33" s="50" t="s">
        <v>141</v>
      </c>
      <c r="G33" s="310" t="s">
        <v>141</v>
      </c>
      <c r="H33" s="78"/>
      <c r="I33" s="311">
        <v>11092.37625065824</v>
      </c>
      <c r="J33" s="312">
        <v>-1.7268773437913583</v>
      </c>
    </row>
    <row r="34" spans="1:10" ht="12.75" customHeight="1">
      <c r="A34" s="299" t="s">
        <v>93</v>
      </c>
      <c r="B34" s="42">
        <v>5164.336950616225</v>
      </c>
      <c r="C34" s="300">
        <v>4.434388730178244</v>
      </c>
      <c r="D34" s="38">
        <v>7508.225789701185</v>
      </c>
      <c r="E34" s="301">
        <v>3.1919945442463207</v>
      </c>
      <c r="F34" s="38" t="s">
        <v>141</v>
      </c>
      <c r="G34" s="302" t="s">
        <v>141</v>
      </c>
      <c r="H34" s="78"/>
      <c r="I34" s="305">
        <v>11651.099737457085</v>
      </c>
      <c r="J34" s="304">
        <v>-1.521901591360965</v>
      </c>
    </row>
    <row r="35" spans="1:10" ht="12.75" customHeight="1">
      <c r="A35" s="299" t="s">
        <v>94</v>
      </c>
      <c r="B35" s="42">
        <v>5805.359225249914</v>
      </c>
      <c r="C35" s="300">
        <v>3.949146007469267</v>
      </c>
      <c r="D35" s="38">
        <v>7870.375792447492</v>
      </c>
      <c r="E35" s="301">
        <v>3.093689533815774</v>
      </c>
      <c r="F35" s="38">
        <v>28010</v>
      </c>
      <c r="G35" s="302">
        <v>-15.936374549819927</v>
      </c>
      <c r="H35" s="78"/>
      <c r="I35" s="305">
        <v>12012.896756486965</v>
      </c>
      <c r="J35" s="304">
        <v>-0.7423770452686135</v>
      </c>
    </row>
    <row r="36" spans="1:10" ht="12.75" customHeight="1">
      <c r="A36" s="299" t="s">
        <v>95</v>
      </c>
      <c r="B36" s="42">
        <v>4298.679690318284</v>
      </c>
      <c r="C36" s="300">
        <v>3.563900102892568</v>
      </c>
      <c r="D36" s="38">
        <v>5821.052767185407</v>
      </c>
      <c r="E36" s="301">
        <v>3.9578161118634116</v>
      </c>
      <c r="F36" s="38">
        <v>-1275</v>
      </c>
      <c r="G36" s="302">
        <v>-109.1726618705036</v>
      </c>
      <c r="H36" s="78"/>
      <c r="I36" s="305">
        <v>9690.203777920515</v>
      </c>
      <c r="J36" s="304">
        <v>-0.28458992111454284</v>
      </c>
    </row>
    <row r="37" spans="1:10" ht="12.75" customHeight="1">
      <c r="A37" s="313" t="s">
        <v>96</v>
      </c>
      <c r="B37" s="44">
        <v>4939.704892906779</v>
      </c>
      <c r="C37" s="314">
        <v>6.943985765686447</v>
      </c>
      <c r="D37" s="68">
        <v>6632.313456648069</v>
      </c>
      <c r="E37" s="315">
        <v>6.796501706195809</v>
      </c>
      <c r="F37" s="68" t="s">
        <v>141</v>
      </c>
      <c r="G37" s="316" t="s">
        <v>141</v>
      </c>
      <c r="H37" s="78"/>
      <c r="I37" s="317">
        <v>10411.59412069649</v>
      </c>
      <c r="J37" s="318">
        <v>4.518703529247766</v>
      </c>
    </row>
    <row r="38" spans="1:10" ht="12.75" customHeight="1">
      <c r="A38" s="299" t="s">
        <v>97</v>
      </c>
      <c r="B38" s="42">
        <v>5933.233488938866</v>
      </c>
      <c r="C38" s="300">
        <v>9.672174383286965</v>
      </c>
      <c r="D38" s="38">
        <v>7274.192291257157</v>
      </c>
      <c r="E38" s="301">
        <v>9.340802023798215</v>
      </c>
      <c r="F38" s="38" t="s">
        <v>141</v>
      </c>
      <c r="G38" s="302" t="s">
        <v>141</v>
      </c>
      <c r="H38" s="78"/>
      <c r="I38" s="305">
        <v>11009.19813102265</v>
      </c>
      <c r="J38" s="304">
        <v>0.6875033238386057</v>
      </c>
    </row>
    <row r="39" spans="1:10" ht="12.75" customHeight="1">
      <c r="A39" s="299" t="s">
        <v>98</v>
      </c>
      <c r="B39" s="42">
        <v>6812.486580114876</v>
      </c>
      <c r="C39" s="300">
        <v>5.903388865087016</v>
      </c>
      <c r="D39" s="38">
        <v>8262.42074394636</v>
      </c>
      <c r="E39" s="301">
        <v>4.369432300074955</v>
      </c>
      <c r="F39" s="38">
        <v>16070</v>
      </c>
      <c r="G39" s="302">
        <v>-96.16376223442349</v>
      </c>
      <c r="H39" s="78"/>
      <c r="I39" s="305">
        <v>12160.234337252376</v>
      </c>
      <c r="J39" s="304">
        <v>-0.13961394017331688</v>
      </c>
    </row>
    <row r="40" spans="1:10" ht="12.75" customHeight="1">
      <c r="A40" s="299" t="s">
        <v>99</v>
      </c>
      <c r="B40" s="42">
        <v>4957.483799430543</v>
      </c>
      <c r="C40" s="300">
        <v>4.530182374645154</v>
      </c>
      <c r="D40" s="38">
        <v>6347.865902043435</v>
      </c>
      <c r="E40" s="301">
        <v>0.990203782618273</v>
      </c>
      <c r="F40" s="38" t="s">
        <v>141</v>
      </c>
      <c r="G40" s="302" t="s">
        <v>141</v>
      </c>
      <c r="H40" s="78"/>
      <c r="I40" s="305">
        <v>9838.383038929576</v>
      </c>
      <c r="J40" s="304">
        <v>0.00022970455219736808</v>
      </c>
    </row>
    <row r="41" spans="1:10" ht="12.75" customHeight="1">
      <c r="A41" s="299" t="s">
        <v>100</v>
      </c>
      <c r="B41" s="42">
        <v>5775.52447797177</v>
      </c>
      <c r="C41" s="300">
        <v>1.8242546823420362</v>
      </c>
      <c r="D41" s="38">
        <v>7429.736561990612</v>
      </c>
      <c r="E41" s="301">
        <v>1.4472049019494055</v>
      </c>
      <c r="F41" s="38" t="s">
        <v>141</v>
      </c>
      <c r="G41" s="302" t="s">
        <v>141</v>
      </c>
      <c r="H41" s="78"/>
      <c r="I41" s="305">
        <v>12159.085694770196</v>
      </c>
      <c r="J41" s="304">
        <v>-2.1189089467594306</v>
      </c>
    </row>
    <row r="42" spans="1:10" ht="12.75" customHeight="1">
      <c r="A42" s="299" t="s">
        <v>101</v>
      </c>
      <c r="B42" s="42">
        <v>6422.114619883041</v>
      </c>
      <c r="C42" s="300">
        <v>3.848522239127667</v>
      </c>
      <c r="D42" s="38">
        <v>8104.953750398132</v>
      </c>
      <c r="E42" s="301">
        <v>4.816621343162141</v>
      </c>
      <c r="F42" s="38" t="s">
        <v>141</v>
      </c>
      <c r="G42" s="302" t="s">
        <v>141</v>
      </c>
      <c r="H42" s="78"/>
      <c r="I42" s="305">
        <v>11845.547847805507</v>
      </c>
      <c r="J42" s="304">
        <v>1.0402952933856042</v>
      </c>
    </row>
    <row r="43" spans="1:10" ht="12.75" customHeight="1">
      <c r="A43" s="306" t="s">
        <v>102</v>
      </c>
      <c r="B43" s="307">
        <v>5173.656812556066</v>
      </c>
      <c r="C43" s="308">
        <v>3.5992760232345367</v>
      </c>
      <c r="D43" s="50">
        <v>6432.8152651936625</v>
      </c>
      <c r="E43" s="309">
        <v>1.4256954645993176</v>
      </c>
      <c r="F43" s="50" t="s">
        <v>141</v>
      </c>
      <c r="G43" s="310" t="s">
        <v>141</v>
      </c>
      <c r="H43" s="78"/>
      <c r="I43" s="311">
        <v>9910.253773323298</v>
      </c>
      <c r="J43" s="312">
        <v>0.23588021775119372</v>
      </c>
    </row>
    <row r="44" spans="1:10" ht="12.75" customHeight="1">
      <c r="A44" s="299" t="s">
        <v>103</v>
      </c>
      <c r="B44" s="42">
        <v>6374.147702511666</v>
      </c>
      <c r="C44" s="300">
        <v>3.9974131299867586</v>
      </c>
      <c r="D44" s="38">
        <v>8230.966485757213</v>
      </c>
      <c r="E44" s="301">
        <v>4.053093543181388</v>
      </c>
      <c r="F44" s="38" t="s">
        <v>141</v>
      </c>
      <c r="G44" s="302" t="s">
        <v>141</v>
      </c>
      <c r="H44" s="78"/>
      <c r="I44" s="305">
        <v>12545.924594231888</v>
      </c>
      <c r="J44" s="304">
        <v>1.1823559261871288</v>
      </c>
    </row>
    <row r="45" spans="1:10" ht="12.75" customHeight="1">
      <c r="A45" s="299" t="s">
        <v>104</v>
      </c>
      <c r="B45" s="42">
        <v>5389.919707301306</v>
      </c>
      <c r="C45" s="300">
        <v>5.963085724818123</v>
      </c>
      <c r="D45" s="38">
        <v>7018.232893157263</v>
      </c>
      <c r="E45" s="301">
        <v>4.91720097551058</v>
      </c>
      <c r="F45" s="38" t="s">
        <v>141</v>
      </c>
      <c r="G45" s="302" t="s">
        <v>141</v>
      </c>
      <c r="H45" s="78"/>
      <c r="I45" s="305">
        <v>10476.251474373876</v>
      </c>
      <c r="J45" s="304">
        <v>0.10904451921360706</v>
      </c>
    </row>
    <row r="46" spans="1:10" ht="12.75" customHeight="1">
      <c r="A46" s="299" t="s">
        <v>105</v>
      </c>
      <c r="B46" s="42">
        <v>6016.944038131746</v>
      </c>
      <c r="C46" s="300">
        <v>1.348429426231315</v>
      </c>
      <c r="D46" s="38">
        <v>8054.976757012291</v>
      </c>
      <c r="E46" s="301">
        <v>-2.193331446503166</v>
      </c>
      <c r="F46" s="38" t="s">
        <v>141</v>
      </c>
      <c r="G46" s="302" t="s">
        <v>141</v>
      </c>
      <c r="H46" s="78"/>
      <c r="I46" s="305">
        <v>11886.76719311117</v>
      </c>
      <c r="J46" s="304">
        <v>-5.2882119107993155</v>
      </c>
    </row>
    <row r="47" spans="1:10" ht="12.75" customHeight="1">
      <c r="A47" s="313" t="s">
        <v>106</v>
      </c>
      <c r="B47" s="44">
        <v>5307.635450845254</v>
      </c>
      <c r="C47" s="314">
        <v>3.8011274811834452</v>
      </c>
      <c r="D47" s="68">
        <v>7530.350036870911</v>
      </c>
      <c r="E47" s="315">
        <v>2.283778067790036</v>
      </c>
      <c r="F47" s="68" t="s">
        <v>141</v>
      </c>
      <c r="G47" s="316" t="s">
        <v>141</v>
      </c>
      <c r="H47" s="78"/>
      <c r="I47" s="317">
        <v>12096.537890503741</v>
      </c>
      <c r="J47" s="318">
        <v>-1.7225857892443799</v>
      </c>
    </row>
    <row r="48" spans="1:10" ht="12.75" customHeight="1">
      <c r="A48" s="306" t="s">
        <v>107</v>
      </c>
      <c r="B48" s="307">
        <v>6070.782165896124</v>
      </c>
      <c r="C48" s="308">
        <v>0.8381289237103784</v>
      </c>
      <c r="D48" s="50">
        <v>8266.988268912619</v>
      </c>
      <c r="E48" s="309">
        <v>0.35735479577619467</v>
      </c>
      <c r="F48" s="50" t="s">
        <v>141</v>
      </c>
      <c r="G48" s="310" t="s">
        <v>141</v>
      </c>
      <c r="H48" s="78"/>
      <c r="I48" s="311">
        <v>12407.40112814556</v>
      </c>
      <c r="J48" s="312">
        <v>-2.1434920743256343</v>
      </c>
    </row>
    <row r="49" spans="1:10" ht="12.75" customHeight="1">
      <c r="A49" s="299" t="s">
        <v>108</v>
      </c>
      <c r="B49" s="42">
        <v>6109.614599552514</v>
      </c>
      <c r="C49" s="300">
        <v>4.2827899531473514</v>
      </c>
      <c r="D49" s="38">
        <v>8249.14080044915</v>
      </c>
      <c r="E49" s="301">
        <v>3.1402801045912954</v>
      </c>
      <c r="F49" s="38" t="s">
        <v>141</v>
      </c>
      <c r="G49" s="302" t="s">
        <v>141</v>
      </c>
      <c r="H49" s="78"/>
      <c r="I49" s="305">
        <v>12708.279905036614</v>
      </c>
      <c r="J49" s="304">
        <v>-1.8177143038018886</v>
      </c>
    </row>
    <row r="50" spans="1:10" ht="12.75" customHeight="1">
      <c r="A50" s="299" t="s">
        <v>109</v>
      </c>
      <c r="B50" s="42">
        <v>5264.110761785874</v>
      </c>
      <c r="C50" s="300">
        <v>0.3427629023163</v>
      </c>
      <c r="D50" s="38">
        <v>7066.339622017195</v>
      </c>
      <c r="E50" s="301">
        <v>-1.0967594811099657</v>
      </c>
      <c r="F50" s="38">
        <v>10273.333333333334</v>
      </c>
      <c r="G50" s="302">
        <v>-43.81167247783779</v>
      </c>
      <c r="H50" s="78"/>
      <c r="I50" s="305">
        <v>10389.767499877022</v>
      </c>
      <c r="J50" s="304">
        <v>-3.6744274964028474</v>
      </c>
    </row>
    <row r="51" spans="1:10" ht="12.75" customHeight="1">
      <c r="A51" s="299" t="s">
        <v>110</v>
      </c>
      <c r="B51" s="42">
        <v>6080.720467423316</v>
      </c>
      <c r="C51" s="300">
        <v>2.56012032962391</v>
      </c>
      <c r="D51" s="38">
        <v>8098.033846102342</v>
      </c>
      <c r="E51" s="301">
        <v>1.1905522619088575</v>
      </c>
      <c r="F51" s="38">
        <v>0</v>
      </c>
      <c r="G51" s="302">
        <v>-100</v>
      </c>
      <c r="H51" s="78"/>
      <c r="I51" s="305">
        <v>12005.607893160362</v>
      </c>
      <c r="J51" s="304">
        <v>-0.0343765720948225</v>
      </c>
    </row>
    <row r="52" spans="1:10" ht="12.75" customHeight="1">
      <c r="A52" s="313" t="s">
        <v>111</v>
      </c>
      <c r="B52" s="44">
        <v>5408.996183020912</v>
      </c>
      <c r="C52" s="314">
        <v>3.908350782836973</v>
      </c>
      <c r="D52" s="68">
        <v>7181.154624799442</v>
      </c>
      <c r="E52" s="315">
        <v>1.9427163427946754</v>
      </c>
      <c r="F52" s="68" t="s">
        <v>141</v>
      </c>
      <c r="G52" s="316" t="s">
        <v>141</v>
      </c>
      <c r="H52" s="78"/>
      <c r="I52" s="317">
        <v>11145.695337485271</v>
      </c>
      <c r="J52" s="318">
        <v>0.6004997640224072</v>
      </c>
    </row>
    <row r="53" spans="1:10" ht="12.75" customHeight="1">
      <c r="A53" s="299" t="s">
        <v>112</v>
      </c>
      <c r="B53" s="42">
        <v>5318.063998272861</v>
      </c>
      <c r="C53" s="300">
        <v>2.8483530567686377</v>
      </c>
      <c r="D53" s="38">
        <v>7103.823243279509</v>
      </c>
      <c r="E53" s="301">
        <v>1.84330067235636</v>
      </c>
      <c r="F53" s="38" t="s">
        <v>141</v>
      </c>
      <c r="G53" s="302" t="s">
        <v>141</v>
      </c>
      <c r="H53" s="78"/>
      <c r="I53" s="305">
        <v>11107.069265589338</v>
      </c>
      <c r="J53" s="304">
        <v>1.108831546084047</v>
      </c>
    </row>
    <row r="54" spans="1:10" ht="12.75" customHeight="1" thickBot="1">
      <c r="A54" s="299" t="s">
        <v>113</v>
      </c>
      <c r="B54" s="42">
        <v>4294.131371954868</v>
      </c>
      <c r="C54" s="300">
        <v>2.743250956113997</v>
      </c>
      <c r="D54" s="38">
        <v>6942.179836735362</v>
      </c>
      <c r="E54" s="301">
        <v>3.011573092086299</v>
      </c>
      <c r="F54" s="38" t="s">
        <v>141</v>
      </c>
      <c r="G54" s="302" t="s">
        <v>141</v>
      </c>
      <c r="H54" s="78"/>
      <c r="I54" s="305">
        <v>10432.926973273194</v>
      </c>
      <c r="J54" s="304">
        <v>-1.3023417917204125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6877.966245403144</v>
      </c>
      <c r="C56" s="361" t="str">
        <f>INDEX(A8:A54,MATCH(B56,$B$8:$B$54,0))</f>
        <v>秋田県</v>
      </c>
      <c r="D56" s="366">
        <f>LARGE(D8:D54,1)</f>
        <v>8344.844655877645</v>
      </c>
      <c r="E56" s="323" t="str">
        <f>INDEX(A8:A54,MATCH(D56,$D$8:$D$54,0))</f>
        <v>秋田県</v>
      </c>
      <c r="F56" s="372" t="s">
        <v>135</v>
      </c>
      <c r="G56" s="324" t="s">
        <v>135</v>
      </c>
      <c r="I56" s="343">
        <f>LARGE(I8:I54,1)</f>
        <v>12747.9505163082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6812.486580114876</v>
      </c>
      <c r="C57" s="362" t="str">
        <f>INDEX(A8:A54,MATCH(B57,$B$8:$B$54,0))</f>
        <v>島根県</v>
      </c>
      <c r="D57" s="367">
        <f>LARGE(D8:D54,2)</f>
        <v>8342.773004186003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12708.279905036614</v>
      </c>
      <c r="J57" s="328" t="str">
        <f>INDEX(A8:A54,MATCH(I57,$I$8:$I$54,0))</f>
        <v>長崎県</v>
      </c>
    </row>
    <row r="58" spans="1:10" ht="12.75">
      <c r="A58" s="325" t="s">
        <v>116</v>
      </c>
      <c r="B58" s="344">
        <f>LARGE(B8:B54,3)</f>
        <v>6422.114619883041</v>
      </c>
      <c r="C58" s="362" t="str">
        <f>INDEX(A8:A54,MATCH(B58,$B$8:$B$54,0))</f>
        <v>山口県</v>
      </c>
      <c r="D58" s="368">
        <f>LARGE(D8:D54,3)</f>
        <v>8266.988268912619</v>
      </c>
      <c r="E58" s="326" t="str">
        <f>INDEX(A8:A54,MATCH(D58,$D$8:$D$54,0))</f>
        <v>佐賀県</v>
      </c>
      <c r="F58" s="374" t="s">
        <v>136</v>
      </c>
      <c r="G58" s="328" t="s">
        <v>136</v>
      </c>
      <c r="I58" s="344">
        <f>LARGE(I8:I54,3)</f>
        <v>12545.924594231888</v>
      </c>
      <c r="J58" s="328" t="str">
        <f>INDEX(A8:A54,MATCH(I58,$I$8:$I$54,0))</f>
        <v>香川県</v>
      </c>
    </row>
    <row r="59" spans="1:10" ht="12.75">
      <c r="A59" s="329" t="s">
        <v>117</v>
      </c>
      <c r="B59" s="345">
        <f>SMALL(B8:B54,3)</f>
        <v>4644.3608269766255</v>
      </c>
      <c r="C59" s="363" t="str">
        <f>INDEX(A8:A54,MATCH(B59,$B$8:$B$54,0))</f>
        <v>群馬県</v>
      </c>
      <c r="D59" s="369">
        <f>SMALL(D8:D54,3)</f>
        <v>6271.329844793863</v>
      </c>
      <c r="E59" s="331" t="str">
        <f>INDEX(A8:A54,MATCH(D59,$D$8:$D$54,0))</f>
        <v>群馬県</v>
      </c>
      <c r="F59" s="375" t="s">
        <v>136</v>
      </c>
      <c r="G59" s="332" t="s">
        <v>136</v>
      </c>
      <c r="I59" s="345">
        <f>SMALL(I8:I54,3)</f>
        <v>9690.203777920515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4298.679690318284</v>
      </c>
      <c r="C60" s="362" t="str">
        <f>INDEX(A8:A54,MATCH(B60,$B$8:$B$54,0))</f>
        <v>奈良県</v>
      </c>
      <c r="D60" s="368">
        <f>SMALL(D8:D54,2)</f>
        <v>6270.97687789714</v>
      </c>
      <c r="E60" s="326" t="str">
        <f>INDEX(A8:A54,MATCH(D60,$D$8:$D$54,0))</f>
        <v>福井県</v>
      </c>
      <c r="F60" s="374" t="s">
        <v>136</v>
      </c>
      <c r="G60" s="328" t="s">
        <v>136</v>
      </c>
      <c r="I60" s="344">
        <f>SMALL(I8:I54,2)</f>
        <v>9365.732118122705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4294.131371954868</v>
      </c>
      <c r="C61" s="364" t="str">
        <f>INDEX(A8:A54,MATCH(B61,$B$8:$B$54,0))</f>
        <v>沖縄県</v>
      </c>
      <c r="D61" s="370">
        <f>SMALL(D8:D54,1)</f>
        <v>5821.052767185407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9090.065282044578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1.6017130473285932</v>
      </c>
      <c r="C62" s="365"/>
      <c r="D62" s="371">
        <f>IF(D61=0,0,D56/D61)</f>
        <v>1.4335627917546847</v>
      </c>
      <c r="E62" s="339"/>
      <c r="F62" s="377" t="s">
        <v>136</v>
      </c>
      <c r="G62" s="378" t="s">
        <v>136</v>
      </c>
      <c r="H62" s="340"/>
      <c r="I62" s="338">
        <f>IF(I61=0,0,I56/I61)</f>
        <v>1.402404726563292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2023-09-22T07:32:38Z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