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<sst xmlns="http://schemas.openxmlformats.org/spreadsheetml/2006/main" count="1298" uniqueCount="142">
  <si>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</si>
  <si>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</si>
  <si>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</si>
  <si>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</si>
  <si>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</si>
  <si>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</si>
  <si>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</si>
  <si>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</si>
  <si>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</si>
  <si>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</si>
  <si>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</si>
  <si>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</si>
  <si>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</si>
  <si>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</si>
  <si>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</si>
  <si>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</si>
  <si>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</si>
  <si>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</si>
  <si>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</si>
  <si>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</si>
  <si>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</si>
  <si>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</si>
  <si>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</si>
  <si>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</si>
  <si>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</si>
  <si>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</si>
  <si>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</si>
  <si>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</si>
  <si>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</si>
  <si>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</si>
  <si>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</si>
  <si>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</si>
  <si>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</si>
  <si>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</si>
  <si>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</si>
  <si>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</si>
  <si>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</si>
  <si>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</si>
  <si>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</si>
  <si>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</si>
  <si>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</si>
  <si>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</si>
  <si>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</si>
  <si>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</si>
  <si>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</si>
  <si>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</si>
  <si>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</si>
  <si>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</si>
  <si>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</si>
  <si>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</si>
  <si>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</si>
  <si>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</si>
  <si>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</si>
  <si>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</si>
  <si>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</si>
  <si>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</si>
  <si>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</si>
  <si>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</si>
  <si>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</si>
  <si>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</si>
  <si>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</si>
  <si>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</si>
  <si>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</si>
  <si>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</si>
  <si>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</si>
  <si>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</si>
  <si>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</si>
  <si>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</si>
  <si>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</si>
  <si>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</si>
  <si>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</si>
  <si>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</si>
  <si>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</si>
  <si>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</si>
  <si>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</si>
  <si>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</si>
  <si>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</si>
  <si>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</si>
  <si>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</si>
  <si>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</si>
  <si>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</si>
  <si>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</si>
  <si>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</si>
  <si>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</si>
  <si>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</si>
  <si>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</si>
  <si>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</si>
  <si>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</si>
  <si>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</si>
  <si>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</si>
  <si>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</si>
  <si>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</si>
  <si>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</si>
  <si>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</si>
  <si>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</si>
  <si>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</si>
  <si>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</si>
  <si>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</si>
  <si>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</si>
  <si>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</si>
  <si>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</si>
  <si>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</si>
  <si>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</si>
  <si>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</si>
  <si>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</si>
  <si>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</si>
  <si>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</si>
  <si>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</si>
  <si>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</si>
  <si>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</si>
  <si>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</si>
  <si>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</si>
  <si>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</si>
  <si>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</si>
  <si>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</si>
  <si>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</si>
  <si>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</si>
  <si>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</si>
  <si>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</si>
  <si>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</si>
  <si>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</si>
  <si>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</si>
  <si>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</si>
  <si>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</si>
  <si>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</si>
  <si>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</si>
  <si>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</si>
  <si>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</si>
  <si>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</si>
  <si>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</si>
  <si>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</si>
  <si>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</si>
  <si>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</si>
  <si>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</si>
  <si>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</si>
  <si>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-</t>
  </si>
  <si>
    <t>-</t>
  </si>
  <si>
    <t>令和4年10月診療分 国民健康保険・後期高齢者医療 医療費速報</t>
  </si>
  <si>
    <t>20日</t>
  </si>
  <si>
    <t>5日</t>
  </si>
  <si>
    <t>6日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</si>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</sst>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76" fontId="2" fillId="0" borderId="11" xfId="61" applyNumberFormat="1" applyBorder="1" applyAlignment="1">
      <alignment horizontal="right" vertical="center"/>
      <protection/>
    </xf>
    <xf numFmtId="176" fontId="2" fillId="0" borderId="114" xfId="61" applyNumberFormat="1" applyBorder="1" applyAlignment="1">
      <alignment horizontal="right" vertical="center"/>
      <protection/>
    </xf>
    <xf numFmtId="176" fontId="2" fillId="0" borderId="0" xfId="61" applyNumberFormat="1" applyAlignment="1">
      <alignment horizontal="right" vertical="center"/>
      <protection/>
    </xf>
    <xf numFmtId="176" fontId="2" fillId="0" borderId="36" xfId="61" applyNumberFormat="1" applyBorder="1" applyAlignment="1">
      <alignment horizontal="right" vertical="center"/>
      <protection/>
    </xf>
    <xf numFmtId="176" fontId="2" fillId="0" borderId="52" xfId="61" applyNumberFormat="1" applyBorder="1" applyAlignment="1">
      <alignment horizontal="right" vertical="center"/>
      <protection/>
    </xf>
    <xf numFmtId="188" fontId="2" fillId="0" borderId="17" xfId="61" applyNumberFormat="1" applyBorder="1" applyAlignment="1">
      <alignment horizontal="right" vertical="center"/>
      <protection/>
    </xf>
    <xf numFmtId="189" fontId="2" fillId="0" borderId="43" xfId="61" applyNumberFormat="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8955.647705349998</v>
      </c>
      <c r="C9" s="36">
        <v>-2.9473835590882715</v>
      </c>
      <c r="D9" s="38">
        <v>5275.372609239999</v>
      </c>
      <c r="E9" s="39">
        <v>-4.111938714483872</v>
      </c>
      <c r="F9" s="37">
        <v>0.06391364000000001</v>
      </c>
      <c r="G9" s="40">
        <v>-11.605296630944284</v>
      </c>
      <c r="H9" s="41"/>
      <c r="I9" s="42">
        <v>15120.675359379999</v>
      </c>
      <c r="J9" s="43">
        <v>4.752589339047873</v>
      </c>
    </row>
    <row r="10" spans="1:10" ht="18.75" customHeight="1">
      <c r="A10" s="34" t="s">
        <v>9</v>
      </c>
      <c r="B10" s="35">
        <v>3810.3912</v>
      </c>
      <c r="C10" s="36">
        <v>-2.8391637916853933</v>
      </c>
      <c r="D10" s="38">
        <v>2183.5455999999995</v>
      </c>
      <c r="E10" s="39">
        <v>-4.68009851074443</v>
      </c>
      <c r="F10" s="37">
        <v>0.0039</v>
      </c>
      <c r="G10" s="40">
        <v>-74.67532467532467</v>
      </c>
      <c r="H10" s="41"/>
      <c r="I10" s="42">
        <v>4625.9554</v>
      </c>
      <c r="J10" s="43">
        <v>2.412934882810664</v>
      </c>
    </row>
    <row r="11" spans="1:10" ht="18.75" customHeight="1">
      <c r="A11" s="34" t="s">
        <v>10</v>
      </c>
      <c r="B11" s="35">
        <v>4652.0629</v>
      </c>
      <c r="C11" s="36">
        <v>-4.598123696867886</v>
      </c>
      <c r="D11" s="38">
        <v>2601.9826</v>
      </c>
      <c r="E11" s="39">
        <v>-6.119376253253383</v>
      </c>
      <c r="F11" s="37">
        <v>0.0131</v>
      </c>
      <c r="G11" s="40">
        <v>-47.808764940239044</v>
      </c>
      <c r="H11" s="41"/>
      <c r="I11" s="44">
        <v>6929.4059</v>
      </c>
      <c r="J11" s="45">
        <v>1.1094363313499374</v>
      </c>
    </row>
    <row r="12" spans="1:10" ht="18.75" customHeight="1" thickBot="1">
      <c r="A12" s="46" t="s">
        <v>11</v>
      </c>
      <c r="B12" s="47">
        <v>2752.7123</v>
      </c>
      <c r="C12" s="48">
        <v>-3.748121004019366</v>
      </c>
      <c r="D12" s="50">
        <v>1139.638</v>
      </c>
      <c r="E12" s="51">
        <v>-5.677455130831335</v>
      </c>
      <c r="F12" s="49">
        <v>0.0017</v>
      </c>
      <c r="G12" s="52">
        <v>-51.42857142857143</v>
      </c>
      <c r="H12" s="41"/>
      <c r="I12" s="53">
        <v>1884.7175</v>
      </c>
      <c r="J12" s="54">
        <v>3.623256016231648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8478.16375679</v>
      </c>
      <c r="C14" s="36">
        <v>-3.112655892720435</v>
      </c>
      <c r="D14" s="38">
        <v>5139.28168833</v>
      </c>
      <c r="E14" s="39">
        <v>-4.131732028258643</v>
      </c>
      <c r="F14" s="37">
        <v>0.06391364000000001</v>
      </c>
      <c r="G14" s="40">
        <v>-11.605296630944284</v>
      </c>
      <c r="H14" s="41"/>
      <c r="I14" s="63"/>
      <c r="J14" s="41"/>
    </row>
    <row r="15" spans="1:10" ht="18.75" customHeight="1">
      <c r="A15" s="34" t="s">
        <v>9</v>
      </c>
      <c r="B15" s="35">
        <v>3536.8724</v>
      </c>
      <c r="C15" s="36">
        <v>-3.1428870863559846</v>
      </c>
      <c r="D15" s="38">
        <v>2126.3844999999997</v>
      </c>
      <c r="E15" s="39">
        <v>-4.706102631791593</v>
      </c>
      <c r="F15" s="37">
        <v>0.0039</v>
      </c>
      <c r="G15" s="40">
        <v>-74.67532467532467</v>
      </c>
      <c r="H15" s="41"/>
      <c r="I15" s="63"/>
      <c r="J15" s="41"/>
    </row>
    <row r="16" spans="1:10" ht="18.75" customHeight="1">
      <c r="A16" s="64" t="s">
        <v>14</v>
      </c>
      <c r="B16" s="65">
        <v>4372.048400000001</v>
      </c>
      <c r="C16" s="66">
        <v>-4.790794896163641</v>
      </c>
      <c r="D16" s="68">
        <v>2539.1553</v>
      </c>
      <c r="E16" s="69">
        <v>-6.128880528375942</v>
      </c>
      <c r="F16" s="67">
        <v>0.0131</v>
      </c>
      <c r="G16" s="70">
        <v>-47.808764940239044</v>
      </c>
      <c r="H16" s="41"/>
      <c r="I16" s="41"/>
      <c r="J16" s="41"/>
    </row>
    <row r="17" spans="1:9" ht="18.75" customHeight="1" thickBot="1">
      <c r="A17" s="71" t="s">
        <v>15</v>
      </c>
      <c r="B17" s="72">
        <v>2486.3124</v>
      </c>
      <c r="C17" s="73">
        <v>-3.987371484843367</v>
      </c>
      <c r="D17" s="74">
        <v>1106.7017999999998</v>
      </c>
      <c r="E17" s="75">
        <v>-5.716178470881974</v>
      </c>
      <c r="F17" s="76">
        <v>0.0017</v>
      </c>
      <c r="G17" s="77">
        <v>-51.42857142857143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477.48394856000004</v>
      </c>
      <c r="C19" s="36">
        <v>0.08399924962984694</v>
      </c>
      <c r="D19" s="38">
        <v>136.09092091</v>
      </c>
      <c r="E19" s="83">
        <v>-3.358442948572375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273.5188</v>
      </c>
      <c r="C20" s="36">
        <v>1.2671031528002528</v>
      </c>
      <c r="D20" s="38">
        <v>57.1611</v>
      </c>
      <c r="E20" s="83">
        <v>-3.702561873619627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280.0145</v>
      </c>
      <c r="C21" s="66">
        <v>-1.4853827710375114</v>
      </c>
      <c r="D21" s="68">
        <v>62.8273</v>
      </c>
      <c r="E21" s="85">
        <v>-5.7336452173860915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266.3999</v>
      </c>
      <c r="C22" s="88">
        <v>-1.4563309707257912</v>
      </c>
      <c r="D22" s="89">
        <v>32.9362</v>
      </c>
      <c r="E22" s="90">
        <v>-4.357547739627392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138</v>
      </c>
      <c r="G26" s="106">
        <v>20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139</v>
      </c>
      <c r="G27" s="108">
        <v>2.5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140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31</v>
      </c>
      <c r="G29" s="111">
        <v>22.5</v>
      </c>
      <c r="H29" s="112"/>
      <c r="I29" s="112">
        <v>-1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32533.90376230018</v>
      </c>
      <c r="C35" s="36">
        <v>0.8319187669723626</v>
      </c>
      <c r="D35" s="38">
        <v>46289.89739934961</v>
      </c>
      <c r="E35" s="39">
        <v>1.6597478561662369</v>
      </c>
      <c r="F35" s="37">
        <v>375962.5882352942</v>
      </c>
      <c r="G35" s="40">
        <v>81.98909517158532</v>
      </c>
      <c r="H35" s="41"/>
      <c r="I35" s="42">
        <v>80227.80793079067</v>
      </c>
      <c r="J35" s="43">
        <v>1.0898454326114857</v>
      </c>
    </row>
    <row r="36" spans="1:10" ht="18.75" customHeight="1">
      <c r="A36" s="124" t="s">
        <v>27</v>
      </c>
      <c r="B36" s="125">
        <v>1.68999241221104</v>
      </c>
      <c r="C36" s="36">
        <v>-0.8831024409237964</v>
      </c>
      <c r="D36" s="127">
        <v>2.2831658824995307</v>
      </c>
      <c r="E36" s="39">
        <v>-0.4685212035309415</v>
      </c>
      <c r="F36" s="126">
        <v>7.7058823529411775</v>
      </c>
      <c r="G36" s="40">
        <v>7.4525427700960964</v>
      </c>
      <c r="H36" s="41"/>
      <c r="I36" s="128">
        <v>3.6766284071750803</v>
      </c>
      <c r="J36" s="43">
        <v>-2.4259223088762516</v>
      </c>
    </row>
    <row r="37" spans="1:10" ht="18.75" customHeight="1" thickBot="1">
      <c r="A37" s="129" t="s">
        <v>28</v>
      </c>
      <c r="B37" s="130">
        <v>19250.917061654516</v>
      </c>
      <c r="C37" s="131">
        <v>1.7303015430582471</v>
      </c>
      <c r="D37" s="133">
        <v>20274.434614743386</v>
      </c>
      <c r="E37" s="134">
        <v>2.1382873895094665</v>
      </c>
      <c r="F37" s="132">
        <v>48789.03816793894</v>
      </c>
      <c r="G37" s="135">
        <v>69.3669507300228</v>
      </c>
      <c r="H37" s="41"/>
      <c r="I37" s="42">
        <v>21821.027051366695</v>
      </c>
      <c r="J37" s="43">
        <v>3.6031780414231456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34099.350334213836</v>
      </c>
      <c r="C39" s="36">
        <v>0.9110422302258514</v>
      </c>
      <c r="D39" s="38">
        <v>46437.818103575875</v>
      </c>
      <c r="E39" s="39">
        <v>1.6805072354157768</v>
      </c>
      <c r="F39" s="37">
        <v>375962.5882352942</v>
      </c>
      <c r="G39" s="40">
        <v>81.98909517158532</v>
      </c>
      <c r="H39" s="41"/>
      <c r="I39" s="78"/>
    </row>
    <row r="40" spans="1:9" ht="18.75" customHeight="1">
      <c r="A40" s="124" t="s">
        <v>27</v>
      </c>
      <c r="B40" s="125">
        <v>1.7584469272646515</v>
      </c>
      <c r="C40" s="36">
        <v>-0.8367893096411231</v>
      </c>
      <c r="D40" s="127">
        <v>2.294344601228624</v>
      </c>
      <c r="E40" s="39">
        <v>-0.437723090558564</v>
      </c>
      <c r="F40" s="126">
        <v>7.7058823529411775</v>
      </c>
      <c r="G40" s="40">
        <v>7.4525427700960964</v>
      </c>
      <c r="H40" s="41"/>
      <c r="I40" s="78"/>
    </row>
    <row r="41" spans="1:9" ht="18.75" customHeight="1" thickBot="1">
      <c r="A41" s="129" t="s">
        <v>28</v>
      </c>
      <c r="B41" s="130">
        <v>19391.742682423184</v>
      </c>
      <c r="C41" s="131">
        <v>1.7625806261201566</v>
      </c>
      <c r="D41" s="133">
        <v>20240.123510090147</v>
      </c>
      <c r="E41" s="134">
        <v>2.1275430732675984</v>
      </c>
      <c r="F41" s="138">
        <v>48789.03816793894</v>
      </c>
      <c r="G41" s="139">
        <v>69.3669507300228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17923.578370712603</v>
      </c>
      <c r="C43" s="36">
        <v>1.563094043005497</v>
      </c>
      <c r="D43" s="38">
        <v>41319.55748082657</v>
      </c>
      <c r="E43" s="142">
        <v>1.0446248161173262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1.0511058750397428</v>
      </c>
      <c r="C44" s="36">
        <v>-0.029481143332594772</v>
      </c>
      <c r="D44" s="127">
        <v>1.9075454970518761</v>
      </c>
      <c r="E44" s="142">
        <v>-1.4387935955599185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17052.11510689625</v>
      </c>
      <c r="C45" s="146">
        <v>1.5930448341689984</v>
      </c>
      <c r="D45" s="147">
        <v>21661.112432016016</v>
      </c>
      <c r="E45" s="148">
        <v>2.5196712806930317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847816.375679</v>
      </c>
      <c r="C7" s="293">
        <v>-3.1126558927204546</v>
      </c>
      <c r="D7" s="350">
        <v>513928.168833</v>
      </c>
      <c r="E7" s="296">
        <v>-4.1317320282586545</v>
      </c>
      <c r="F7" s="350">
        <v>6.391364</v>
      </c>
      <c r="G7" s="297">
        <v>-11.605296630944295</v>
      </c>
      <c r="H7" s="78"/>
      <c r="I7" s="349">
        <v>1512067.535938</v>
      </c>
      <c r="J7" s="298">
        <v>4.752589339047891</v>
      </c>
      <c r="K7" s="78"/>
    </row>
    <row r="8" spans="1:11" ht="12.75" customHeight="1">
      <c r="A8" s="299" t="s">
        <v>67</v>
      </c>
      <c r="B8" s="84">
        <v>37255.941513</v>
      </c>
      <c r="C8" s="300">
        <v>-3.8032614627620625</v>
      </c>
      <c r="D8" s="81">
        <v>22799.596586</v>
      </c>
      <c r="E8" s="301">
        <v>-3.7895963620725452</v>
      </c>
      <c r="F8" s="81">
        <v>0.2803</v>
      </c>
      <c r="G8" s="302">
        <v>5.941492176279386</v>
      </c>
      <c r="H8" s="78"/>
      <c r="I8" s="351">
        <v>77329.560405</v>
      </c>
      <c r="J8" s="304">
        <v>0.8753317641499215</v>
      </c>
      <c r="K8" s="78"/>
    </row>
    <row r="9" spans="1:11" ht="12.75" customHeight="1">
      <c r="A9" s="299" t="s">
        <v>68</v>
      </c>
      <c r="B9" s="84">
        <v>8851.369408</v>
      </c>
      <c r="C9" s="300">
        <v>-5.2376619399651325</v>
      </c>
      <c r="D9" s="81">
        <v>5195.469334</v>
      </c>
      <c r="E9" s="301">
        <v>-5.618555726653464</v>
      </c>
      <c r="F9" s="81">
        <v>0</v>
      </c>
      <c r="G9" s="302" t="s">
        <v>141</v>
      </c>
      <c r="H9" s="78"/>
      <c r="I9" s="352">
        <v>14780.120871</v>
      </c>
      <c r="J9" s="304">
        <v>2.9122662874974368</v>
      </c>
      <c r="K9" s="78"/>
    </row>
    <row r="10" spans="1:11" ht="12.75" customHeight="1">
      <c r="A10" s="299" t="s">
        <v>69</v>
      </c>
      <c r="B10" s="84">
        <v>8604.134812</v>
      </c>
      <c r="C10" s="300">
        <v>-4.084284335833427</v>
      </c>
      <c r="D10" s="81">
        <v>5294.580186</v>
      </c>
      <c r="E10" s="301">
        <v>-5.299543805325633</v>
      </c>
      <c r="F10" s="81">
        <v>0</v>
      </c>
      <c r="G10" s="302">
        <v>-100</v>
      </c>
      <c r="H10" s="78"/>
      <c r="I10" s="352">
        <v>14039.289141</v>
      </c>
      <c r="J10" s="304">
        <v>1.1130626269708526</v>
      </c>
      <c r="K10" s="78"/>
    </row>
    <row r="11" spans="1:11" ht="12.75" customHeight="1">
      <c r="A11" s="299" t="s">
        <v>70</v>
      </c>
      <c r="B11" s="84">
        <v>15499.78393</v>
      </c>
      <c r="C11" s="300">
        <v>-1.0154587204561376</v>
      </c>
      <c r="D11" s="81">
        <v>9959.008747</v>
      </c>
      <c r="E11" s="301">
        <v>-1.1641500224002042</v>
      </c>
      <c r="F11" s="81">
        <v>-0.00653</v>
      </c>
      <c r="G11" s="302">
        <v>-122.0161834120027</v>
      </c>
      <c r="H11" s="78"/>
      <c r="I11" s="352">
        <v>23025.548158</v>
      </c>
      <c r="J11" s="304">
        <v>2.9033141191731247</v>
      </c>
      <c r="K11" s="78"/>
    </row>
    <row r="12" spans="1:11" ht="12.75" customHeight="1">
      <c r="A12" s="299" t="s">
        <v>71</v>
      </c>
      <c r="B12" s="84">
        <v>7082.334131</v>
      </c>
      <c r="C12" s="300">
        <v>-5.329527138033608</v>
      </c>
      <c r="D12" s="81">
        <v>4617.891413</v>
      </c>
      <c r="E12" s="301">
        <v>-7.086774068070135</v>
      </c>
      <c r="F12" s="81">
        <v>0</v>
      </c>
      <c r="G12" s="302">
        <v>-100</v>
      </c>
      <c r="H12" s="78"/>
      <c r="I12" s="352">
        <v>12796.13836</v>
      </c>
      <c r="J12" s="304">
        <v>-0.1544553222330137</v>
      </c>
      <c r="K12" s="78"/>
    </row>
    <row r="13" spans="1:11" ht="12.75" customHeight="1">
      <c r="A13" s="306" t="s">
        <v>72</v>
      </c>
      <c r="B13" s="330">
        <v>7372.31341</v>
      </c>
      <c r="C13" s="308">
        <v>-3.4732306137979747</v>
      </c>
      <c r="D13" s="353">
        <v>4672.074281</v>
      </c>
      <c r="E13" s="309">
        <v>-4.508505262777174</v>
      </c>
      <c r="F13" s="353">
        <v>0</v>
      </c>
      <c r="G13" s="310">
        <v>-100</v>
      </c>
      <c r="H13" s="78"/>
      <c r="I13" s="354">
        <v>13680.395629</v>
      </c>
      <c r="J13" s="312">
        <v>2.944564253167845</v>
      </c>
      <c r="K13" s="78"/>
    </row>
    <row r="14" spans="1:11" ht="12.75" customHeight="1">
      <c r="A14" s="299" t="s">
        <v>73</v>
      </c>
      <c r="B14" s="84">
        <v>12650.585152</v>
      </c>
      <c r="C14" s="300">
        <v>-2.129869787185288</v>
      </c>
      <c r="D14" s="81">
        <v>7806.583738</v>
      </c>
      <c r="E14" s="301">
        <v>-1.9276062734570358</v>
      </c>
      <c r="F14" s="81">
        <v>-0.01356</v>
      </c>
      <c r="G14" s="302">
        <v>-130.79718373836022</v>
      </c>
      <c r="H14" s="78"/>
      <c r="I14" s="352">
        <v>20690.5332</v>
      </c>
      <c r="J14" s="304">
        <v>1.898478019717112</v>
      </c>
      <c r="K14" s="78"/>
    </row>
    <row r="15" spans="1:11" ht="12.75" customHeight="1">
      <c r="A15" s="299" t="s">
        <v>74</v>
      </c>
      <c r="B15" s="84">
        <v>18582.597332</v>
      </c>
      <c r="C15" s="300">
        <v>-2.926223096927105</v>
      </c>
      <c r="D15" s="81">
        <v>10898.021951</v>
      </c>
      <c r="E15" s="301">
        <v>-4.057186596805612</v>
      </c>
      <c r="F15" s="81">
        <v>-0.004052</v>
      </c>
      <c r="G15" s="302">
        <v>-147.33644859813083</v>
      </c>
      <c r="H15" s="78"/>
      <c r="I15" s="352">
        <v>31453.38927</v>
      </c>
      <c r="J15" s="304">
        <v>3.764267510948569</v>
      </c>
      <c r="K15" s="78"/>
    </row>
    <row r="16" spans="1:11" ht="12.75" customHeight="1">
      <c r="A16" s="299" t="s">
        <v>75</v>
      </c>
      <c r="B16" s="84">
        <v>13359.822724</v>
      </c>
      <c r="C16" s="300">
        <v>-2.7181639152644808</v>
      </c>
      <c r="D16" s="81">
        <v>8079.044576</v>
      </c>
      <c r="E16" s="301">
        <v>-5.298416830570048</v>
      </c>
      <c r="F16" s="81">
        <v>-0.014652</v>
      </c>
      <c r="G16" s="302">
        <v>-143.4906500445236</v>
      </c>
      <c r="H16" s="78"/>
      <c r="I16" s="352">
        <v>19774.193411</v>
      </c>
      <c r="J16" s="304">
        <v>4.044946956619303</v>
      </c>
      <c r="K16" s="78"/>
    </row>
    <row r="17" spans="1:11" ht="12.75" customHeight="1">
      <c r="A17" s="313" t="s">
        <v>76</v>
      </c>
      <c r="B17" s="334">
        <v>13366.17022</v>
      </c>
      <c r="C17" s="314">
        <v>-2.245368164088411</v>
      </c>
      <c r="D17" s="355">
        <v>7928.169167</v>
      </c>
      <c r="E17" s="315">
        <v>-2.7258046510844673</v>
      </c>
      <c r="F17" s="355">
        <v>0.27942</v>
      </c>
      <c r="G17" s="316">
        <v>-50.5862379967107</v>
      </c>
      <c r="H17" s="78"/>
      <c r="I17" s="356">
        <v>22555.789649</v>
      </c>
      <c r="J17" s="318">
        <v>5.315407574882312</v>
      </c>
      <c r="K17" s="78"/>
    </row>
    <row r="18" spans="1:11" ht="12.75" customHeight="1">
      <c r="A18" s="299" t="s">
        <v>77</v>
      </c>
      <c r="B18" s="84">
        <v>44862.67098</v>
      </c>
      <c r="C18" s="300">
        <v>-4.531744225426146</v>
      </c>
      <c r="D18" s="81">
        <v>27245.532488</v>
      </c>
      <c r="E18" s="301">
        <v>-5.597200068383948</v>
      </c>
      <c r="F18" s="81">
        <v>1.44776</v>
      </c>
      <c r="G18" s="302">
        <v>796.6123738155694</v>
      </c>
      <c r="H18" s="78"/>
      <c r="I18" s="352">
        <v>73390.158163</v>
      </c>
      <c r="J18" s="304">
        <v>6.367650083773398</v>
      </c>
      <c r="K18" s="78"/>
    </row>
    <row r="19" spans="1:11" ht="12.75" customHeight="1">
      <c r="A19" s="299" t="s">
        <v>78</v>
      </c>
      <c r="B19" s="84">
        <v>39530.751618</v>
      </c>
      <c r="C19" s="300">
        <v>-3.081726472718402</v>
      </c>
      <c r="D19" s="81">
        <v>24648.402564</v>
      </c>
      <c r="E19" s="301">
        <v>-3.6205016755655803</v>
      </c>
      <c r="F19" s="81">
        <v>0.99164</v>
      </c>
      <c r="G19" s="302">
        <v>22.20969282435222</v>
      </c>
      <c r="H19" s="78"/>
      <c r="I19" s="352">
        <v>64233.533989</v>
      </c>
      <c r="J19" s="304">
        <v>6.9188603129378</v>
      </c>
      <c r="K19" s="78"/>
    </row>
    <row r="20" spans="1:11" ht="12.75" customHeight="1">
      <c r="A20" s="299" t="s">
        <v>79</v>
      </c>
      <c r="B20" s="84">
        <v>80575.902609</v>
      </c>
      <c r="C20" s="300">
        <v>-3.6834926358844737</v>
      </c>
      <c r="D20" s="81">
        <v>44120.577294</v>
      </c>
      <c r="E20" s="301">
        <v>-4.534516221600423</v>
      </c>
      <c r="F20" s="81">
        <v>0.003918</v>
      </c>
      <c r="G20" s="302">
        <v>-93.80847029077117</v>
      </c>
      <c r="H20" s="78"/>
      <c r="I20" s="352">
        <v>132736.493261</v>
      </c>
      <c r="J20" s="304">
        <v>5.874420443369938</v>
      </c>
      <c r="K20" s="78"/>
    </row>
    <row r="21" spans="1:11" ht="12.75" customHeight="1">
      <c r="A21" s="299" t="s">
        <v>80</v>
      </c>
      <c r="B21" s="84">
        <v>54392.609081</v>
      </c>
      <c r="C21" s="300">
        <v>-3.971364370151947</v>
      </c>
      <c r="D21" s="81">
        <v>32949.612055</v>
      </c>
      <c r="E21" s="301">
        <v>-4.679975377908422</v>
      </c>
      <c r="F21" s="81">
        <v>-0.0581</v>
      </c>
      <c r="G21" s="302">
        <v>-104.05805604447796</v>
      </c>
      <c r="H21" s="78"/>
      <c r="I21" s="352">
        <v>92640.86229</v>
      </c>
      <c r="J21" s="304">
        <v>6.3928470240728945</v>
      </c>
      <c r="K21" s="78"/>
    </row>
    <row r="22" spans="1:11" ht="12.75" customHeight="1">
      <c r="A22" s="299" t="s">
        <v>81</v>
      </c>
      <c r="B22" s="84">
        <v>14736.645824</v>
      </c>
      <c r="C22" s="300">
        <v>-1.9651323875453934</v>
      </c>
      <c r="D22" s="81">
        <v>9801.357691</v>
      </c>
      <c r="E22" s="301">
        <v>-2.821846128459048</v>
      </c>
      <c r="F22" s="81">
        <v>0.00205</v>
      </c>
      <c r="G22" s="302">
        <v>-113.74916163648558</v>
      </c>
      <c r="H22" s="78"/>
      <c r="I22" s="352">
        <v>24719.800353</v>
      </c>
      <c r="J22" s="304">
        <v>4.155465026539279</v>
      </c>
      <c r="K22" s="78"/>
    </row>
    <row r="23" spans="1:11" ht="12.75" customHeight="1">
      <c r="A23" s="306" t="s">
        <v>82</v>
      </c>
      <c r="B23" s="330">
        <v>6199.120712</v>
      </c>
      <c r="C23" s="308">
        <v>-7.287291596115935</v>
      </c>
      <c r="D23" s="353">
        <v>3892.246741</v>
      </c>
      <c r="E23" s="309">
        <v>-11.811301370720974</v>
      </c>
      <c r="F23" s="353">
        <v>-0.00038</v>
      </c>
      <c r="G23" s="310">
        <v>-89.32584269662921</v>
      </c>
      <c r="H23" s="78"/>
      <c r="I23" s="354">
        <v>14778.255468</v>
      </c>
      <c r="J23" s="312">
        <v>4.280915351695113</v>
      </c>
      <c r="K23" s="78"/>
    </row>
    <row r="24" spans="1:11" ht="12.75" customHeight="1">
      <c r="A24" s="299" t="s">
        <v>83</v>
      </c>
      <c r="B24" s="84">
        <v>7562.540808</v>
      </c>
      <c r="C24" s="300">
        <v>-5.844773254390966</v>
      </c>
      <c r="D24" s="81">
        <v>4642.640357</v>
      </c>
      <c r="E24" s="301">
        <v>-9.67115596418652</v>
      </c>
      <c r="F24" s="81">
        <v>0</v>
      </c>
      <c r="G24" s="302">
        <v>-100</v>
      </c>
      <c r="H24" s="78"/>
      <c r="I24" s="352">
        <v>14893.975506</v>
      </c>
      <c r="J24" s="304">
        <v>5.073101908982529</v>
      </c>
      <c r="K24" s="78"/>
    </row>
    <row r="25" spans="1:11" ht="12.75" customHeight="1">
      <c r="A25" s="299" t="s">
        <v>84</v>
      </c>
      <c r="B25" s="84">
        <v>4957.002256</v>
      </c>
      <c r="C25" s="300">
        <v>-1.3740462538863338</v>
      </c>
      <c r="D25" s="81">
        <v>3304.48586</v>
      </c>
      <c r="E25" s="301">
        <v>0.4009557047597416</v>
      </c>
      <c r="F25" s="81">
        <v>0</v>
      </c>
      <c r="G25" s="302" t="s">
        <v>141</v>
      </c>
      <c r="H25" s="78"/>
      <c r="I25" s="352">
        <v>9771.190738</v>
      </c>
      <c r="J25" s="304">
        <v>6.078072033173641</v>
      </c>
      <c r="K25" s="78"/>
    </row>
    <row r="26" spans="1:11" ht="12.75" customHeight="1">
      <c r="A26" s="299" t="s">
        <v>85</v>
      </c>
      <c r="B26" s="84">
        <v>5829.24176</v>
      </c>
      <c r="C26" s="300">
        <v>-2.8891617154723725</v>
      </c>
      <c r="D26" s="81">
        <v>3570.996052</v>
      </c>
      <c r="E26" s="301">
        <v>-3.298478229162232</v>
      </c>
      <c r="F26" s="81">
        <v>0</v>
      </c>
      <c r="G26" s="302">
        <v>-100</v>
      </c>
      <c r="H26" s="78"/>
      <c r="I26" s="352">
        <v>9801.567118</v>
      </c>
      <c r="J26" s="304">
        <v>4.479254773155153</v>
      </c>
      <c r="K26" s="78"/>
    </row>
    <row r="27" spans="1:11" ht="12.75" customHeight="1">
      <c r="A27" s="313" t="s">
        <v>86</v>
      </c>
      <c r="B27" s="334">
        <v>13590.739869</v>
      </c>
      <c r="C27" s="314">
        <v>-3.383159230651747</v>
      </c>
      <c r="D27" s="355">
        <v>8508.224055</v>
      </c>
      <c r="E27" s="315">
        <v>-4.39467909815582</v>
      </c>
      <c r="F27" s="355">
        <v>0</v>
      </c>
      <c r="G27" s="316">
        <v>-100</v>
      </c>
      <c r="H27" s="78"/>
      <c r="I27" s="356">
        <v>25957.934344</v>
      </c>
      <c r="J27" s="318">
        <v>2.0860201818399537</v>
      </c>
      <c r="K27" s="78"/>
    </row>
    <row r="28" spans="1:11" ht="12.75" customHeight="1">
      <c r="A28" s="299" t="s">
        <v>87</v>
      </c>
      <c r="B28" s="84">
        <v>13791.84872</v>
      </c>
      <c r="C28" s="300">
        <v>-5.002515236497862</v>
      </c>
      <c r="D28" s="81">
        <v>8731.868184</v>
      </c>
      <c r="E28" s="301">
        <v>-6.329540898641065</v>
      </c>
      <c r="F28" s="81">
        <v>0</v>
      </c>
      <c r="G28" s="302">
        <v>-100</v>
      </c>
      <c r="H28" s="78"/>
      <c r="I28" s="352">
        <v>23497.792585</v>
      </c>
      <c r="J28" s="304">
        <v>3.398574739572993</v>
      </c>
      <c r="K28" s="78"/>
    </row>
    <row r="29" spans="1:11" ht="12.75" customHeight="1">
      <c r="A29" s="299" t="s">
        <v>88</v>
      </c>
      <c r="B29" s="84">
        <v>24362.596255</v>
      </c>
      <c r="C29" s="300">
        <v>-2.908058446693237</v>
      </c>
      <c r="D29" s="81">
        <v>15632.987013</v>
      </c>
      <c r="E29" s="301">
        <v>-3.7117902659271693</v>
      </c>
      <c r="F29" s="81">
        <v>0.0067</v>
      </c>
      <c r="G29" s="302">
        <v>-81.62873594735399</v>
      </c>
      <c r="H29" s="78"/>
      <c r="I29" s="352">
        <v>40921.260295</v>
      </c>
      <c r="J29" s="304">
        <v>4.782011402508852</v>
      </c>
      <c r="K29" s="78"/>
    </row>
    <row r="30" spans="1:11" ht="12.75" customHeight="1">
      <c r="A30" s="299" t="s">
        <v>89</v>
      </c>
      <c r="B30" s="84">
        <v>42579.473303</v>
      </c>
      <c r="C30" s="300">
        <v>-2.4989944540586326</v>
      </c>
      <c r="D30" s="81">
        <v>23848.325164</v>
      </c>
      <c r="E30" s="301">
        <v>-5.012499797840654</v>
      </c>
      <c r="F30" s="81">
        <v>-0.26939</v>
      </c>
      <c r="G30" s="302">
        <v>-83.80213093462889</v>
      </c>
      <c r="H30" s="78"/>
      <c r="I30" s="352">
        <v>82491.0933</v>
      </c>
      <c r="J30" s="304">
        <v>4.480731165899517</v>
      </c>
      <c r="K30" s="78"/>
    </row>
    <row r="31" spans="1:11" ht="12.75" customHeight="1">
      <c r="A31" s="299" t="s">
        <v>90</v>
      </c>
      <c r="B31" s="84">
        <v>12092.895624</v>
      </c>
      <c r="C31" s="300">
        <v>-2.7541252592086716</v>
      </c>
      <c r="D31" s="81">
        <v>7787.830955</v>
      </c>
      <c r="E31" s="301">
        <v>-3.3643321400708532</v>
      </c>
      <c r="F31" s="81">
        <v>3.84723</v>
      </c>
      <c r="G31" s="302">
        <v>803.6996147702715</v>
      </c>
      <c r="H31" s="78"/>
      <c r="I31" s="352">
        <v>20518.639145</v>
      </c>
      <c r="J31" s="304">
        <v>5.129915995641449</v>
      </c>
      <c r="K31" s="78"/>
    </row>
    <row r="32" spans="1:11" ht="12.75" customHeight="1">
      <c r="A32" s="299" t="s">
        <v>91</v>
      </c>
      <c r="B32" s="84">
        <v>8926.864248</v>
      </c>
      <c r="C32" s="300">
        <v>-5.825488173374831</v>
      </c>
      <c r="D32" s="81">
        <v>5715.667702</v>
      </c>
      <c r="E32" s="301">
        <v>-7.136530484850909</v>
      </c>
      <c r="F32" s="81">
        <v>0</v>
      </c>
      <c r="G32" s="302" t="s">
        <v>141</v>
      </c>
      <c r="H32" s="78"/>
      <c r="I32" s="352">
        <v>15466.743054</v>
      </c>
      <c r="J32" s="304">
        <v>8.514826094166141</v>
      </c>
      <c r="K32" s="78"/>
    </row>
    <row r="33" spans="1:11" ht="12.75" customHeight="1">
      <c r="A33" s="306" t="s">
        <v>92</v>
      </c>
      <c r="B33" s="330">
        <v>17860.5233</v>
      </c>
      <c r="C33" s="308">
        <v>-0.035967728856478205</v>
      </c>
      <c r="D33" s="353">
        <v>11281.696967</v>
      </c>
      <c r="E33" s="309">
        <v>-1.4287584945378422</v>
      </c>
      <c r="F33" s="353">
        <v>-0.00894</v>
      </c>
      <c r="G33" s="310">
        <v>-158.54616895874264</v>
      </c>
      <c r="H33" s="78"/>
      <c r="I33" s="354">
        <v>34969.655425</v>
      </c>
      <c r="J33" s="312">
        <v>6.266342940581682</v>
      </c>
      <c r="K33" s="78"/>
    </row>
    <row r="34" spans="1:11" ht="12.75" customHeight="1">
      <c r="A34" s="299" t="s">
        <v>93</v>
      </c>
      <c r="B34" s="84">
        <v>61029.966605</v>
      </c>
      <c r="C34" s="300">
        <v>-4.344201371731144</v>
      </c>
      <c r="D34" s="81">
        <v>35485.620141</v>
      </c>
      <c r="E34" s="301">
        <v>-6.52517305213594</v>
      </c>
      <c r="F34" s="81">
        <v>-0.05651</v>
      </c>
      <c r="G34" s="302">
        <v>-133.88499130539066</v>
      </c>
      <c r="H34" s="78"/>
      <c r="I34" s="352">
        <v>112724.845337</v>
      </c>
      <c r="J34" s="304">
        <v>6.7322299086330535</v>
      </c>
      <c r="K34" s="78"/>
    </row>
    <row r="35" spans="1:11" ht="12.75" customHeight="1">
      <c r="A35" s="299" t="s">
        <v>94</v>
      </c>
      <c r="B35" s="84">
        <v>38121.142631</v>
      </c>
      <c r="C35" s="300">
        <v>-2.8052426275158093</v>
      </c>
      <c r="D35" s="81">
        <v>23690.708272</v>
      </c>
      <c r="E35" s="301">
        <v>-4.123858553431689</v>
      </c>
      <c r="F35" s="81">
        <v>-0.00058</v>
      </c>
      <c r="G35" s="302">
        <v>-100.0977319448657</v>
      </c>
      <c r="H35" s="78"/>
      <c r="I35" s="352">
        <v>72309.043327</v>
      </c>
      <c r="J35" s="304">
        <v>5.664161441699324</v>
      </c>
      <c r="K35" s="78"/>
    </row>
    <row r="36" spans="1:11" ht="12.75" customHeight="1">
      <c r="A36" s="299" t="s">
        <v>95</v>
      </c>
      <c r="B36" s="84">
        <v>9542.899546</v>
      </c>
      <c r="C36" s="300">
        <v>-4.517979335035271</v>
      </c>
      <c r="D36" s="81">
        <v>5958.199043</v>
      </c>
      <c r="E36" s="301">
        <v>-6.664889410186516</v>
      </c>
      <c r="F36" s="81">
        <v>-0.06333</v>
      </c>
      <c r="G36" s="302">
        <v>162.9983388704319</v>
      </c>
      <c r="H36" s="78"/>
      <c r="I36" s="352">
        <v>17947.486652</v>
      </c>
      <c r="J36" s="304">
        <v>4.778204109516721</v>
      </c>
      <c r="K36" s="78"/>
    </row>
    <row r="37" spans="1:11" ht="12.75" customHeight="1">
      <c r="A37" s="313" t="s">
        <v>96</v>
      </c>
      <c r="B37" s="334">
        <v>7805.31853</v>
      </c>
      <c r="C37" s="314">
        <v>-2.6038982456040527</v>
      </c>
      <c r="D37" s="355">
        <v>4598.362731</v>
      </c>
      <c r="E37" s="315">
        <v>-3.4900742073906366</v>
      </c>
      <c r="F37" s="355">
        <v>0</v>
      </c>
      <c r="G37" s="316">
        <v>-100</v>
      </c>
      <c r="H37" s="78"/>
      <c r="I37" s="356">
        <v>13469.569606</v>
      </c>
      <c r="J37" s="318">
        <v>2.7970720411861745</v>
      </c>
      <c r="K37" s="78"/>
    </row>
    <row r="38" spans="1:11" ht="12.75" customHeight="1">
      <c r="A38" s="299" t="s">
        <v>97</v>
      </c>
      <c r="B38" s="84">
        <v>4078.394957</v>
      </c>
      <c r="C38" s="300">
        <v>-0.9790754819634466</v>
      </c>
      <c r="D38" s="81">
        <v>2717.080842</v>
      </c>
      <c r="E38" s="301">
        <v>1.0587977859035493</v>
      </c>
      <c r="F38" s="81">
        <v>0</v>
      </c>
      <c r="G38" s="302" t="s">
        <v>141</v>
      </c>
      <c r="H38" s="78"/>
      <c r="I38" s="352">
        <v>7764.333379</v>
      </c>
      <c r="J38" s="304">
        <v>6.241034699219941</v>
      </c>
      <c r="K38" s="78"/>
    </row>
    <row r="39" spans="1:11" ht="12.75" customHeight="1">
      <c r="A39" s="299" t="s">
        <v>98</v>
      </c>
      <c r="B39" s="84">
        <v>4990.765777</v>
      </c>
      <c r="C39" s="300">
        <v>-4.9475248021173135</v>
      </c>
      <c r="D39" s="81">
        <v>3413.301485</v>
      </c>
      <c r="E39" s="301">
        <v>-3.3520373963669963</v>
      </c>
      <c r="F39" s="81">
        <v>0</v>
      </c>
      <c r="G39" s="302">
        <v>-100</v>
      </c>
      <c r="H39" s="78"/>
      <c r="I39" s="352">
        <v>9986.477553</v>
      </c>
      <c r="J39" s="304">
        <v>3.4819923282295866</v>
      </c>
      <c r="K39" s="78"/>
    </row>
    <row r="40" spans="1:11" ht="12.75" customHeight="1">
      <c r="A40" s="299" t="s">
        <v>99</v>
      </c>
      <c r="B40" s="84">
        <v>13301.789054</v>
      </c>
      <c r="C40" s="300">
        <v>-3.6710514750390346</v>
      </c>
      <c r="D40" s="81">
        <v>8489.132438</v>
      </c>
      <c r="E40" s="301">
        <v>-4.843857952116175</v>
      </c>
      <c r="F40" s="81">
        <v>0</v>
      </c>
      <c r="G40" s="302" t="s">
        <v>141</v>
      </c>
      <c r="H40" s="78"/>
      <c r="I40" s="352">
        <v>25591.740819</v>
      </c>
      <c r="J40" s="304">
        <v>4.0999194401728385</v>
      </c>
      <c r="K40" s="78"/>
    </row>
    <row r="41" spans="1:11" ht="12.75" customHeight="1">
      <c r="A41" s="299" t="s">
        <v>100</v>
      </c>
      <c r="B41" s="84">
        <v>18565.849029</v>
      </c>
      <c r="C41" s="300">
        <v>-2.5948437507130198</v>
      </c>
      <c r="D41" s="81">
        <v>11554.83546</v>
      </c>
      <c r="E41" s="301">
        <v>-3.872628442952665</v>
      </c>
      <c r="F41" s="81">
        <v>-0.05311</v>
      </c>
      <c r="G41" s="302">
        <v>106120</v>
      </c>
      <c r="H41" s="78"/>
      <c r="I41" s="352">
        <v>40144.635612</v>
      </c>
      <c r="J41" s="304">
        <v>5.225663814836754</v>
      </c>
      <c r="K41" s="78"/>
    </row>
    <row r="42" spans="1:11" ht="12.75" customHeight="1">
      <c r="A42" s="299" t="s">
        <v>101</v>
      </c>
      <c r="B42" s="84">
        <v>11301.357229</v>
      </c>
      <c r="C42" s="300">
        <v>-1.7077003259490022</v>
      </c>
      <c r="D42" s="81">
        <v>7635.475984</v>
      </c>
      <c r="E42" s="301">
        <v>-2.5513139937661946</v>
      </c>
      <c r="F42" s="81">
        <v>0.0036</v>
      </c>
      <c r="G42" s="302">
        <v>-116.83816651075772</v>
      </c>
      <c r="H42" s="78"/>
      <c r="I42" s="352">
        <v>21867.918789</v>
      </c>
      <c r="J42" s="304">
        <v>4.121674674485079</v>
      </c>
      <c r="K42" s="78"/>
    </row>
    <row r="43" spans="1:11" ht="12.75" customHeight="1">
      <c r="A43" s="306" t="s">
        <v>102</v>
      </c>
      <c r="B43" s="330">
        <v>5523.726329</v>
      </c>
      <c r="C43" s="308">
        <v>-2.302636865863395</v>
      </c>
      <c r="D43" s="353">
        <v>3332.787417</v>
      </c>
      <c r="E43" s="309">
        <v>-1.949730440218544</v>
      </c>
      <c r="F43" s="353">
        <v>0</v>
      </c>
      <c r="G43" s="310">
        <v>-100</v>
      </c>
      <c r="H43" s="78"/>
      <c r="I43" s="354">
        <v>11208.679316</v>
      </c>
      <c r="J43" s="312">
        <v>1.371553380744252</v>
      </c>
      <c r="K43" s="78"/>
    </row>
    <row r="44" spans="1:11" ht="12.75" customHeight="1">
      <c r="A44" s="299" t="s">
        <v>103</v>
      </c>
      <c r="B44" s="84">
        <v>7508.988811</v>
      </c>
      <c r="C44" s="300">
        <v>-3.5875999606655826</v>
      </c>
      <c r="D44" s="81">
        <v>4877.611429</v>
      </c>
      <c r="E44" s="301">
        <v>-5.174914922680434</v>
      </c>
      <c r="F44" s="81">
        <v>0</v>
      </c>
      <c r="G44" s="302">
        <v>-100</v>
      </c>
      <c r="H44" s="78"/>
      <c r="I44" s="352">
        <v>13170.927532</v>
      </c>
      <c r="J44" s="304">
        <v>1.909112076902028</v>
      </c>
      <c r="K44" s="78"/>
    </row>
    <row r="45" spans="1:11" ht="12.75" customHeight="1">
      <c r="A45" s="299" t="s">
        <v>104</v>
      </c>
      <c r="B45" s="84">
        <v>10318.145815</v>
      </c>
      <c r="C45" s="300">
        <v>-3.6400485741502617</v>
      </c>
      <c r="D45" s="81">
        <v>6421.490936</v>
      </c>
      <c r="E45" s="301">
        <v>-5.282413452930249</v>
      </c>
      <c r="F45" s="81">
        <v>0</v>
      </c>
      <c r="G45" s="302" t="s">
        <v>141</v>
      </c>
      <c r="H45" s="78"/>
      <c r="I45" s="352">
        <v>19123.867675</v>
      </c>
      <c r="J45" s="304">
        <v>1.927436439925717</v>
      </c>
      <c r="K45" s="78"/>
    </row>
    <row r="46" spans="1:11" ht="12.75" customHeight="1">
      <c r="A46" s="299" t="s">
        <v>105</v>
      </c>
      <c r="B46" s="84">
        <v>5884.319531</v>
      </c>
      <c r="C46" s="300">
        <v>-7.0896513122582165</v>
      </c>
      <c r="D46" s="81">
        <v>3697.232671</v>
      </c>
      <c r="E46" s="301">
        <v>-8.142338952837916</v>
      </c>
      <c r="F46" s="81">
        <v>0</v>
      </c>
      <c r="G46" s="302" t="s">
        <v>141</v>
      </c>
      <c r="H46" s="78"/>
      <c r="I46" s="352">
        <v>13088.43901</v>
      </c>
      <c r="J46" s="304">
        <v>2.7150406997942027</v>
      </c>
      <c r="K46" s="78"/>
    </row>
    <row r="47" spans="1:11" ht="12.75" customHeight="1">
      <c r="A47" s="313" t="s">
        <v>106</v>
      </c>
      <c r="B47" s="334">
        <v>35700.106526</v>
      </c>
      <c r="C47" s="314">
        <v>-3.3050455865439488</v>
      </c>
      <c r="D47" s="355">
        <v>20397.819928</v>
      </c>
      <c r="E47" s="315">
        <v>-5.14492441917569</v>
      </c>
      <c r="F47" s="355">
        <v>0.00762</v>
      </c>
      <c r="G47" s="316">
        <v>-100.87219284389808</v>
      </c>
      <c r="H47" s="78"/>
      <c r="I47" s="356">
        <v>71644.774985</v>
      </c>
      <c r="J47" s="318">
        <v>3.3656320545069307</v>
      </c>
      <c r="K47" s="78"/>
    </row>
    <row r="48" spans="1:11" ht="12.75" customHeight="1">
      <c r="A48" s="306" t="s">
        <v>107</v>
      </c>
      <c r="B48" s="330">
        <v>6995.183998</v>
      </c>
      <c r="C48" s="308">
        <v>0.5935067721568954</v>
      </c>
      <c r="D48" s="353">
        <v>4306.308422</v>
      </c>
      <c r="E48" s="309">
        <v>0.222550670516307</v>
      </c>
      <c r="F48" s="353">
        <v>0</v>
      </c>
      <c r="G48" s="310">
        <v>-100</v>
      </c>
      <c r="H48" s="78"/>
      <c r="I48" s="354">
        <v>12231.568542</v>
      </c>
      <c r="J48" s="312">
        <v>7.915278359844751</v>
      </c>
      <c r="K48" s="78"/>
    </row>
    <row r="49" spans="1:11" ht="12.75" customHeight="1">
      <c r="A49" s="299" t="s">
        <v>108</v>
      </c>
      <c r="B49" s="84">
        <v>11903.413027</v>
      </c>
      <c r="C49" s="300">
        <v>-2.8621431254367</v>
      </c>
      <c r="D49" s="81">
        <v>7519.142917</v>
      </c>
      <c r="E49" s="301">
        <v>-4.582658955477384</v>
      </c>
      <c r="F49" s="81">
        <v>0</v>
      </c>
      <c r="G49" s="302">
        <v>-100</v>
      </c>
      <c r="H49" s="78"/>
      <c r="I49" s="352">
        <v>20721.738859</v>
      </c>
      <c r="J49" s="304">
        <v>3.6084440029014</v>
      </c>
      <c r="K49" s="78"/>
    </row>
    <row r="50" spans="1:11" ht="12.75" customHeight="1">
      <c r="A50" s="299" t="s">
        <v>109</v>
      </c>
      <c r="B50" s="84">
        <v>15118.074289</v>
      </c>
      <c r="C50" s="300">
        <v>-0.2683386302831243</v>
      </c>
      <c r="D50" s="81">
        <v>9260.508377</v>
      </c>
      <c r="E50" s="301">
        <v>-0.15746923726055645</v>
      </c>
      <c r="F50" s="81">
        <v>0.06515</v>
      </c>
      <c r="G50" s="302">
        <v>54.16469474680549</v>
      </c>
      <c r="H50" s="78"/>
      <c r="I50" s="352">
        <v>26994.648231</v>
      </c>
      <c r="J50" s="304">
        <v>5.674251476073509</v>
      </c>
      <c r="K50" s="78"/>
    </row>
    <row r="51" spans="1:11" ht="12.75" customHeight="1">
      <c r="A51" s="299" t="s">
        <v>110</v>
      </c>
      <c r="B51" s="84">
        <v>9404.712771</v>
      </c>
      <c r="C51" s="300">
        <v>-2.0652668148910576</v>
      </c>
      <c r="D51" s="81">
        <v>6151.292861</v>
      </c>
      <c r="E51" s="301">
        <v>-3.4761270593690257</v>
      </c>
      <c r="F51" s="81">
        <v>0</v>
      </c>
      <c r="G51" s="302">
        <v>-100</v>
      </c>
      <c r="H51" s="78"/>
      <c r="I51" s="352">
        <v>17501.477138</v>
      </c>
      <c r="J51" s="304">
        <v>3.6513871970329492</v>
      </c>
      <c r="K51" s="78"/>
    </row>
    <row r="52" spans="1:11" ht="12.75" customHeight="1">
      <c r="A52" s="313" t="s">
        <v>111</v>
      </c>
      <c r="B52" s="334">
        <v>9066.742215</v>
      </c>
      <c r="C52" s="314">
        <v>0.02228749010418071</v>
      </c>
      <c r="D52" s="355">
        <v>5592.597771</v>
      </c>
      <c r="E52" s="315">
        <v>-0.3209915946659485</v>
      </c>
      <c r="F52" s="355">
        <v>0.00511</v>
      </c>
      <c r="G52" s="316">
        <v>-167.77188328912467</v>
      </c>
      <c r="H52" s="78"/>
      <c r="I52" s="356">
        <v>14252.112463</v>
      </c>
      <c r="J52" s="318">
        <v>4.724054958407064</v>
      </c>
      <c r="K52" s="78"/>
    </row>
    <row r="53" spans="1:11" ht="12.75" customHeight="1">
      <c r="A53" s="299" t="s">
        <v>112</v>
      </c>
      <c r="B53" s="84">
        <v>15176.912009</v>
      </c>
      <c r="C53" s="300">
        <v>2.7627754621619967</v>
      </c>
      <c r="D53" s="81">
        <v>9714.561451</v>
      </c>
      <c r="E53" s="301">
        <v>3.965930265203016</v>
      </c>
      <c r="F53" s="81">
        <v>0</v>
      </c>
      <c r="G53" s="302">
        <v>-100</v>
      </c>
      <c r="H53" s="78"/>
      <c r="I53" s="352">
        <v>26153.204988</v>
      </c>
      <c r="J53" s="304">
        <v>6.753851707457075</v>
      </c>
      <c r="K53" s="78"/>
    </row>
    <row r="54" spans="1:11" ht="12.75" customHeight="1" thickBot="1">
      <c r="A54" s="299" t="s">
        <v>113</v>
      </c>
      <c r="B54" s="84">
        <v>12002.087401</v>
      </c>
      <c r="C54" s="300">
        <v>1.7245313289976887</v>
      </c>
      <c r="D54" s="81">
        <v>6181.207136</v>
      </c>
      <c r="E54" s="301">
        <v>6.012171895268663</v>
      </c>
      <c r="F54" s="81">
        <v>0</v>
      </c>
      <c r="G54" s="302">
        <v>-100</v>
      </c>
      <c r="H54" s="78"/>
      <c r="I54" s="352">
        <v>13256.132997</v>
      </c>
      <c r="J54" s="304">
        <v>7.222523918701986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80575.902609</v>
      </c>
      <c r="C56" s="361" t="str">
        <f>INDEX(A8:A54,MATCH(B56,$B$8:$B$54,0))</f>
        <v>東京都</v>
      </c>
      <c r="D56" s="366">
        <f>LARGE(D8:D54,1)</f>
        <v>44120.577294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132736.493261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61029.966605</v>
      </c>
      <c r="C57" s="362" t="str">
        <f>INDEX(A8:A54,MATCH(B57,$B$8:$B$54,0))</f>
        <v>大阪府</v>
      </c>
      <c r="D57" s="367">
        <f>LARGE(D8:D54,2)</f>
        <v>35485.620141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112724.845337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54392.609081</v>
      </c>
      <c r="C58" s="362" t="str">
        <f>INDEX(A8:A54,MATCH(B58,$B$8:$B$54,0))</f>
        <v>神奈川県</v>
      </c>
      <c r="D58" s="368">
        <f>LARGE(D8:D54,3)</f>
        <v>32949.612055</v>
      </c>
      <c r="E58" s="326" t="str">
        <f>INDEX(A8:A54,MATCH(D58,$D$8:$D$54,0))</f>
        <v>神奈川県</v>
      </c>
      <c r="F58" s="374" t="s">
        <v>136</v>
      </c>
      <c r="G58" s="328" t="s">
        <v>136</v>
      </c>
      <c r="I58" s="344">
        <f>LARGE(I8:I54,3)</f>
        <v>92640.86229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4990.765777</v>
      </c>
      <c r="C59" s="363" t="str">
        <f>INDEX(A8:A54,MATCH(B59,$B$8:$B$54,0))</f>
        <v>島根県</v>
      </c>
      <c r="D59" s="369">
        <f>SMALL(D8:D54,3)</f>
        <v>3332.787417</v>
      </c>
      <c r="E59" s="331" t="str">
        <f>INDEX(A8:A54,MATCH(D59,$D$8:$D$54,0))</f>
        <v>徳島県</v>
      </c>
      <c r="F59" s="375" t="s">
        <v>136</v>
      </c>
      <c r="G59" s="332" t="s">
        <v>136</v>
      </c>
      <c r="I59" s="345">
        <f>SMALL(I8:I54,3)</f>
        <v>9801.567118</v>
      </c>
      <c r="J59" s="332" t="str">
        <f>INDEX(A8:A54,MATCH(I59,$I$8:$I$54,0))</f>
        <v>山梨県</v>
      </c>
    </row>
    <row r="60" spans="1:10" ht="12.75">
      <c r="A60" s="325" t="s">
        <v>118</v>
      </c>
      <c r="B60" s="344">
        <f>SMALL(B8:B54,2)</f>
        <v>4957.002256</v>
      </c>
      <c r="C60" s="362" t="str">
        <f>INDEX(A8:A54,MATCH(B60,$B$8:$B$54,0))</f>
        <v>福井県</v>
      </c>
      <c r="D60" s="368">
        <f>SMALL(D8:D54,2)</f>
        <v>3304.48586</v>
      </c>
      <c r="E60" s="326" t="str">
        <f>INDEX(A8:A54,MATCH(D60,$D$8:$D$54,0))</f>
        <v>福井県</v>
      </c>
      <c r="F60" s="374" t="s">
        <v>136</v>
      </c>
      <c r="G60" s="328" t="s">
        <v>136</v>
      </c>
      <c r="I60" s="344">
        <f>SMALL(I8:I54,2)</f>
        <v>9771.190738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4078.394957</v>
      </c>
      <c r="C61" s="364" t="str">
        <f>INDEX(A8:A54,MATCH(B61,$B$8:$B$54,0))</f>
        <v>鳥取県</v>
      </c>
      <c r="D61" s="370">
        <f>SMALL(D8:D54,1)</f>
        <v>2717.080842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7764.333379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19.756767909567618</v>
      </c>
      <c r="C62" s="365"/>
      <c r="D62" s="371">
        <f>IF(D61=0,0,D56/D61)</f>
        <v>16.238227664040924</v>
      </c>
      <c r="E62" s="339"/>
      <c r="F62" s="377" t="s">
        <v>136</v>
      </c>
      <c r="G62" s="378" t="s">
        <v>136</v>
      </c>
      <c r="H62" s="340"/>
      <c r="I62" s="338">
        <f>IF(I61=0,0,I56/I61)</f>
        <v>17.095671551148115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24863124</v>
      </c>
      <c r="C7" s="293">
        <v>-3.9873714848433606</v>
      </c>
      <c r="D7" s="295">
        <v>11067018</v>
      </c>
      <c r="E7" s="296">
        <v>-5.716178470881962</v>
      </c>
      <c r="F7" s="294">
        <v>17</v>
      </c>
      <c r="G7" s="298">
        <v>-51.42857142857143</v>
      </c>
      <c r="H7" s="78"/>
      <c r="I7" s="292">
        <v>18847175</v>
      </c>
      <c r="J7" s="298">
        <v>3.6232560162316485</v>
      </c>
      <c r="K7" s="78"/>
    </row>
    <row r="8" spans="1:11" ht="12.75" customHeight="1">
      <c r="A8" s="299" t="s">
        <v>67</v>
      </c>
      <c r="B8" s="42">
        <v>1028878</v>
      </c>
      <c r="C8" s="300">
        <v>-3.531774531993932</v>
      </c>
      <c r="D8" s="38">
        <v>491394</v>
      </c>
      <c r="E8" s="301">
        <v>-4.437655212917604</v>
      </c>
      <c r="F8" s="38">
        <v>1</v>
      </c>
      <c r="G8" s="302">
        <v>-66.66666666666667</v>
      </c>
      <c r="H8" s="78"/>
      <c r="I8" s="303">
        <v>863711</v>
      </c>
      <c r="J8" s="304">
        <v>2.52407569853059</v>
      </c>
      <c r="K8" s="78"/>
    </row>
    <row r="9" spans="1:11" ht="12.75" customHeight="1">
      <c r="A9" s="299" t="s">
        <v>68</v>
      </c>
      <c r="B9" s="42">
        <v>277352</v>
      </c>
      <c r="C9" s="300">
        <v>-4.5562162757405575</v>
      </c>
      <c r="D9" s="38">
        <v>133234</v>
      </c>
      <c r="E9" s="301">
        <v>-4.373165287417371</v>
      </c>
      <c r="F9" s="38">
        <v>0</v>
      </c>
      <c r="G9" s="302" t="s">
        <v>141</v>
      </c>
      <c r="H9" s="78"/>
      <c r="I9" s="305">
        <v>215273</v>
      </c>
      <c r="J9" s="304">
        <v>2.623349382657196</v>
      </c>
      <c r="K9" s="78"/>
    </row>
    <row r="10" spans="1:11" ht="12.75" customHeight="1">
      <c r="A10" s="299" t="s">
        <v>69</v>
      </c>
      <c r="B10" s="42">
        <v>243601</v>
      </c>
      <c r="C10" s="300">
        <v>-3.9962008504735143</v>
      </c>
      <c r="D10" s="38">
        <v>128125</v>
      </c>
      <c r="E10" s="301">
        <v>-3.663240524222351</v>
      </c>
      <c r="F10" s="38">
        <v>1</v>
      </c>
      <c r="G10" s="302">
        <v>-50</v>
      </c>
      <c r="H10" s="78"/>
      <c r="I10" s="305">
        <v>218024</v>
      </c>
      <c r="J10" s="304">
        <v>1.725883588008865</v>
      </c>
      <c r="K10" s="78"/>
    </row>
    <row r="11" spans="1:11" ht="12.75" customHeight="1">
      <c r="A11" s="299" t="s">
        <v>70</v>
      </c>
      <c r="B11" s="42">
        <v>439957</v>
      </c>
      <c r="C11" s="300">
        <v>-2.9713516970645966</v>
      </c>
      <c r="D11" s="38">
        <v>212636</v>
      </c>
      <c r="E11" s="301">
        <v>-3.2637277648878578</v>
      </c>
      <c r="F11" s="38">
        <v>0</v>
      </c>
      <c r="G11" s="302" t="s">
        <v>141</v>
      </c>
      <c r="H11" s="78"/>
      <c r="I11" s="305">
        <v>325036</v>
      </c>
      <c r="J11" s="304">
        <v>3.2083116355276693</v>
      </c>
      <c r="K11" s="78"/>
    </row>
    <row r="12" spans="1:11" ht="12.75" customHeight="1">
      <c r="A12" s="299" t="s">
        <v>71</v>
      </c>
      <c r="B12" s="42">
        <v>193367</v>
      </c>
      <c r="C12" s="300">
        <v>-4.739219752989108</v>
      </c>
      <c r="D12" s="38">
        <v>109372</v>
      </c>
      <c r="E12" s="301">
        <v>-4.509459825209321</v>
      </c>
      <c r="F12" s="38">
        <v>0</v>
      </c>
      <c r="G12" s="302" t="s">
        <v>141</v>
      </c>
      <c r="H12" s="78"/>
      <c r="I12" s="305">
        <v>191654</v>
      </c>
      <c r="J12" s="304">
        <v>2.1343039398025034</v>
      </c>
      <c r="K12" s="78"/>
    </row>
    <row r="13" spans="1:11" ht="12.75" customHeight="1">
      <c r="A13" s="306" t="s">
        <v>72</v>
      </c>
      <c r="B13" s="307">
        <v>205400</v>
      </c>
      <c r="C13" s="308">
        <v>-4.142768472584552</v>
      </c>
      <c r="D13" s="50">
        <v>110681</v>
      </c>
      <c r="E13" s="309">
        <v>-3.838434738790085</v>
      </c>
      <c r="F13" s="50">
        <v>0</v>
      </c>
      <c r="G13" s="310" t="s">
        <v>141</v>
      </c>
      <c r="H13" s="78"/>
      <c r="I13" s="311">
        <v>192335</v>
      </c>
      <c r="J13" s="312">
        <v>1.6252859837577076</v>
      </c>
      <c r="K13" s="78"/>
    </row>
    <row r="14" spans="1:11" ht="12.75" customHeight="1">
      <c r="A14" s="299" t="s">
        <v>73</v>
      </c>
      <c r="B14" s="42">
        <v>381361</v>
      </c>
      <c r="C14" s="300">
        <v>-3.6012921882267297</v>
      </c>
      <c r="D14" s="38">
        <v>193124</v>
      </c>
      <c r="E14" s="301">
        <v>-3.20957459604667</v>
      </c>
      <c r="F14" s="38">
        <v>0</v>
      </c>
      <c r="G14" s="302" t="s">
        <v>141</v>
      </c>
      <c r="H14" s="78"/>
      <c r="I14" s="305">
        <v>302123</v>
      </c>
      <c r="J14" s="304">
        <v>2.1552059347622476</v>
      </c>
      <c r="K14" s="78"/>
    </row>
    <row r="15" spans="1:11" ht="12.75" customHeight="1">
      <c r="A15" s="299" t="s">
        <v>74</v>
      </c>
      <c r="B15" s="42">
        <v>625011</v>
      </c>
      <c r="C15" s="300">
        <v>-4.086164404163047</v>
      </c>
      <c r="D15" s="38">
        <v>284095</v>
      </c>
      <c r="E15" s="301">
        <v>-4.84747193269205</v>
      </c>
      <c r="F15" s="38">
        <v>0</v>
      </c>
      <c r="G15" s="302" t="s">
        <v>141</v>
      </c>
      <c r="H15" s="78"/>
      <c r="I15" s="305">
        <v>443415</v>
      </c>
      <c r="J15" s="304">
        <v>4.051634522197635</v>
      </c>
      <c r="K15" s="78"/>
    </row>
    <row r="16" spans="1:11" ht="12.75" customHeight="1">
      <c r="A16" s="299" t="s">
        <v>75</v>
      </c>
      <c r="B16" s="42">
        <v>413642</v>
      </c>
      <c r="C16" s="300">
        <v>-4.384328573839194</v>
      </c>
      <c r="D16" s="38">
        <v>196124</v>
      </c>
      <c r="E16" s="301">
        <v>-4.64234314831382</v>
      </c>
      <c r="F16" s="38">
        <v>0</v>
      </c>
      <c r="G16" s="302" t="s">
        <v>141</v>
      </c>
      <c r="H16" s="78"/>
      <c r="I16" s="305">
        <v>284564</v>
      </c>
      <c r="J16" s="304">
        <v>4.092912665752172</v>
      </c>
      <c r="K16" s="78"/>
    </row>
    <row r="17" spans="1:11" ht="12.75" customHeight="1">
      <c r="A17" s="313" t="s">
        <v>76</v>
      </c>
      <c r="B17" s="44">
        <v>411857</v>
      </c>
      <c r="C17" s="314">
        <v>-4.64728080939041</v>
      </c>
      <c r="D17" s="68">
        <v>190219</v>
      </c>
      <c r="E17" s="315">
        <v>-5.556796798585976</v>
      </c>
      <c r="F17" s="68">
        <v>3</v>
      </c>
      <c r="G17" s="316">
        <v>0</v>
      </c>
      <c r="H17" s="78"/>
      <c r="I17" s="317">
        <v>307506</v>
      </c>
      <c r="J17" s="318">
        <v>3.739963565211524</v>
      </c>
      <c r="K17" s="78"/>
    </row>
    <row r="18" spans="1:11" ht="12.75" customHeight="1">
      <c r="A18" s="299" t="s">
        <v>77</v>
      </c>
      <c r="B18" s="42">
        <v>1454306</v>
      </c>
      <c r="C18" s="300">
        <v>-4.482154597323304</v>
      </c>
      <c r="D18" s="38">
        <v>632852</v>
      </c>
      <c r="E18" s="301">
        <v>-6.611614152313268</v>
      </c>
      <c r="F18" s="38">
        <v>5</v>
      </c>
      <c r="G18" s="302">
        <v>66.66666666666667</v>
      </c>
      <c r="H18" s="78"/>
      <c r="I18" s="305">
        <v>1023625</v>
      </c>
      <c r="J18" s="304">
        <v>5.272440808837898</v>
      </c>
      <c r="K18" s="78"/>
    </row>
    <row r="19" spans="1:11" ht="12.75" customHeight="1">
      <c r="A19" s="299" t="s">
        <v>78</v>
      </c>
      <c r="B19" s="42">
        <v>1242793</v>
      </c>
      <c r="C19" s="300">
        <v>-4.457716843304546</v>
      </c>
      <c r="D19" s="38">
        <v>551215</v>
      </c>
      <c r="E19" s="301">
        <v>-6.733388605945754</v>
      </c>
      <c r="F19" s="38">
        <v>3</v>
      </c>
      <c r="G19" s="302">
        <v>-57.142857142857146</v>
      </c>
      <c r="H19" s="78"/>
      <c r="I19" s="305">
        <v>907388</v>
      </c>
      <c r="J19" s="304">
        <v>5.1009499055422545</v>
      </c>
      <c r="K19" s="78"/>
    </row>
    <row r="20" spans="1:11" ht="12.75" customHeight="1">
      <c r="A20" s="299" t="s">
        <v>79</v>
      </c>
      <c r="B20" s="42">
        <v>2684285</v>
      </c>
      <c r="C20" s="300">
        <v>-2.878949872551201</v>
      </c>
      <c r="D20" s="38">
        <v>895175</v>
      </c>
      <c r="E20" s="301">
        <v>-6.515289333443334</v>
      </c>
      <c r="F20" s="38">
        <v>0</v>
      </c>
      <c r="G20" s="302" t="s">
        <v>141</v>
      </c>
      <c r="H20" s="78"/>
      <c r="I20" s="305">
        <v>1652658</v>
      </c>
      <c r="J20" s="304">
        <v>3.6058277016437428</v>
      </c>
      <c r="K20" s="78"/>
    </row>
    <row r="21" spans="1:11" ht="12.75" customHeight="1">
      <c r="A21" s="299" t="s">
        <v>80</v>
      </c>
      <c r="B21" s="42">
        <v>1674166</v>
      </c>
      <c r="C21" s="300">
        <v>-4.161519341539286</v>
      </c>
      <c r="D21" s="38">
        <v>700361</v>
      </c>
      <c r="E21" s="301">
        <v>-6.608945185038998</v>
      </c>
      <c r="F21" s="38">
        <v>0</v>
      </c>
      <c r="G21" s="302">
        <v>-100</v>
      </c>
      <c r="H21" s="78"/>
      <c r="I21" s="305">
        <v>1232557</v>
      </c>
      <c r="J21" s="304">
        <v>4.484000064425288</v>
      </c>
      <c r="K21" s="78"/>
    </row>
    <row r="22" spans="1:11" ht="12.75" customHeight="1">
      <c r="A22" s="299" t="s">
        <v>81</v>
      </c>
      <c r="B22" s="42">
        <v>420961</v>
      </c>
      <c r="C22" s="300">
        <v>-4.474241963519849</v>
      </c>
      <c r="D22" s="38">
        <v>231233</v>
      </c>
      <c r="E22" s="301">
        <v>-4.78517957291212</v>
      </c>
      <c r="F22" s="38">
        <v>0</v>
      </c>
      <c r="G22" s="302" t="s">
        <v>141</v>
      </c>
      <c r="H22" s="78"/>
      <c r="I22" s="305">
        <v>381733</v>
      </c>
      <c r="J22" s="304">
        <v>2.8508535586498254</v>
      </c>
      <c r="K22" s="78"/>
    </row>
    <row r="23" spans="1:11" ht="12.75" customHeight="1">
      <c r="A23" s="306" t="s">
        <v>82</v>
      </c>
      <c r="B23" s="307">
        <v>174406</v>
      </c>
      <c r="C23" s="308">
        <v>-6.2978165563483195</v>
      </c>
      <c r="D23" s="50">
        <v>96156</v>
      </c>
      <c r="E23" s="309">
        <v>-8.387084480606713</v>
      </c>
      <c r="F23" s="50">
        <v>0</v>
      </c>
      <c r="G23" s="310" t="s">
        <v>141</v>
      </c>
      <c r="H23" s="78"/>
      <c r="I23" s="311">
        <v>189851</v>
      </c>
      <c r="J23" s="312">
        <v>4.560775458500854</v>
      </c>
      <c r="K23" s="78"/>
    </row>
    <row r="24" spans="1:11" ht="12.75" customHeight="1">
      <c r="A24" s="299" t="s">
        <v>83</v>
      </c>
      <c r="B24" s="42">
        <v>202699</v>
      </c>
      <c r="C24" s="300">
        <v>-5.021202820795164</v>
      </c>
      <c r="D24" s="38">
        <v>101540</v>
      </c>
      <c r="E24" s="301">
        <v>-7.567385506085405</v>
      </c>
      <c r="F24" s="38">
        <v>0</v>
      </c>
      <c r="G24" s="302" t="s">
        <v>141</v>
      </c>
      <c r="H24" s="78"/>
      <c r="I24" s="305">
        <v>181426</v>
      </c>
      <c r="J24" s="304">
        <v>5.153766793791369</v>
      </c>
      <c r="K24" s="78"/>
    </row>
    <row r="25" spans="1:11" ht="12.75" customHeight="1">
      <c r="A25" s="299" t="s">
        <v>84</v>
      </c>
      <c r="B25" s="42">
        <v>132283</v>
      </c>
      <c r="C25" s="300">
        <v>-4.779626123823989</v>
      </c>
      <c r="D25" s="38">
        <v>70212</v>
      </c>
      <c r="E25" s="301">
        <v>-5.44220435537958</v>
      </c>
      <c r="F25" s="38">
        <v>0</v>
      </c>
      <c r="G25" s="302" t="s">
        <v>141</v>
      </c>
      <c r="H25" s="78"/>
      <c r="I25" s="305">
        <v>124102</v>
      </c>
      <c r="J25" s="304">
        <v>2.910640838529919</v>
      </c>
      <c r="K25" s="78"/>
    </row>
    <row r="26" spans="1:11" ht="12.75" customHeight="1">
      <c r="A26" s="299" t="s">
        <v>85</v>
      </c>
      <c r="B26" s="42">
        <v>178204</v>
      </c>
      <c r="C26" s="300">
        <v>-3.7785769052170064</v>
      </c>
      <c r="D26" s="38">
        <v>80947</v>
      </c>
      <c r="E26" s="301">
        <v>-4.699843417040464</v>
      </c>
      <c r="F26" s="38">
        <v>0</v>
      </c>
      <c r="G26" s="302" t="s">
        <v>141</v>
      </c>
      <c r="H26" s="78"/>
      <c r="I26" s="305">
        <v>134031</v>
      </c>
      <c r="J26" s="304">
        <v>3.165843070244308</v>
      </c>
      <c r="K26" s="78"/>
    </row>
    <row r="27" spans="1:11" ht="12.75" customHeight="1">
      <c r="A27" s="313" t="s">
        <v>86</v>
      </c>
      <c r="B27" s="44">
        <v>412344</v>
      </c>
      <c r="C27" s="314">
        <v>-3.832528330577433</v>
      </c>
      <c r="D27" s="68">
        <v>198933</v>
      </c>
      <c r="E27" s="315">
        <v>-5.151665411131984</v>
      </c>
      <c r="F27" s="68">
        <v>0</v>
      </c>
      <c r="G27" s="316" t="s">
        <v>141</v>
      </c>
      <c r="H27" s="78"/>
      <c r="I27" s="317">
        <v>365768</v>
      </c>
      <c r="J27" s="318">
        <v>2.6852665474462594</v>
      </c>
      <c r="K27" s="78"/>
    </row>
    <row r="28" spans="1:11" ht="12.75" customHeight="1">
      <c r="A28" s="299" t="s">
        <v>87</v>
      </c>
      <c r="B28" s="42">
        <v>392484</v>
      </c>
      <c r="C28" s="300">
        <v>-4.893634035170193</v>
      </c>
      <c r="D28" s="38">
        <v>190933</v>
      </c>
      <c r="E28" s="301">
        <v>-6.057713596890452</v>
      </c>
      <c r="F28" s="38">
        <v>0</v>
      </c>
      <c r="G28" s="302">
        <v>-100</v>
      </c>
      <c r="H28" s="78"/>
      <c r="I28" s="305">
        <v>322548</v>
      </c>
      <c r="J28" s="304">
        <v>3.404963340781657</v>
      </c>
      <c r="K28" s="78"/>
    </row>
    <row r="29" spans="1:11" ht="12.75" customHeight="1">
      <c r="A29" s="299" t="s">
        <v>88</v>
      </c>
      <c r="B29" s="42">
        <v>728702</v>
      </c>
      <c r="C29" s="300">
        <v>-4.52905979658601</v>
      </c>
      <c r="D29" s="38">
        <v>358117</v>
      </c>
      <c r="E29" s="301">
        <v>-5.301890434649242</v>
      </c>
      <c r="F29" s="38">
        <v>1</v>
      </c>
      <c r="G29" s="302">
        <v>0</v>
      </c>
      <c r="H29" s="78"/>
      <c r="I29" s="305">
        <v>584213</v>
      </c>
      <c r="J29" s="304">
        <v>3.450883173225906</v>
      </c>
      <c r="K29" s="78"/>
    </row>
    <row r="30" spans="1:11" ht="12.75" customHeight="1">
      <c r="A30" s="299" t="s">
        <v>89</v>
      </c>
      <c r="B30" s="42">
        <v>1353836</v>
      </c>
      <c r="C30" s="300">
        <v>-4.18657713561011</v>
      </c>
      <c r="D30" s="38">
        <v>586129</v>
      </c>
      <c r="E30" s="301">
        <v>-6.297021028971189</v>
      </c>
      <c r="F30" s="38">
        <v>0</v>
      </c>
      <c r="G30" s="302" t="s">
        <v>141</v>
      </c>
      <c r="H30" s="78"/>
      <c r="I30" s="305">
        <v>1031602</v>
      </c>
      <c r="J30" s="304">
        <v>3.773710174551951</v>
      </c>
      <c r="K30" s="78"/>
    </row>
    <row r="31" spans="1:11" ht="12.75" customHeight="1">
      <c r="A31" s="299" t="s">
        <v>90</v>
      </c>
      <c r="B31" s="42">
        <v>334379</v>
      </c>
      <c r="C31" s="300">
        <v>-4.578738899162158</v>
      </c>
      <c r="D31" s="38">
        <v>168605</v>
      </c>
      <c r="E31" s="301">
        <v>-5.628008507780141</v>
      </c>
      <c r="F31" s="38">
        <v>0</v>
      </c>
      <c r="G31" s="302" t="s">
        <v>141</v>
      </c>
      <c r="H31" s="78"/>
      <c r="I31" s="305">
        <v>284466</v>
      </c>
      <c r="J31" s="304">
        <v>3.1787944955060174</v>
      </c>
      <c r="K31" s="78"/>
    </row>
    <row r="32" spans="1:11" ht="12.75" customHeight="1">
      <c r="A32" s="299" t="s">
        <v>91</v>
      </c>
      <c r="B32" s="42">
        <v>258990</v>
      </c>
      <c r="C32" s="300">
        <v>-3.524652451834965</v>
      </c>
      <c r="D32" s="38">
        <v>124483</v>
      </c>
      <c r="E32" s="301">
        <v>-4.829510703363915</v>
      </c>
      <c r="F32" s="38">
        <v>0</v>
      </c>
      <c r="G32" s="302" t="s">
        <v>141</v>
      </c>
      <c r="H32" s="78"/>
      <c r="I32" s="305">
        <v>194160</v>
      </c>
      <c r="J32" s="304">
        <v>4.406743204366413</v>
      </c>
      <c r="K32" s="78"/>
    </row>
    <row r="33" spans="1:11" ht="12.75" customHeight="1">
      <c r="A33" s="306" t="s">
        <v>92</v>
      </c>
      <c r="B33" s="307">
        <v>502720</v>
      </c>
      <c r="C33" s="308">
        <v>-3.5948652452892422</v>
      </c>
      <c r="D33" s="50">
        <v>216723</v>
      </c>
      <c r="E33" s="309">
        <v>-7.198126174887489</v>
      </c>
      <c r="F33" s="50">
        <v>0</v>
      </c>
      <c r="G33" s="310" t="s">
        <v>141</v>
      </c>
      <c r="H33" s="78"/>
      <c r="I33" s="311">
        <v>394846</v>
      </c>
      <c r="J33" s="312">
        <v>4.116719492450572</v>
      </c>
      <c r="K33" s="78"/>
    </row>
    <row r="34" spans="1:11" ht="12.75" customHeight="1">
      <c r="A34" s="299" t="s">
        <v>93</v>
      </c>
      <c r="B34" s="42">
        <v>1764616</v>
      </c>
      <c r="C34" s="300">
        <v>-4.43946831871634</v>
      </c>
      <c r="D34" s="38">
        <v>680371</v>
      </c>
      <c r="E34" s="301">
        <v>-7.7540599976679925</v>
      </c>
      <c r="F34" s="38">
        <v>0</v>
      </c>
      <c r="G34" s="302" t="s">
        <v>141</v>
      </c>
      <c r="H34" s="78"/>
      <c r="I34" s="305">
        <v>1236277</v>
      </c>
      <c r="J34" s="304">
        <v>4.100260781772727</v>
      </c>
      <c r="K34" s="78"/>
    </row>
    <row r="35" spans="1:11" ht="12.75" customHeight="1">
      <c r="A35" s="299" t="s">
        <v>94</v>
      </c>
      <c r="B35" s="42">
        <v>1056824</v>
      </c>
      <c r="C35" s="300">
        <v>-4.036147258672464</v>
      </c>
      <c r="D35" s="38">
        <v>483089</v>
      </c>
      <c r="E35" s="301">
        <v>-6.351421819781992</v>
      </c>
      <c r="F35" s="38">
        <v>1</v>
      </c>
      <c r="G35" s="302">
        <v>-66.66666666666667</v>
      </c>
      <c r="H35" s="78"/>
      <c r="I35" s="305">
        <v>834340</v>
      </c>
      <c r="J35" s="304">
        <v>3.9345753062889672</v>
      </c>
      <c r="K35" s="78"/>
    </row>
    <row r="36" spans="1:11" ht="12.75" customHeight="1">
      <c r="A36" s="299" t="s">
        <v>95</v>
      </c>
      <c r="B36" s="42">
        <v>279488</v>
      </c>
      <c r="C36" s="300">
        <v>-4.592066634805763</v>
      </c>
      <c r="D36" s="38">
        <v>130615</v>
      </c>
      <c r="E36" s="301">
        <v>-6.570768449438845</v>
      </c>
      <c r="F36" s="38">
        <v>1</v>
      </c>
      <c r="G36" s="302">
        <v>0</v>
      </c>
      <c r="H36" s="78"/>
      <c r="I36" s="305">
        <v>225629</v>
      </c>
      <c r="J36" s="304">
        <v>4.5478977267461795</v>
      </c>
      <c r="K36" s="78"/>
    </row>
    <row r="37" spans="1:11" ht="12.75" customHeight="1">
      <c r="A37" s="313" t="s">
        <v>96</v>
      </c>
      <c r="B37" s="44">
        <v>223873</v>
      </c>
      <c r="C37" s="314">
        <v>-4.66511659597663</v>
      </c>
      <c r="D37" s="68">
        <v>99493</v>
      </c>
      <c r="E37" s="315">
        <v>-5.831298389081341</v>
      </c>
      <c r="F37" s="68">
        <v>0</v>
      </c>
      <c r="G37" s="316" t="s">
        <v>141</v>
      </c>
      <c r="H37" s="78"/>
      <c r="I37" s="317">
        <v>166581</v>
      </c>
      <c r="J37" s="318">
        <v>2.820796118782058</v>
      </c>
      <c r="K37" s="78"/>
    </row>
    <row r="38" spans="1:11" ht="12.75" customHeight="1">
      <c r="A38" s="299" t="s">
        <v>97</v>
      </c>
      <c r="B38" s="42">
        <v>108217</v>
      </c>
      <c r="C38" s="300">
        <v>-3.9539548423743254</v>
      </c>
      <c r="D38" s="38">
        <v>56702</v>
      </c>
      <c r="E38" s="301">
        <v>-4.272955953606942</v>
      </c>
      <c r="F38" s="38">
        <v>0</v>
      </c>
      <c r="G38" s="302" t="s">
        <v>141</v>
      </c>
      <c r="H38" s="78"/>
      <c r="I38" s="305">
        <v>93914</v>
      </c>
      <c r="J38" s="304">
        <v>2.5105333246010435</v>
      </c>
      <c r="K38" s="78"/>
    </row>
    <row r="39" spans="1:11" ht="12.75" customHeight="1">
      <c r="A39" s="299" t="s">
        <v>98</v>
      </c>
      <c r="B39" s="42">
        <v>118676</v>
      </c>
      <c r="C39" s="300">
        <v>-4.878850300169121</v>
      </c>
      <c r="D39" s="38">
        <v>67776</v>
      </c>
      <c r="E39" s="301">
        <v>-5.978969564131732</v>
      </c>
      <c r="F39" s="38">
        <v>0</v>
      </c>
      <c r="G39" s="302">
        <v>-100</v>
      </c>
      <c r="H39" s="78"/>
      <c r="I39" s="305">
        <v>125735</v>
      </c>
      <c r="J39" s="304">
        <v>2.851557067951476</v>
      </c>
      <c r="K39" s="78"/>
    </row>
    <row r="40" spans="1:11" ht="12.75" customHeight="1">
      <c r="A40" s="299" t="s">
        <v>99</v>
      </c>
      <c r="B40" s="42">
        <v>348754</v>
      </c>
      <c r="C40" s="300">
        <v>-4.4985787908494945</v>
      </c>
      <c r="D40" s="38">
        <v>171319</v>
      </c>
      <c r="E40" s="301">
        <v>-6.283710600308524</v>
      </c>
      <c r="F40" s="38">
        <v>0</v>
      </c>
      <c r="G40" s="302" t="s">
        <v>141</v>
      </c>
      <c r="H40" s="78"/>
      <c r="I40" s="305">
        <v>309151</v>
      </c>
      <c r="J40" s="304">
        <v>3.4714621844239386</v>
      </c>
      <c r="K40" s="78"/>
    </row>
    <row r="41" spans="1:11" ht="12.75" customHeight="1">
      <c r="A41" s="299" t="s">
        <v>100</v>
      </c>
      <c r="B41" s="42">
        <v>497847</v>
      </c>
      <c r="C41" s="300">
        <v>-4.439551917938639</v>
      </c>
      <c r="D41" s="38">
        <v>244468</v>
      </c>
      <c r="E41" s="301">
        <v>-6.804362660445187</v>
      </c>
      <c r="F41" s="38">
        <v>0</v>
      </c>
      <c r="G41" s="302" t="s">
        <v>141</v>
      </c>
      <c r="H41" s="78"/>
      <c r="I41" s="305">
        <v>450051</v>
      </c>
      <c r="J41" s="304">
        <v>4.149059756272534</v>
      </c>
      <c r="K41" s="78"/>
    </row>
    <row r="42" spans="1:11" ht="12.75" customHeight="1">
      <c r="A42" s="299" t="s">
        <v>101</v>
      </c>
      <c r="B42" s="42">
        <v>261358</v>
      </c>
      <c r="C42" s="300">
        <v>-4.704295194341136</v>
      </c>
      <c r="D42" s="38">
        <v>145183</v>
      </c>
      <c r="E42" s="301">
        <v>-6.338986768510216</v>
      </c>
      <c r="F42" s="38">
        <v>0</v>
      </c>
      <c r="G42" s="302" t="s">
        <v>141</v>
      </c>
      <c r="H42" s="78"/>
      <c r="I42" s="305">
        <v>251680</v>
      </c>
      <c r="J42" s="304">
        <v>3.081214136805416</v>
      </c>
      <c r="K42" s="78"/>
    </row>
    <row r="43" spans="1:11" ht="12.75" customHeight="1">
      <c r="A43" s="306" t="s">
        <v>102</v>
      </c>
      <c r="B43" s="307">
        <v>143847</v>
      </c>
      <c r="C43" s="308">
        <v>-4.629715573824836</v>
      </c>
      <c r="D43" s="50">
        <v>72850</v>
      </c>
      <c r="E43" s="309">
        <v>-5.059166970755356</v>
      </c>
      <c r="F43" s="50">
        <v>0</v>
      </c>
      <c r="G43" s="310" t="s">
        <v>141</v>
      </c>
      <c r="H43" s="78"/>
      <c r="I43" s="311">
        <v>128178</v>
      </c>
      <c r="J43" s="312">
        <v>3.0601743157623904</v>
      </c>
      <c r="K43" s="78"/>
    </row>
    <row r="44" spans="1:11" ht="12.75" customHeight="1">
      <c r="A44" s="299" t="s">
        <v>103</v>
      </c>
      <c r="B44" s="42">
        <v>182296</v>
      </c>
      <c r="C44" s="300">
        <v>-4.9194692481014775</v>
      </c>
      <c r="D44" s="38">
        <v>94034</v>
      </c>
      <c r="E44" s="301">
        <v>-6.6817509700596425</v>
      </c>
      <c r="F44" s="38">
        <v>0</v>
      </c>
      <c r="G44" s="302" t="s">
        <v>141</v>
      </c>
      <c r="H44" s="78"/>
      <c r="I44" s="305">
        <v>160866</v>
      </c>
      <c r="J44" s="304">
        <v>4.194572187317831</v>
      </c>
      <c r="K44" s="78"/>
    </row>
    <row r="45" spans="1:11" ht="12.75" customHeight="1">
      <c r="A45" s="299" t="s">
        <v>104</v>
      </c>
      <c r="B45" s="42">
        <v>282356</v>
      </c>
      <c r="C45" s="300">
        <v>-4.456783982512596</v>
      </c>
      <c r="D45" s="38">
        <v>140547</v>
      </c>
      <c r="E45" s="301">
        <v>-5.465050581145071</v>
      </c>
      <c r="F45" s="38">
        <v>0</v>
      </c>
      <c r="G45" s="302" t="s">
        <v>141</v>
      </c>
      <c r="H45" s="78"/>
      <c r="I45" s="305">
        <v>235699</v>
      </c>
      <c r="J45" s="304">
        <v>2.871870076248587</v>
      </c>
      <c r="K45" s="78"/>
    </row>
    <row r="46" spans="1:11" ht="12.75" customHeight="1">
      <c r="A46" s="299" t="s">
        <v>105</v>
      </c>
      <c r="B46" s="42">
        <v>154329</v>
      </c>
      <c r="C46" s="300">
        <v>-4.864968160719019</v>
      </c>
      <c r="D46" s="38">
        <v>73511</v>
      </c>
      <c r="E46" s="301">
        <v>-6.312449021207178</v>
      </c>
      <c r="F46" s="38">
        <v>0</v>
      </c>
      <c r="G46" s="302" t="s">
        <v>141</v>
      </c>
      <c r="H46" s="78"/>
      <c r="I46" s="305">
        <v>131081</v>
      </c>
      <c r="J46" s="304">
        <v>2.983902013623186</v>
      </c>
      <c r="K46" s="78"/>
    </row>
    <row r="47" spans="1:11" ht="12.75" customHeight="1">
      <c r="A47" s="313" t="s">
        <v>106</v>
      </c>
      <c r="B47" s="44">
        <v>1025984</v>
      </c>
      <c r="C47" s="314">
        <v>-2.79593934599406</v>
      </c>
      <c r="D47" s="68">
        <v>429366</v>
      </c>
      <c r="E47" s="315">
        <v>-4.784439649532866</v>
      </c>
      <c r="F47" s="68">
        <v>0</v>
      </c>
      <c r="G47" s="316" t="s">
        <v>141</v>
      </c>
      <c r="H47" s="78"/>
      <c r="I47" s="317">
        <v>723080</v>
      </c>
      <c r="J47" s="318">
        <v>3.5066699304162854</v>
      </c>
      <c r="K47" s="78"/>
    </row>
    <row r="48" spans="1:11" ht="12.75" customHeight="1">
      <c r="A48" s="306" t="s">
        <v>107</v>
      </c>
      <c r="B48" s="307">
        <v>162629</v>
      </c>
      <c r="C48" s="308">
        <v>-3.2885542849327125</v>
      </c>
      <c r="D48" s="50">
        <v>77716</v>
      </c>
      <c r="E48" s="309">
        <v>-3.6821297111058784</v>
      </c>
      <c r="F48" s="50">
        <v>0</v>
      </c>
      <c r="G48" s="310" t="s">
        <v>141</v>
      </c>
      <c r="H48" s="78"/>
      <c r="I48" s="311">
        <v>127054</v>
      </c>
      <c r="J48" s="312">
        <v>2.4827385945666904</v>
      </c>
      <c r="K48" s="78"/>
    </row>
    <row r="49" spans="1:11" ht="12.75" customHeight="1">
      <c r="A49" s="299" t="s">
        <v>108</v>
      </c>
      <c r="B49" s="42">
        <v>298035</v>
      </c>
      <c r="C49" s="300">
        <v>-3.6925373713089167</v>
      </c>
      <c r="D49" s="38">
        <v>145384</v>
      </c>
      <c r="E49" s="301">
        <v>-4.020491965617862</v>
      </c>
      <c r="F49" s="38">
        <v>0</v>
      </c>
      <c r="G49" s="302" t="s">
        <v>141</v>
      </c>
      <c r="H49" s="78"/>
      <c r="I49" s="305">
        <v>222189</v>
      </c>
      <c r="J49" s="304">
        <v>2.5107613946213787</v>
      </c>
      <c r="K49" s="78"/>
    </row>
    <row r="50" spans="1:11" ht="12.75" customHeight="1">
      <c r="A50" s="299" t="s">
        <v>109</v>
      </c>
      <c r="B50" s="42">
        <v>379937</v>
      </c>
      <c r="C50" s="300">
        <v>-3.957602889838799</v>
      </c>
      <c r="D50" s="38">
        <v>176803</v>
      </c>
      <c r="E50" s="301">
        <v>-3.981339676539911</v>
      </c>
      <c r="F50" s="38">
        <v>1</v>
      </c>
      <c r="G50" s="302">
        <v>-75</v>
      </c>
      <c r="H50" s="78"/>
      <c r="I50" s="305">
        <v>287750</v>
      </c>
      <c r="J50" s="304">
        <v>2.3162041843860672</v>
      </c>
      <c r="K50" s="78"/>
    </row>
    <row r="51" spans="1:11" ht="12.75" customHeight="1">
      <c r="A51" s="299" t="s">
        <v>110</v>
      </c>
      <c r="B51" s="42">
        <v>226341</v>
      </c>
      <c r="C51" s="300">
        <v>-3.622753343637827</v>
      </c>
      <c r="D51" s="38">
        <v>115568</v>
      </c>
      <c r="E51" s="301">
        <v>-5.070600701489227</v>
      </c>
      <c r="F51" s="38">
        <v>0</v>
      </c>
      <c r="G51" s="302">
        <v>-100</v>
      </c>
      <c r="H51" s="78"/>
      <c r="I51" s="305">
        <v>196172</v>
      </c>
      <c r="J51" s="304">
        <v>3.0271837317759758</v>
      </c>
      <c r="K51" s="78"/>
    </row>
    <row r="52" spans="1:11" ht="12.75" customHeight="1">
      <c r="A52" s="313" t="s">
        <v>111</v>
      </c>
      <c r="B52" s="44">
        <v>240782</v>
      </c>
      <c r="C52" s="314">
        <v>-4.282562461489535</v>
      </c>
      <c r="D52" s="68">
        <v>115546</v>
      </c>
      <c r="E52" s="315">
        <v>-4.328746253332671</v>
      </c>
      <c r="F52" s="68">
        <v>0</v>
      </c>
      <c r="G52" s="316" t="s">
        <v>141</v>
      </c>
      <c r="H52" s="78"/>
      <c r="I52" s="317">
        <v>180196</v>
      </c>
      <c r="J52" s="318">
        <v>2.4009637951707954</v>
      </c>
      <c r="K52" s="78"/>
    </row>
    <row r="53" spans="1:11" ht="12.75" customHeight="1">
      <c r="A53" s="299" t="s">
        <v>112</v>
      </c>
      <c r="B53" s="42">
        <v>353075</v>
      </c>
      <c r="C53" s="300">
        <v>-3.1291154521510096</v>
      </c>
      <c r="D53" s="38">
        <v>174817</v>
      </c>
      <c r="E53" s="301">
        <v>-2.396851097091173</v>
      </c>
      <c r="F53" s="38">
        <v>0</v>
      </c>
      <c r="G53" s="302" t="s">
        <v>141</v>
      </c>
      <c r="H53" s="78"/>
      <c r="I53" s="305">
        <v>264479</v>
      </c>
      <c r="J53" s="304">
        <v>1.4553963595910773</v>
      </c>
      <c r="K53" s="78"/>
    </row>
    <row r="54" spans="1:11" ht="12.75" customHeight="1" thickBot="1">
      <c r="A54" s="359" t="s">
        <v>113</v>
      </c>
      <c r="B54" s="42">
        <v>385876</v>
      </c>
      <c r="C54" s="300">
        <v>-1.6836355112565098</v>
      </c>
      <c r="D54" s="38">
        <v>119242</v>
      </c>
      <c r="E54" s="301">
        <v>-0.9058272113818435</v>
      </c>
      <c r="F54" s="38">
        <v>0</v>
      </c>
      <c r="G54" s="302" t="s">
        <v>141</v>
      </c>
      <c r="H54" s="78"/>
      <c r="I54" s="305">
        <v>148458</v>
      </c>
      <c r="J54" s="304">
        <v>3.0071327468013656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2684285</v>
      </c>
      <c r="C56" s="361" t="str">
        <f>INDEX(A8:A54,MATCH(B56,$B$8:$B$54,0))</f>
        <v>東京都</v>
      </c>
      <c r="D56" s="366">
        <f>LARGE(D8:D54,1)</f>
        <v>895175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1652658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1764616</v>
      </c>
      <c r="C57" s="362" t="str">
        <f>INDEX(A8:A54,MATCH(B57,$B$8:$B$54,0))</f>
        <v>大阪府</v>
      </c>
      <c r="D57" s="367">
        <f>LARGE(D8:D54,2)</f>
        <v>700361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1236277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1674166</v>
      </c>
      <c r="C58" s="362" t="str">
        <f>INDEX(A8:A54,MATCH(B58,$B$8:$B$54,0))</f>
        <v>神奈川県</v>
      </c>
      <c r="D58" s="368">
        <f>LARGE(D8:D54,3)</f>
        <v>680371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1232557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132283</v>
      </c>
      <c r="C59" s="363" t="str">
        <f>INDEX(A8:A54,MATCH(B59,$B$8:$B$54,0))</f>
        <v>福井県</v>
      </c>
      <c r="D59" s="369">
        <f>SMALL(D8:D54,3)</f>
        <v>70212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125735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118676</v>
      </c>
      <c r="C60" s="362" t="str">
        <f>INDEX(A8:A54,MATCH(B60,$B$8:$B$54,0))</f>
        <v>島根県</v>
      </c>
      <c r="D60" s="368">
        <f>SMALL(D8:D54,2)</f>
        <v>67776</v>
      </c>
      <c r="E60" s="326" t="str">
        <f>INDEX(A8:A54,MATCH(D60,$D$8:$D$54,0))</f>
        <v>島根県</v>
      </c>
      <c r="F60" s="374" t="s">
        <v>136</v>
      </c>
      <c r="G60" s="328" t="s">
        <v>136</v>
      </c>
      <c r="I60" s="344">
        <f>SMALL(I8:I54,2)</f>
        <v>124102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108217</v>
      </c>
      <c r="C61" s="364" t="str">
        <f>INDEX(A8:A54,MATCH(B61,$B$8:$B$54,0))</f>
        <v>鳥取県</v>
      </c>
      <c r="D61" s="370">
        <f>SMALL(D8:D54,1)</f>
        <v>56702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93914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24.804651764510197</v>
      </c>
      <c r="C62" s="365"/>
      <c r="D62" s="371">
        <f>IF(D61=0,0,D56/D61)</f>
        <v>15.787361997813129</v>
      </c>
      <c r="E62" s="339"/>
      <c r="F62" s="377" t="s">
        <v>136</v>
      </c>
      <c r="G62" s="378" t="s">
        <v>136</v>
      </c>
      <c r="H62" s="340"/>
      <c r="I62" s="338">
        <f>IF(I61=0,0,I56/I61)</f>
        <v>17.59756798773346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9" t="s">
        <v>32</v>
      </c>
      <c r="B7" s="166" t="s">
        <v>33</v>
      </c>
      <c r="C7" s="167">
        <v>8955.647705349998</v>
      </c>
      <c r="D7" s="168">
        <v>-2.9473835590882715</v>
      </c>
      <c r="E7" s="169">
        <v>5275.372609239999</v>
      </c>
      <c r="F7" s="170">
        <v>-4.111938714483872</v>
      </c>
      <c r="G7" s="169">
        <v>0.06391364000000001</v>
      </c>
      <c r="H7" s="171">
        <v>-11.605296630944284</v>
      </c>
      <c r="J7" s="172">
        <v>15120.675359379999</v>
      </c>
      <c r="K7" s="171">
        <v>4.752589339047873</v>
      </c>
    </row>
    <row r="8" spans="1:12" ht="15.75" customHeight="1">
      <c r="A8" s="390"/>
      <c r="B8" s="173" t="s">
        <v>34</v>
      </c>
      <c r="C8" s="167">
        <v>3345.7357546</v>
      </c>
      <c r="D8" s="168">
        <v>-2.602962928324131</v>
      </c>
      <c r="E8" s="169">
        <v>2037.7308762999999</v>
      </c>
      <c r="F8" s="170">
        <v>-1.8439592494513624</v>
      </c>
      <c r="G8" s="169">
        <v>0.0546653</v>
      </c>
      <c r="H8" s="171">
        <v>424.70964274058855</v>
      </c>
      <c r="J8" s="172">
        <v>7469.1387933</v>
      </c>
      <c r="K8" s="171">
        <v>8.682024732916206</v>
      </c>
      <c r="L8" s="174"/>
    </row>
    <row r="9" spans="1:12" ht="15.75" customHeight="1">
      <c r="A9" s="390"/>
      <c r="B9" s="173" t="s">
        <v>35</v>
      </c>
      <c r="C9" s="167">
        <v>3186.4441545</v>
      </c>
      <c r="D9" s="168">
        <v>-2.814197480695271</v>
      </c>
      <c r="E9" s="169">
        <v>1879.3519956999999</v>
      </c>
      <c r="F9" s="170">
        <v>-5.482593567636622</v>
      </c>
      <c r="G9" s="169">
        <v>-0.0013905</v>
      </c>
      <c r="H9" s="171">
        <v>-110.39097879209075</v>
      </c>
      <c r="J9" s="172">
        <v>4308.7066319</v>
      </c>
      <c r="K9" s="171">
        <v>1.7851569611705016</v>
      </c>
      <c r="L9" s="174"/>
    </row>
    <row r="10" spans="1:12" ht="15.75" customHeight="1">
      <c r="A10" s="390"/>
      <c r="B10" s="173" t="s">
        <v>36</v>
      </c>
      <c r="C10" s="167">
        <v>639.475929</v>
      </c>
      <c r="D10" s="168">
        <v>-4.274711852754813</v>
      </c>
      <c r="E10" s="169">
        <v>341.4447296</v>
      </c>
      <c r="F10" s="170">
        <v>-5.066272150869344</v>
      </c>
      <c r="G10" s="169">
        <v>0.0011597</v>
      </c>
      <c r="H10" s="171">
        <v>-68.99778116395326</v>
      </c>
      <c r="J10" s="172">
        <v>607.2900112</v>
      </c>
      <c r="K10" s="171">
        <v>2.262363018117836</v>
      </c>
      <c r="L10" s="174"/>
    </row>
    <row r="11" spans="1:11" ht="15.75" customHeight="1">
      <c r="A11" s="390"/>
      <c r="B11" s="175" t="s">
        <v>37</v>
      </c>
      <c r="C11" s="176">
        <v>1529.1945153</v>
      </c>
      <c r="D11" s="177">
        <v>-4.2648853864747664</v>
      </c>
      <c r="E11" s="178">
        <v>900.1575746999999</v>
      </c>
      <c r="F11" s="179">
        <v>-6.397736122408835</v>
      </c>
      <c r="G11" s="178">
        <v>0.0066556</v>
      </c>
      <c r="H11" s="180">
        <v>-84.77097891697214</v>
      </c>
      <c r="J11" s="181">
        <v>2223.2975357</v>
      </c>
      <c r="K11" s="180">
        <v>-1.5826317936272027</v>
      </c>
    </row>
    <row r="12" spans="1:11" ht="15.75" customHeight="1">
      <c r="A12" s="390"/>
      <c r="B12" s="182" t="s">
        <v>38</v>
      </c>
      <c r="C12" s="183">
        <v>147.5560383</v>
      </c>
      <c r="D12" s="184">
        <v>-3.7172176010033753</v>
      </c>
      <c r="E12" s="185">
        <v>76.65868644</v>
      </c>
      <c r="F12" s="186">
        <v>-4.076329723846884</v>
      </c>
      <c r="G12" s="185">
        <v>0.00114844</v>
      </c>
      <c r="H12" s="187">
        <v>38.194770345234225</v>
      </c>
      <c r="J12" s="188">
        <v>344.88233843</v>
      </c>
      <c r="K12" s="187">
        <v>2.624527851432739</v>
      </c>
    </row>
    <row r="13" spans="1:11" ht="15.75" customHeight="1">
      <c r="A13" s="391"/>
      <c r="B13" s="173" t="s">
        <v>39</v>
      </c>
      <c r="C13" s="189">
        <v>107.24131365</v>
      </c>
      <c r="D13" s="168">
        <v>12.704659983291437</v>
      </c>
      <c r="E13" s="169">
        <v>40.0287465</v>
      </c>
      <c r="F13" s="170">
        <v>11.343106824390574</v>
      </c>
      <c r="G13" s="169">
        <v>0.0016751</v>
      </c>
      <c r="H13" s="171">
        <v>629.2555507183282</v>
      </c>
      <c r="J13" s="172">
        <v>167.36004885</v>
      </c>
      <c r="K13" s="171">
        <v>19.474142176694816</v>
      </c>
    </row>
    <row r="14" spans="1:11" ht="15.75" customHeight="1">
      <c r="A14" s="387" t="s">
        <v>40</v>
      </c>
      <c r="B14" s="190" t="s">
        <v>33</v>
      </c>
      <c r="C14" s="191">
        <v>3810.3912</v>
      </c>
      <c r="D14" s="192">
        <v>-2.8391637916853933</v>
      </c>
      <c r="E14" s="193">
        <v>2183.5455999999995</v>
      </c>
      <c r="F14" s="194">
        <v>-4.68009851074443</v>
      </c>
      <c r="G14" s="193">
        <v>0.0039</v>
      </c>
      <c r="H14" s="195">
        <v>-74.67532467532467</v>
      </c>
      <c r="J14" s="196">
        <v>4625.9554</v>
      </c>
      <c r="K14" s="195">
        <v>2.412934882810664</v>
      </c>
    </row>
    <row r="15" spans="1:11" ht="15.75" customHeight="1">
      <c r="A15" s="392"/>
      <c r="B15" s="173" t="s">
        <v>41</v>
      </c>
      <c r="C15" s="167">
        <v>53.0944</v>
      </c>
      <c r="D15" s="168">
        <v>-5.395687298877811</v>
      </c>
      <c r="E15" s="169">
        <v>30.511200000000002</v>
      </c>
      <c r="F15" s="170">
        <v>-5.432680386808808</v>
      </c>
      <c r="G15" s="169">
        <v>0.0003</v>
      </c>
      <c r="H15" s="171">
        <v>0</v>
      </c>
      <c r="J15" s="172">
        <v>117.6051</v>
      </c>
      <c r="K15" s="171">
        <v>3.29402299597645</v>
      </c>
    </row>
    <row r="16" spans="1:12" ht="15.75" customHeight="1">
      <c r="A16" s="392"/>
      <c r="B16" s="173" t="s">
        <v>128</v>
      </c>
      <c r="C16" s="167">
        <v>1963.5518</v>
      </c>
      <c r="D16" s="168">
        <v>-3.218225782299933</v>
      </c>
      <c r="E16" s="169">
        <v>1137.9877000000001</v>
      </c>
      <c r="F16" s="170">
        <v>-5.181298150382074</v>
      </c>
      <c r="G16" s="169">
        <v>0.0012</v>
      </c>
      <c r="H16" s="171">
        <v>-83.78378378378379</v>
      </c>
      <c r="J16" s="172">
        <v>2398.7312</v>
      </c>
      <c r="K16" s="171">
        <v>1.8567954630727599</v>
      </c>
      <c r="L16" s="174"/>
    </row>
    <row r="17" spans="1:11" ht="15.75" customHeight="1">
      <c r="A17" s="392"/>
      <c r="B17" s="173" t="s">
        <v>42</v>
      </c>
      <c r="C17" s="167">
        <v>476.9337</v>
      </c>
      <c r="D17" s="168">
        <v>-2.5426220741608745</v>
      </c>
      <c r="E17" s="169">
        <v>252.9767</v>
      </c>
      <c r="F17" s="170">
        <v>-2.862666646187881</v>
      </c>
      <c r="G17" s="169">
        <v>0.0007</v>
      </c>
      <c r="H17" s="171">
        <v>-72</v>
      </c>
      <c r="J17" s="172">
        <v>416.8281</v>
      </c>
      <c r="K17" s="171">
        <v>6.032480178757485</v>
      </c>
    </row>
    <row r="18" spans="1:12" ht="15.75" customHeight="1">
      <c r="A18" s="392"/>
      <c r="B18" s="175" t="s">
        <v>37</v>
      </c>
      <c r="C18" s="176">
        <v>1303.6929</v>
      </c>
      <c r="D18" s="177">
        <v>-2.383270361701262</v>
      </c>
      <c r="E18" s="178">
        <v>758.0068000000001</v>
      </c>
      <c r="F18" s="179">
        <v>-4.543848359566741</v>
      </c>
      <c r="G18" s="178">
        <v>0.0014</v>
      </c>
      <c r="H18" s="180">
        <v>-74.07407407407408</v>
      </c>
      <c r="J18" s="181">
        <v>1679.3999</v>
      </c>
      <c r="K18" s="180">
        <v>2.2167537006404934</v>
      </c>
      <c r="L18" s="197"/>
    </row>
    <row r="19" spans="1:11" ht="15.75" customHeight="1">
      <c r="A19" s="392"/>
      <c r="B19" s="182" t="s">
        <v>38</v>
      </c>
      <c r="C19" s="198">
        <v>50.1813</v>
      </c>
      <c r="D19" s="184">
        <v>-5.4029038180947655</v>
      </c>
      <c r="E19" s="185">
        <v>29.0777</v>
      </c>
      <c r="F19" s="186">
        <v>-5.346644878614066</v>
      </c>
      <c r="G19" s="185">
        <v>0.0003</v>
      </c>
      <c r="H19" s="187">
        <v>49.99999999999998</v>
      </c>
      <c r="J19" s="188">
        <v>110.2811</v>
      </c>
      <c r="K19" s="187">
        <v>3.233745153360676</v>
      </c>
    </row>
    <row r="20" spans="1:11" ht="15.75" customHeight="1">
      <c r="A20" s="393"/>
      <c r="B20" s="173" t="s">
        <v>39</v>
      </c>
      <c r="C20" s="167">
        <v>13.1184</v>
      </c>
      <c r="D20" s="168">
        <v>10.519132588586158</v>
      </c>
      <c r="E20" s="169">
        <v>4.0632</v>
      </c>
      <c r="F20" s="170">
        <v>6.982622432859403</v>
      </c>
      <c r="G20" s="169">
        <v>0.0003</v>
      </c>
      <c r="H20" s="171">
        <v>-249.99999999999997</v>
      </c>
      <c r="J20" s="172">
        <v>13.3911</v>
      </c>
      <c r="K20" s="171">
        <v>11.471738949471405</v>
      </c>
    </row>
    <row r="21" spans="1:11" ht="15.75" customHeight="1">
      <c r="A21" s="387" t="s">
        <v>43</v>
      </c>
      <c r="B21" s="190" t="s">
        <v>33</v>
      </c>
      <c r="C21" s="191">
        <v>4652.0629</v>
      </c>
      <c r="D21" s="192">
        <v>-4.598123696867886</v>
      </c>
      <c r="E21" s="193">
        <v>2601.9826</v>
      </c>
      <c r="F21" s="194">
        <v>-6.119376253253383</v>
      </c>
      <c r="G21" s="193">
        <v>0.0131</v>
      </c>
      <c r="H21" s="195">
        <v>-47.808764940239044</v>
      </c>
      <c r="J21" s="196">
        <v>6929.4059</v>
      </c>
      <c r="K21" s="195">
        <v>1.1094363313499374</v>
      </c>
    </row>
    <row r="22" spans="1:11" ht="15.75" customHeight="1">
      <c r="A22" s="394"/>
      <c r="B22" s="173" t="s">
        <v>41</v>
      </c>
      <c r="C22" s="167">
        <v>837.973</v>
      </c>
      <c r="D22" s="168">
        <v>-3.8287380236811663</v>
      </c>
      <c r="E22" s="169">
        <v>439.4340000000001</v>
      </c>
      <c r="F22" s="170">
        <v>-4.25529828790603</v>
      </c>
      <c r="G22" s="169">
        <v>0.0091</v>
      </c>
      <c r="H22" s="171">
        <v>16.66666666666668</v>
      </c>
      <c r="J22" s="172">
        <v>2040.0874</v>
      </c>
      <c r="K22" s="171">
        <v>2.9856169583794356</v>
      </c>
    </row>
    <row r="23" spans="1:12" ht="15.75" customHeight="1">
      <c r="A23" s="394"/>
      <c r="B23" s="173" t="s">
        <v>128</v>
      </c>
      <c r="C23" s="167">
        <v>2925.1123</v>
      </c>
      <c r="D23" s="168">
        <v>-4.715018284567439</v>
      </c>
      <c r="E23" s="169">
        <v>1699.7092</v>
      </c>
      <c r="F23" s="170">
        <v>-6.634957403150824</v>
      </c>
      <c r="G23" s="169">
        <v>0.0014</v>
      </c>
      <c r="H23" s="171">
        <v>-87.1559633027523</v>
      </c>
      <c r="J23" s="172">
        <v>4016.334</v>
      </c>
      <c r="K23" s="171">
        <v>-0.28531768042320377</v>
      </c>
      <c r="L23" s="174"/>
    </row>
    <row r="24" spans="1:11" ht="15.75" customHeight="1">
      <c r="A24" s="394"/>
      <c r="B24" s="173" t="s">
        <v>42</v>
      </c>
      <c r="C24" s="167">
        <v>796.013</v>
      </c>
      <c r="D24" s="168">
        <v>-6.480930175291342</v>
      </c>
      <c r="E24" s="169">
        <v>429.7379</v>
      </c>
      <c r="F24" s="170">
        <v>-6.887163782236131</v>
      </c>
      <c r="G24" s="169">
        <v>0.0009</v>
      </c>
      <c r="H24" s="171">
        <v>-82.3529411764706</v>
      </c>
      <c r="J24" s="172">
        <v>742.2935</v>
      </c>
      <c r="K24" s="171">
        <v>1.6225107537627885</v>
      </c>
    </row>
    <row r="25" spans="1:11" ht="15.75" customHeight="1">
      <c r="A25" s="199" t="s">
        <v>44</v>
      </c>
      <c r="B25" s="175" t="s">
        <v>37</v>
      </c>
      <c r="C25" s="176">
        <v>1526.5474</v>
      </c>
      <c r="D25" s="177">
        <v>-3.0850132943679256</v>
      </c>
      <c r="E25" s="178">
        <v>874.5279</v>
      </c>
      <c r="F25" s="179">
        <v>-5.288430037674396</v>
      </c>
      <c r="G25" s="178">
        <v>0.0015</v>
      </c>
      <c r="H25" s="180">
        <v>-77.61194029850746</v>
      </c>
      <c r="J25" s="181">
        <v>2091.5778</v>
      </c>
      <c r="K25" s="180">
        <v>0.9597651082128796</v>
      </c>
    </row>
    <row r="26" spans="1:11" ht="15.75" customHeight="1">
      <c r="A26" s="200" t="s">
        <v>45</v>
      </c>
      <c r="B26" s="182" t="s">
        <v>38</v>
      </c>
      <c r="C26" s="198">
        <v>2220.561</v>
      </c>
      <c r="D26" s="184">
        <v>-3.648315642657834</v>
      </c>
      <c r="E26" s="185">
        <v>1138.0058</v>
      </c>
      <c r="F26" s="186">
        <v>-4.016614318876947</v>
      </c>
      <c r="G26" s="185">
        <v>0.0211</v>
      </c>
      <c r="H26" s="187">
        <v>50.714285714285715</v>
      </c>
      <c r="J26" s="188">
        <v>5066.653</v>
      </c>
      <c r="K26" s="187">
        <v>2.710879197429079</v>
      </c>
    </row>
    <row r="27" spans="1:11" ht="15.75" customHeight="1">
      <c r="A27" s="201"/>
      <c r="B27" s="173" t="s">
        <v>39</v>
      </c>
      <c r="C27" s="167">
        <v>92.9646</v>
      </c>
      <c r="D27" s="168">
        <v>10.78767857908962</v>
      </c>
      <c r="E27" s="169">
        <v>33.1015</v>
      </c>
      <c r="F27" s="170">
        <v>8.175543631004135</v>
      </c>
      <c r="G27" s="169">
        <v>0.0017</v>
      </c>
      <c r="H27" s="171">
        <v>30.769230769230766</v>
      </c>
      <c r="J27" s="172">
        <v>130.691</v>
      </c>
      <c r="K27" s="171">
        <v>14.480553608969872</v>
      </c>
    </row>
    <row r="28" spans="1:11" ht="15.75" customHeight="1" thickBot="1">
      <c r="A28" s="382" t="s">
        <v>15</v>
      </c>
      <c r="B28" s="383"/>
      <c r="C28" s="202">
        <v>2752.7123</v>
      </c>
      <c r="D28" s="203">
        <v>-3.748121004019366</v>
      </c>
      <c r="E28" s="204">
        <v>1139.638</v>
      </c>
      <c r="F28" s="203">
        <v>-5.677455130831335</v>
      </c>
      <c r="G28" s="204">
        <v>0.0017</v>
      </c>
      <c r="H28" s="205">
        <v>-51.42857142857143</v>
      </c>
      <c r="J28" s="202">
        <v>1884.7175</v>
      </c>
      <c r="K28" s="205">
        <v>3.623256016231648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9" t="s">
        <v>47</v>
      </c>
      <c r="B33" s="190" t="s">
        <v>33</v>
      </c>
      <c r="C33" s="191">
        <v>32533.90376230018</v>
      </c>
      <c r="D33" s="192">
        <v>0.8319187669723626</v>
      </c>
      <c r="E33" s="193">
        <v>46289.89739934961</v>
      </c>
      <c r="F33" s="194">
        <v>1.6597478561662369</v>
      </c>
      <c r="G33" s="193">
        <v>375962.5882352942</v>
      </c>
      <c r="H33" s="195">
        <v>81.98909517158532</v>
      </c>
      <c r="J33" s="196">
        <v>80227.80793079067</v>
      </c>
      <c r="K33" s="195">
        <v>1.0898454326114857</v>
      </c>
    </row>
    <row r="34" spans="1:11" ht="15.75" customHeight="1">
      <c r="A34" s="390"/>
      <c r="B34" s="173" t="s">
        <v>34</v>
      </c>
      <c r="C34" s="167">
        <v>12154.324135508094</v>
      </c>
      <c r="D34" s="168">
        <v>1.1897513977291436</v>
      </c>
      <c r="E34" s="169">
        <v>17880.510094433495</v>
      </c>
      <c r="F34" s="170">
        <v>4.0642413610630115</v>
      </c>
      <c r="G34" s="169">
        <v>321560.58823529416</v>
      </c>
      <c r="H34" s="171">
        <v>980.2845585835648</v>
      </c>
      <c r="J34" s="172">
        <v>39630.01772573343</v>
      </c>
      <c r="K34" s="171">
        <v>4.881885506369488</v>
      </c>
    </row>
    <row r="35" spans="1:11" ht="15.75" customHeight="1">
      <c r="A35" s="390"/>
      <c r="B35" s="173" t="s">
        <v>35</v>
      </c>
      <c r="C35" s="167">
        <v>11575.652691710644</v>
      </c>
      <c r="D35" s="168">
        <v>0.9702912120428182</v>
      </c>
      <c r="E35" s="169">
        <v>16490.7803679765</v>
      </c>
      <c r="F35" s="170">
        <v>0.20659065493303128</v>
      </c>
      <c r="G35" s="169">
        <v>-8179.411764705884</v>
      </c>
      <c r="H35" s="171">
        <v>-121.39319163077508</v>
      </c>
      <c r="J35" s="172">
        <v>22861.286277121108</v>
      </c>
      <c r="K35" s="171">
        <v>-1.7738286999717638</v>
      </c>
    </row>
    <row r="36" spans="1:11" ht="15.75" customHeight="1">
      <c r="A36" s="390"/>
      <c r="B36" s="173" t="s">
        <v>36</v>
      </c>
      <c r="C36" s="167">
        <v>2323.075786016577</v>
      </c>
      <c r="D36" s="168">
        <v>-0.5470966948680965</v>
      </c>
      <c r="E36" s="169">
        <v>2996.080594013187</v>
      </c>
      <c r="F36" s="170">
        <v>0.6479712573592453</v>
      </c>
      <c r="G36" s="169">
        <v>6821.764705882354</v>
      </c>
      <c r="H36" s="171">
        <v>-36.17190239637437</v>
      </c>
      <c r="J36" s="172">
        <v>3222.180571889421</v>
      </c>
      <c r="K36" s="171">
        <v>-1.3133084699641586</v>
      </c>
    </row>
    <row r="37" spans="1:11" ht="15.75" customHeight="1">
      <c r="A37" s="390"/>
      <c r="B37" s="175" t="s">
        <v>37</v>
      </c>
      <c r="C37" s="176">
        <v>5555.228257235599</v>
      </c>
      <c r="D37" s="177">
        <v>-0.5368875785552011</v>
      </c>
      <c r="E37" s="178">
        <v>7898.627236894523</v>
      </c>
      <c r="F37" s="179">
        <v>-0.7636360878266917</v>
      </c>
      <c r="G37" s="178">
        <v>39150.58823529412</v>
      </c>
      <c r="H37" s="180">
        <v>-68.6461330643544</v>
      </c>
      <c r="J37" s="181">
        <v>11796.449789955259</v>
      </c>
      <c r="K37" s="180">
        <v>-5.023860482673311</v>
      </c>
    </row>
    <row r="38" spans="1:11" ht="15.75" customHeight="1">
      <c r="A38" s="390"/>
      <c r="B38" s="182" t="s">
        <v>38</v>
      </c>
      <c r="C38" s="183">
        <v>536.0387218816874</v>
      </c>
      <c r="D38" s="184">
        <v>0.032106804914717485</v>
      </c>
      <c r="E38" s="185">
        <v>672.6582163809911</v>
      </c>
      <c r="F38" s="186">
        <v>1.6975002203400196</v>
      </c>
      <c r="G38" s="185">
        <v>6755.529411764705</v>
      </c>
      <c r="H38" s="187">
        <v>184.5186448284234</v>
      </c>
      <c r="J38" s="188">
        <v>1829.8887681045037</v>
      </c>
      <c r="K38" s="187">
        <v>-0.963806970746483</v>
      </c>
    </row>
    <row r="39" spans="1:11" ht="15.75" customHeight="1">
      <c r="A39" s="391"/>
      <c r="B39" s="173" t="s">
        <v>39</v>
      </c>
      <c r="C39" s="189">
        <v>389.5841699475822</v>
      </c>
      <c r="D39" s="168">
        <v>17.09346472913827</v>
      </c>
      <c r="E39" s="169">
        <v>351.24088965092426</v>
      </c>
      <c r="F39" s="170">
        <v>18.045062268867433</v>
      </c>
      <c r="G39" s="169">
        <v>9853.529411764704</v>
      </c>
      <c r="H39" s="171">
        <v>1401.4084867730285</v>
      </c>
      <c r="J39" s="172">
        <v>887.9847979869662</v>
      </c>
      <c r="K39" s="171">
        <v>15.296649391117645</v>
      </c>
    </row>
    <row r="40" spans="1:11" ht="15.75" customHeight="1">
      <c r="A40" s="387" t="s">
        <v>48</v>
      </c>
      <c r="B40" s="190" t="s">
        <v>33</v>
      </c>
      <c r="C40" s="212">
        <v>1.68999241221104</v>
      </c>
      <c r="D40" s="192">
        <v>-0.8831024409237964</v>
      </c>
      <c r="E40" s="213">
        <v>2.2831658824995307</v>
      </c>
      <c r="F40" s="194">
        <v>-0.4685212035309415</v>
      </c>
      <c r="G40" s="213">
        <v>7.7058823529411775</v>
      </c>
      <c r="H40" s="195">
        <v>7.4525427700960964</v>
      </c>
      <c r="J40" s="214">
        <v>3.6766284071750803</v>
      </c>
      <c r="K40" s="195">
        <v>-2.4259223088762516</v>
      </c>
    </row>
    <row r="41" spans="1:11" ht="15.75" customHeight="1">
      <c r="A41" s="388"/>
      <c r="B41" s="173" t="s">
        <v>41</v>
      </c>
      <c r="C41" s="215">
        <v>0.3044172106180511</v>
      </c>
      <c r="D41" s="168">
        <v>-0.08375630741210165</v>
      </c>
      <c r="E41" s="216">
        <v>0.3855908630635343</v>
      </c>
      <c r="F41" s="170">
        <v>1.5077591946844935</v>
      </c>
      <c r="G41" s="216">
        <v>5.352941176470589</v>
      </c>
      <c r="H41" s="171">
        <v>140.1960784313726</v>
      </c>
      <c r="J41" s="217">
        <v>1.0824367047050818</v>
      </c>
      <c r="K41" s="171">
        <v>-0.6153435844095849</v>
      </c>
    </row>
    <row r="42" spans="1:11" ht="15.75" customHeight="1">
      <c r="A42" s="388"/>
      <c r="B42" s="173" t="s">
        <v>128</v>
      </c>
      <c r="C42" s="215">
        <v>1.062629138540922</v>
      </c>
      <c r="D42" s="168">
        <v>-1.004548992325072</v>
      </c>
      <c r="E42" s="216">
        <v>1.4914465821603002</v>
      </c>
      <c r="F42" s="170">
        <v>-1.0151361730619073</v>
      </c>
      <c r="G42" s="216">
        <v>0.823529411764706</v>
      </c>
      <c r="H42" s="171">
        <v>-73.55639503507825</v>
      </c>
      <c r="J42" s="217">
        <v>2.131000534562872</v>
      </c>
      <c r="K42" s="171">
        <v>-3.7719078196525926</v>
      </c>
    </row>
    <row r="43" spans="1:11" ht="15.75" customHeight="1">
      <c r="A43" s="388"/>
      <c r="B43" s="173" t="s">
        <v>42</v>
      </c>
      <c r="C43" s="215">
        <v>0.28917406297781284</v>
      </c>
      <c r="D43" s="168">
        <v>-2.8392268283781643</v>
      </c>
      <c r="E43" s="216">
        <v>0.3770828105064942</v>
      </c>
      <c r="F43" s="170">
        <v>-1.2825233384900085</v>
      </c>
      <c r="G43" s="216">
        <v>0.5294117647058824</v>
      </c>
      <c r="H43" s="171">
        <v>-63.667820069204154</v>
      </c>
      <c r="J43" s="217">
        <v>0.3938486802398768</v>
      </c>
      <c r="K43" s="171">
        <v>-1.9307878746402802</v>
      </c>
    </row>
    <row r="44" spans="1:11" ht="15.75" customHeight="1">
      <c r="A44" s="199" t="s">
        <v>49</v>
      </c>
      <c r="B44" s="175" t="s">
        <v>37</v>
      </c>
      <c r="C44" s="218">
        <v>0.5545611867974723</v>
      </c>
      <c r="D44" s="177">
        <v>0.6889296256534566</v>
      </c>
      <c r="E44" s="219">
        <v>0.7673734115570033</v>
      </c>
      <c r="F44" s="179">
        <v>0.41244126067267584</v>
      </c>
      <c r="G44" s="219">
        <v>0.8823529411764707</v>
      </c>
      <c r="H44" s="180">
        <v>-53.906935908691835</v>
      </c>
      <c r="J44" s="220">
        <v>1.1097566611441767</v>
      </c>
      <c r="K44" s="180">
        <v>-2.570360178222511</v>
      </c>
    </row>
    <row r="45" spans="1:11" ht="15.75" customHeight="1">
      <c r="A45" s="200" t="s">
        <v>50</v>
      </c>
      <c r="B45" s="182" t="s">
        <v>38</v>
      </c>
      <c r="C45" s="221">
        <v>0.8066811050322985</v>
      </c>
      <c r="D45" s="184">
        <v>0.10369185765785768</v>
      </c>
      <c r="E45" s="222">
        <v>0.9985677908248057</v>
      </c>
      <c r="F45" s="186">
        <v>1.7608100102240456</v>
      </c>
      <c r="G45" s="222">
        <v>12.411764705882353</v>
      </c>
      <c r="H45" s="187">
        <v>210.29411764705884</v>
      </c>
      <c r="J45" s="223">
        <v>2.688282461429896</v>
      </c>
      <c r="K45" s="187">
        <v>-0.8804749569533388</v>
      </c>
    </row>
    <row r="46" spans="1:11" ht="15.75" customHeight="1">
      <c r="A46" s="224" t="s">
        <v>51</v>
      </c>
      <c r="B46" s="173" t="s">
        <v>39</v>
      </c>
      <c r="C46" s="225">
        <v>0.03377200007425404</v>
      </c>
      <c r="D46" s="168">
        <v>15.10183461843481</v>
      </c>
      <c r="E46" s="216">
        <v>0.029045626769202155</v>
      </c>
      <c r="F46" s="170">
        <v>14.686837363273492</v>
      </c>
      <c r="G46" s="216">
        <v>1</v>
      </c>
      <c r="H46" s="171">
        <v>169.23076923076925</v>
      </c>
      <c r="J46" s="217">
        <v>0.06934248766724987</v>
      </c>
      <c r="K46" s="171">
        <v>10.47766496647966</v>
      </c>
    </row>
    <row r="47" spans="1:11" ht="15.75" customHeight="1">
      <c r="A47" s="387" t="s">
        <v>52</v>
      </c>
      <c r="B47" s="190" t="s">
        <v>33</v>
      </c>
      <c r="C47" s="191">
        <v>19250.917061654516</v>
      </c>
      <c r="D47" s="192">
        <v>1.7303015430582471</v>
      </c>
      <c r="E47" s="193">
        <v>20274.434614743386</v>
      </c>
      <c r="F47" s="194">
        <v>2.1382873895094665</v>
      </c>
      <c r="G47" s="193">
        <v>48789.03816793894</v>
      </c>
      <c r="H47" s="195">
        <v>69.3669507300228</v>
      </c>
      <c r="J47" s="196">
        <v>21821.027051366695</v>
      </c>
      <c r="K47" s="195">
        <v>3.6031780414231456</v>
      </c>
    </row>
    <row r="48" spans="1:11" ht="15.75" customHeight="1">
      <c r="A48" s="388"/>
      <c r="B48" s="173" t="s">
        <v>34</v>
      </c>
      <c r="C48" s="167">
        <v>39926.53408403374</v>
      </c>
      <c r="D48" s="168">
        <v>1.274575242299391</v>
      </c>
      <c r="E48" s="169">
        <v>46371.71626000718</v>
      </c>
      <c r="F48" s="170">
        <v>2.5185091136485074</v>
      </c>
      <c r="G48" s="169">
        <v>60071.75824175824</v>
      </c>
      <c r="H48" s="171">
        <v>349.75112234907584</v>
      </c>
      <c r="J48" s="172">
        <v>36611.85689054302</v>
      </c>
      <c r="K48" s="171">
        <v>5.53126537741568</v>
      </c>
    </row>
    <row r="49" spans="1:11" ht="15.75" customHeight="1">
      <c r="A49" s="388"/>
      <c r="B49" s="173" t="s">
        <v>35</v>
      </c>
      <c r="C49" s="167">
        <v>10893.407936850836</v>
      </c>
      <c r="D49" s="168">
        <v>1.9948797487823786</v>
      </c>
      <c r="E49" s="169">
        <v>11056.903120251392</v>
      </c>
      <c r="F49" s="170">
        <v>1.2342562092432265</v>
      </c>
      <c r="G49" s="169">
        <v>-9932.142857142859</v>
      </c>
      <c r="H49" s="171">
        <v>-180.90119202413516</v>
      </c>
      <c r="J49" s="172">
        <v>10727.958959339538</v>
      </c>
      <c r="K49" s="171">
        <v>2.076398974985471</v>
      </c>
    </row>
    <row r="50" spans="1:11" ht="15.75" customHeight="1">
      <c r="A50" s="388"/>
      <c r="B50" s="173" t="s">
        <v>36</v>
      </c>
      <c r="C50" s="167">
        <v>8033.485998344247</v>
      </c>
      <c r="D50" s="168">
        <v>2.3591106355867737</v>
      </c>
      <c r="E50" s="169">
        <v>7945.4181164844895</v>
      </c>
      <c r="F50" s="170">
        <v>1.955575305544605</v>
      </c>
      <c r="G50" s="169">
        <v>12885.555555555557</v>
      </c>
      <c r="H50" s="171">
        <v>75.67924007093147</v>
      </c>
      <c r="J50" s="172">
        <v>8181.265378182618</v>
      </c>
      <c r="K50" s="171">
        <v>0.6296363469167194</v>
      </c>
    </row>
    <row r="51" spans="1:11" ht="15.75" customHeight="1">
      <c r="A51" s="199" t="s">
        <v>53</v>
      </c>
      <c r="B51" s="175" t="s">
        <v>37</v>
      </c>
      <c r="C51" s="176">
        <v>10017.340537869966</v>
      </c>
      <c r="D51" s="177">
        <v>-1.2174299684842027</v>
      </c>
      <c r="E51" s="178">
        <v>10293.068691118944</v>
      </c>
      <c r="F51" s="179">
        <v>-1.1712466440749485</v>
      </c>
      <c r="G51" s="178">
        <v>44370.666666666664</v>
      </c>
      <c r="H51" s="180">
        <v>-31.977039162475542</v>
      </c>
      <c r="J51" s="181">
        <v>10629.762544333757</v>
      </c>
      <c r="K51" s="180">
        <v>-2.518227829784504</v>
      </c>
    </row>
    <row r="52" spans="1:11" ht="15.75" customHeight="1">
      <c r="A52" s="200" t="s">
        <v>54</v>
      </c>
      <c r="B52" s="182" t="s">
        <v>38</v>
      </c>
      <c r="C52" s="183">
        <v>664.4989185165371</v>
      </c>
      <c r="D52" s="184">
        <v>-0.07151090176069216</v>
      </c>
      <c r="E52" s="185">
        <v>673.6229854013046</v>
      </c>
      <c r="F52" s="186">
        <v>-0.06221431401506561</v>
      </c>
      <c r="G52" s="185">
        <v>544.2843601895734</v>
      </c>
      <c r="H52" s="187">
        <v>-8.306787448659772</v>
      </c>
      <c r="J52" s="188">
        <v>680.6906619221802</v>
      </c>
      <c r="K52" s="187">
        <v>-0.08407224889036195</v>
      </c>
    </row>
    <row r="53" spans="1:11" ht="15.75" customHeight="1">
      <c r="A53" s="226" t="s">
        <v>55</v>
      </c>
      <c r="B53" s="175" t="s">
        <v>39</v>
      </c>
      <c r="C53" s="227">
        <v>11535.715062507665</v>
      </c>
      <c r="D53" s="177">
        <v>1.7303200399070742</v>
      </c>
      <c r="E53" s="178">
        <v>12092.728879355918</v>
      </c>
      <c r="F53" s="179">
        <v>2.9281694244969527</v>
      </c>
      <c r="G53" s="178">
        <v>9853.529411764704</v>
      </c>
      <c r="H53" s="180">
        <v>457.6660093728391</v>
      </c>
      <c r="J53" s="181">
        <v>12805.782253559923</v>
      </c>
      <c r="K53" s="180">
        <v>4.36195354608564</v>
      </c>
    </row>
    <row r="54" spans="1:11" ht="16.5" customHeight="1">
      <c r="A54" s="384" t="s">
        <v>56</v>
      </c>
      <c r="B54" s="228" t="s">
        <v>33</v>
      </c>
      <c r="C54" s="229">
        <v>23503.223777521842</v>
      </c>
      <c r="D54" s="192">
        <v>-0.1113820872958047</v>
      </c>
      <c r="E54" s="230">
        <v>24159.663115073028</v>
      </c>
      <c r="F54" s="194">
        <v>0.5960557946281603</v>
      </c>
      <c r="G54" s="230">
        <v>163881.12820512825</v>
      </c>
      <c r="H54" s="195">
        <v>249.0457517649893</v>
      </c>
      <c r="I54" s="231"/>
      <c r="J54" s="232">
        <v>32686.599960259016</v>
      </c>
      <c r="K54" s="195">
        <v>2.284530229423088</v>
      </c>
    </row>
    <row r="55" spans="1:11" ht="16.5" customHeight="1">
      <c r="A55" s="385"/>
      <c r="B55" s="233" t="s">
        <v>34</v>
      </c>
      <c r="C55" s="207">
        <v>630148.5193542069</v>
      </c>
      <c r="D55" s="168">
        <v>2.952005348188079</v>
      </c>
      <c r="E55" s="234">
        <v>667863.2358937046</v>
      </c>
      <c r="F55" s="170">
        <v>3.7948851167997586</v>
      </c>
      <c r="G55" s="234">
        <v>1822176.666666667</v>
      </c>
      <c r="H55" s="171">
        <v>424.7096427405886</v>
      </c>
      <c r="I55" s="231"/>
      <c r="J55" s="235">
        <v>635103.3070249505</v>
      </c>
      <c r="K55" s="171">
        <v>5.216179581997349</v>
      </c>
    </row>
    <row r="56" spans="1:11" ht="16.5" customHeight="1">
      <c r="A56" s="385"/>
      <c r="B56" s="233" t="s">
        <v>35</v>
      </c>
      <c r="C56" s="207">
        <v>16227.960752041276</v>
      </c>
      <c r="D56" s="168">
        <v>0.4174632102691509</v>
      </c>
      <c r="E56" s="234">
        <v>16514.695156195445</v>
      </c>
      <c r="F56" s="170">
        <v>-0.3177594834955918</v>
      </c>
      <c r="G56" s="234">
        <v>-11587.500000000002</v>
      </c>
      <c r="H56" s="171">
        <v>-164.0777025512263</v>
      </c>
      <c r="I56" s="231"/>
      <c r="J56" s="235">
        <v>17962.44044309758</v>
      </c>
      <c r="K56" s="171">
        <v>-0.07033256993464543</v>
      </c>
    </row>
    <row r="57" spans="1:11" ht="16.5" customHeight="1">
      <c r="A57" s="385"/>
      <c r="B57" s="233" t="s">
        <v>36</v>
      </c>
      <c r="C57" s="207">
        <v>13408.067599332988</v>
      </c>
      <c r="D57" s="168">
        <v>-1.7772792737272054</v>
      </c>
      <c r="E57" s="234">
        <v>13497.082126535764</v>
      </c>
      <c r="F57" s="170">
        <v>-2.2685464265887076</v>
      </c>
      <c r="G57" s="234">
        <v>16567.14285714286</v>
      </c>
      <c r="H57" s="171">
        <v>10.722210128738322</v>
      </c>
      <c r="I57" s="231"/>
      <c r="J57" s="235">
        <v>14569.31553318982</v>
      </c>
      <c r="K57" s="171">
        <v>-3.555624799385724</v>
      </c>
    </row>
    <row r="58" spans="1:11" ht="16.5" customHeight="1">
      <c r="A58" s="385"/>
      <c r="B58" s="236" t="s">
        <v>37</v>
      </c>
      <c r="C58" s="237">
        <v>11729.714224109066</v>
      </c>
      <c r="D58" s="177">
        <v>-1.927553844249343</v>
      </c>
      <c r="E58" s="238">
        <v>11875.323212140047</v>
      </c>
      <c r="F58" s="179">
        <v>-1.9421354527525534</v>
      </c>
      <c r="G58" s="238">
        <v>47540</v>
      </c>
      <c r="H58" s="180">
        <v>-41.2594901083211</v>
      </c>
      <c r="I58" s="231"/>
      <c r="J58" s="239">
        <v>13238.642777696963</v>
      </c>
      <c r="K58" s="180">
        <v>-3.7169890029914807</v>
      </c>
    </row>
    <row r="59" spans="1:11" ht="16.5" customHeight="1">
      <c r="A59" s="385"/>
      <c r="B59" s="240" t="s">
        <v>38</v>
      </c>
      <c r="C59" s="241">
        <v>29404.58662888367</v>
      </c>
      <c r="D59" s="184">
        <v>1.7819640191173531</v>
      </c>
      <c r="E59" s="242">
        <v>26363.39409238007</v>
      </c>
      <c r="F59" s="186">
        <v>1.3420709209283654</v>
      </c>
      <c r="G59" s="242">
        <v>38281.333333333336</v>
      </c>
      <c r="H59" s="187">
        <v>-7.870153103177176</v>
      </c>
      <c r="I59" s="231"/>
      <c r="J59" s="243">
        <v>31273.02306832268</v>
      </c>
      <c r="K59" s="187">
        <v>-0.5901338763045905</v>
      </c>
    </row>
    <row r="60" spans="1:11" ht="16.5" customHeight="1" thickBot="1">
      <c r="A60" s="386"/>
      <c r="B60" s="244" t="s">
        <v>39</v>
      </c>
      <c r="C60" s="245">
        <v>81748.77549853642</v>
      </c>
      <c r="D60" s="246">
        <v>1.977510448657817</v>
      </c>
      <c r="E60" s="247">
        <v>98515.3241287655</v>
      </c>
      <c r="F60" s="248">
        <v>4.075881009803938</v>
      </c>
      <c r="G60" s="247">
        <v>55836.666666666664</v>
      </c>
      <c r="H60" s="249">
        <v>-586.1703671455522</v>
      </c>
      <c r="I60" s="231"/>
      <c r="J60" s="250">
        <v>124978.56699598988</v>
      </c>
      <c r="K60" s="249">
        <v>7.178862824460647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1" t="s">
        <v>137</v>
      </c>
      <c r="C1" s="381"/>
      <c r="D1" s="381"/>
      <c r="E1" s="381"/>
      <c r="F1" s="381"/>
      <c r="G1" s="381"/>
      <c r="H1" s="381"/>
      <c r="I1" s="381"/>
      <c r="J1" s="381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9" t="s">
        <v>32</v>
      </c>
      <c r="C7" s="166" t="s">
        <v>33</v>
      </c>
      <c r="D7" s="167">
        <v>8478.16375679</v>
      </c>
      <c r="E7" s="168">
        <v>-3.112655892720435</v>
      </c>
      <c r="F7" s="169">
        <v>5139.28168833</v>
      </c>
      <c r="G7" s="170">
        <v>-4.131732028258643</v>
      </c>
      <c r="H7" s="169">
        <v>0.06391364000000001</v>
      </c>
      <c r="I7" s="171">
        <v>-11.605296630944284</v>
      </c>
    </row>
    <row r="8" spans="2:11" ht="15.75" customHeight="1">
      <c r="B8" s="390"/>
      <c r="C8" s="173" t="s">
        <v>34</v>
      </c>
      <c r="D8" s="167">
        <v>3209.7036656</v>
      </c>
      <c r="E8" s="168">
        <v>-2.559000736210435</v>
      </c>
      <c r="F8" s="169">
        <v>1989.151993</v>
      </c>
      <c r="G8" s="170">
        <v>-1.8832012559247076</v>
      </c>
      <c r="H8" s="169">
        <v>0.0546653</v>
      </c>
      <c r="I8" s="171">
        <v>424.70964274058855</v>
      </c>
      <c r="K8" s="174"/>
    </row>
    <row r="9" spans="2:11" ht="15.75" customHeight="1">
      <c r="B9" s="390"/>
      <c r="C9" s="173" t="s">
        <v>35</v>
      </c>
      <c r="D9" s="167">
        <v>2990.2141401999997</v>
      </c>
      <c r="E9" s="168">
        <v>-3.2257039431414025</v>
      </c>
      <c r="F9" s="169">
        <v>1827.4586973</v>
      </c>
      <c r="G9" s="170">
        <v>-5.502023267135952</v>
      </c>
      <c r="H9" s="169">
        <v>-0.0013905</v>
      </c>
      <c r="I9" s="171">
        <v>-110.39097879209075</v>
      </c>
      <c r="K9" s="174"/>
    </row>
    <row r="10" spans="2:9" ht="15.75" customHeight="1">
      <c r="B10" s="390"/>
      <c r="C10" s="173" t="s">
        <v>36</v>
      </c>
      <c r="D10" s="167">
        <v>590.0566306000001</v>
      </c>
      <c r="E10" s="168">
        <v>-4.449973222513169</v>
      </c>
      <c r="F10" s="169">
        <v>332.47102870000003</v>
      </c>
      <c r="G10" s="170">
        <v>-5.064814048580642</v>
      </c>
      <c r="H10" s="169">
        <v>0.0011597</v>
      </c>
      <c r="I10" s="171">
        <v>-68.99778116395326</v>
      </c>
    </row>
    <row r="11" spans="2:9" ht="15.75" customHeight="1">
      <c r="B11" s="390"/>
      <c r="C11" s="175" t="s">
        <v>37</v>
      </c>
      <c r="D11" s="176">
        <v>1438.8866541</v>
      </c>
      <c r="E11" s="177">
        <v>-4.472666149318165</v>
      </c>
      <c r="F11" s="178">
        <v>875.3576054</v>
      </c>
      <c r="G11" s="179">
        <v>-6.412176751835514</v>
      </c>
      <c r="H11" s="178">
        <v>0.0066556</v>
      </c>
      <c r="I11" s="180">
        <v>-84.77097891697214</v>
      </c>
    </row>
    <row r="12" spans="2:9" ht="15.75" customHeight="1">
      <c r="B12" s="390"/>
      <c r="C12" s="182" t="s">
        <v>38</v>
      </c>
      <c r="D12" s="183">
        <v>144.33183134</v>
      </c>
      <c r="E12" s="184">
        <v>-3.623215713594879</v>
      </c>
      <c r="F12" s="185">
        <v>75.43585433</v>
      </c>
      <c r="G12" s="186">
        <v>-4.068427150456989</v>
      </c>
      <c r="H12" s="185">
        <v>0.00114844</v>
      </c>
      <c r="I12" s="187">
        <v>38.194770345234225</v>
      </c>
    </row>
    <row r="13" spans="2:9" ht="15.75" customHeight="1">
      <c r="B13" s="391"/>
      <c r="C13" s="173" t="s">
        <v>39</v>
      </c>
      <c r="D13" s="189">
        <v>104.97083495</v>
      </c>
      <c r="E13" s="168">
        <v>12.744660828515945</v>
      </c>
      <c r="F13" s="169">
        <v>39.4065096</v>
      </c>
      <c r="G13" s="170">
        <v>11.294598526767604</v>
      </c>
      <c r="H13" s="169">
        <v>0.0016751</v>
      </c>
      <c r="I13" s="171">
        <v>629.2555507183282</v>
      </c>
    </row>
    <row r="14" spans="2:11" ht="15.75" customHeight="1">
      <c r="B14" s="387" t="s">
        <v>40</v>
      </c>
      <c r="C14" s="190" t="s">
        <v>33</v>
      </c>
      <c r="D14" s="191">
        <v>3536.8724</v>
      </c>
      <c r="E14" s="192">
        <v>-3.1428870863559846</v>
      </c>
      <c r="F14" s="193">
        <v>2126.3844999999997</v>
      </c>
      <c r="G14" s="194">
        <v>-4.706102631791593</v>
      </c>
      <c r="H14" s="193">
        <v>0.0039</v>
      </c>
      <c r="I14" s="195">
        <v>-74.67532467532467</v>
      </c>
      <c r="K14" s="174"/>
    </row>
    <row r="15" spans="2:11" ht="15.75" customHeight="1">
      <c r="B15" s="392"/>
      <c r="C15" s="173" t="s">
        <v>41</v>
      </c>
      <c r="D15" s="167">
        <v>50.8337</v>
      </c>
      <c r="E15" s="168">
        <v>-5.410188086607678</v>
      </c>
      <c r="F15" s="169">
        <v>29.8195</v>
      </c>
      <c r="G15" s="170">
        <v>-5.443285631387509</v>
      </c>
      <c r="H15" s="169">
        <v>0.0003</v>
      </c>
      <c r="I15" s="171">
        <v>0</v>
      </c>
      <c r="K15" s="174"/>
    </row>
    <row r="16" spans="2:9" ht="15.75" customHeight="1">
      <c r="B16" s="392"/>
      <c r="C16" s="173" t="s">
        <v>129</v>
      </c>
      <c r="D16" s="167">
        <v>1822.1997</v>
      </c>
      <c r="E16" s="168">
        <v>-3.545285659930971</v>
      </c>
      <c r="F16" s="169">
        <v>1107.8578</v>
      </c>
      <c r="G16" s="170">
        <v>-5.209735833197005</v>
      </c>
      <c r="H16" s="169">
        <v>0.0012</v>
      </c>
      <c r="I16" s="171">
        <v>-83.78378378378379</v>
      </c>
    </row>
    <row r="17" spans="2:9" ht="15.75" customHeight="1">
      <c r="B17" s="392"/>
      <c r="C17" s="173" t="s">
        <v>42</v>
      </c>
      <c r="D17" s="167">
        <v>438.0242</v>
      </c>
      <c r="E17" s="168">
        <v>-2.7199163526337045</v>
      </c>
      <c r="F17" s="169">
        <v>246.3546</v>
      </c>
      <c r="G17" s="170">
        <v>-2.902887358416653</v>
      </c>
      <c r="H17" s="169">
        <v>0.0007</v>
      </c>
      <c r="I17" s="171">
        <v>-72</v>
      </c>
    </row>
    <row r="18" spans="2:12" ht="15.75" customHeight="1">
      <c r="B18" s="392"/>
      <c r="C18" s="175" t="s">
        <v>37</v>
      </c>
      <c r="D18" s="176">
        <v>1212.9824</v>
      </c>
      <c r="E18" s="177">
        <v>-2.7153790850910235</v>
      </c>
      <c r="F18" s="178">
        <v>738.3467</v>
      </c>
      <c r="G18" s="179">
        <v>-4.5636080869309295</v>
      </c>
      <c r="H18" s="178">
        <v>0.0014</v>
      </c>
      <c r="I18" s="180">
        <v>-74.07407407407408</v>
      </c>
      <c r="L18" s="197"/>
    </row>
    <row r="19" spans="2:9" ht="15.75" customHeight="1">
      <c r="B19" s="392"/>
      <c r="C19" s="182" t="s">
        <v>38</v>
      </c>
      <c r="D19" s="198">
        <v>48.160700000000006</v>
      </c>
      <c r="E19" s="184">
        <v>-5.38526066806935</v>
      </c>
      <c r="F19" s="185">
        <v>28.425599999999996</v>
      </c>
      <c r="G19" s="186">
        <v>-5.363141511161435</v>
      </c>
      <c r="H19" s="185">
        <v>0.0003</v>
      </c>
      <c r="I19" s="187">
        <v>49.99999999999998</v>
      </c>
    </row>
    <row r="20" spans="2:9" ht="15.75" customHeight="1">
      <c r="B20" s="393"/>
      <c r="C20" s="173" t="s">
        <v>39</v>
      </c>
      <c r="D20" s="167">
        <v>12.8324</v>
      </c>
      <c r="E20" s="168">
        <v>10.512672563018326</v>
      </c>
      <c r="F20" s="169">
        <v>4.0059000000000005</v>
      </c>
      <c r="G20" s="170">
        <v>7.086719418306253</v>
      </c>
      <c r="H20" s="169">
        <v>0.0003</v>
      </c>
      <c r="I20" s="171">
        <v>-249.99999999999997</v>
      </c>
    </row>
    <row r="21" spans="2:9" ht="15.75" customHeight="1">
      <c r="B21" s="387" t="s">
        <v>43</v>
      </c>
      <c r="C21" s="190" t="s">
        <v>33</v>
      </c>
      <c r="D21" s="191">
        <v>4372.048400000001</v>
      </c>
      <c r="E21" s="192">
        <v>-4.790794896163641</v>
      </c>
      <c r="F21" s="193">
        <v>2539.1553</v>
      </c>
      <c r="G21" s="194">
        <v>-6.128880528375942</v>
      </c>
      <c r="H21" s="193">
        <v>0.0131</v>
      </c>
      <c r="I21" s="195">
        <v>-47.808764940239044</v>
      </c>
    </row>
    <row r="22" spans="2:9" ht="15.75" customHeight="1">
      <c r="B22" s="394"/>
      <c r="C22" s="173" t="s">
        <v>41</v>
      </c>
      <c r="D22" s="167">
        <v>817.016</v>
      </c>
      <c r="E22" s="168">
        <v>-3.7592525361944142</v>
      </c>
      <c r="F22" s="169">
        <v>431.928</v>
      </c>
      <c r="G22" s="170">
        <v>-4.263701715760761</v>
      </c>
      <c r="H22" s="169">
        <v>0.0091</v>
      </c>
      <c r="I22" s="171">
        <v>16.66666666666668</v>
      </c>
    </row>
    <row r="23" spans="2:9" ht="15.75" customHeight="1">
      <c r="B23" s="394"/>
      <c r="C23" s="173" t="s">
        <v>129</v>
      </c>
      <c r="D23" s="167">
        <v>2729.1621</v>
      </c>
      <c r="E23" s="168">
        <v>-5.031203000153711</v>
      </c>
      <c r="F23" s="169">
        <v>1656.1414</v>
      </c>
      <c r="G23" s="170">
        <v>-6.650904642345657</v>
      </c>
      <c r="H23" s="169">
        <v>0.0014</v>
      </c>
      <c r="I23" s="171">
        <v>-87.1559633027523</v>
      </c>
    </row>
    <row r="24" spans="2:9" ht="15.75" customHeight="1">
      <c r="B24" s="394"/>
      <c r="C24" s="173" t="s">
        <v>42</v>
      </c>
      <c r="D24" s="167">
        <v>734.7924</v>
      </c>
      <c r="E24" s="168">
        <v>-6.654564325236228</v>
      </c>
      <c r="F24" s="169">
        <v>418.4873</v>
      </c>
      <c r="G24" s="170">
        <v>-6.897595816071229</v>
      </c>
      <c r="H24" s="169">
        <v>0.0009</v>
      </c>
      <c r="I24" s="171">
        <v>-82.3529411764706</v>
      </c>
    </row>
    <row r="25" spans="2:9" ht="15.75" customHeight="1">
      <c r="B25" s="199" t="s">
        <v>44</v>
      </c>
      <c r="C25" s="175" t="s">
        <v>37</v>
      </c>
      <c r="D25" s="176">
        <v>1420.7531000000001</v>
      </c>
      <c r="E25" s="177">
        <v>-3.435270439444492</v>
      </c>
      <c r="F25" s="178">
        <v>851.94</v>
      </c>
      <c r="G25" s="179">
        <v>-5.308415095790832</v>
      </c>
      <c r="H25" s="178">
        <v>0.0015</v>
      </c>
      <c r="I25" s="180">
        <v>-77.61194029850746</v>
      </c>
    </row>
    <row r="26" spans="2:9" ht="15.75" customHeight="1">
      <c r="B26" s="200" t="s">
        <v>45</v>
      </c>
      <c r="C26" s="182" t="s">
        <v>38</v>
      </c>
      <c r="D26" s="198">
        <v>2172.1094</v>
      </c>
      <c r="E26" s="184">
        <v>-3.554238062685188</v>
      </c>
      <c r="F26" s="185">
        <v>1119.9609</v>
      </c>
      <c r="G26" s="186">
        <v>-4.008710485134628</v>
      </c>
      <c r="H26" s="185">
        <v>0.0211</v>
      </c>
      <c r="I26" s="187">
        <v>50.714285714285715</v>
      </c>
    </row>
    <row r="27" spans="2:9" ht="15.75" customHeight="1">
      <c r="B27" s="201"/>
      <c r="C27" s="173" t="s">
        <v>39</v>
      </c>
      <c r="D27" s="167">
        <v>91.0779</v>
      </c>
      <c r="E27" s="168">
        <v>10.810070955120148</v>
      </c>
      <c r="F27" s="169">
        <v>32.5986</v>
      </c>
      <c r="G27" s="170">
        <v>8.141479014344291</v>
      </c>
      <c r="H27" s="169">
        <v>0.0017</v>
      </c>
      <c r="I27" s="171">
        <v>30.769230769230766</v>
      </c>
    </row>
    <row r="28" spans="2:9" ht="15.75" customHeight="1" thickBot="1">
      <c r="B28" s="382" t="s">
        <v>15</v>
      </c>
      <c r="C28" s="383"/>
      <c r="D28" s="202">
        <v>2486.3124</v>
      </c>
      <c r="E28" s="203">
        <v>-3.987371484843367</v>
      </c>
      <c r="F28" s="204">
        <v>1106.7017999999998</v>
      </c>
      <c r="G28" s="203">
        <v>-5.716178470881974</v>
      </c>
      <c r="H28" s="204">
        <v>0.0017</v>
      </c>
      <c r="I28" s="205">
        <v>-51.42857142857143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9" t="s">
        <v>47</v>
      </c>
      <c r="C33" s="190" t="s">
        <v>33</v>
      </c>
      <c r="D33" s="191">
        <v>34099.350334213836</v>
      </c>
      <c r="E33" s="192">
        <v>0.9110422302258514</v>
      </c>
      <c r="F33" s="193">
        <v>46437.818103575875</v>
      </c>
      <c r="G33" s="194">
        <v>1.6805072354157768</v>
      </c>
      <c r="H33" s="193">
        <v>375962.5882352942</v>
      </c>
      <c r="I33" s="195">
        <v>81.98909517158532</v>
      </c>
    </row>
    <row r="34" spans="2:9" ht="15.75" customHeight="1">
      <c r="B34" s="390"/>
      <c r="C34" s="173" t="s">
        <v>34</v>
      </c>
      <c r="D34" s="167">
        <v>12909.494662054536</v>
      </c>
      <c r="E34" s="168">
        <v>1.4876904952221397</v>
      </c>
      <c r="F34" s="169">
        <v>17973.69438632882</v>
      </c>
      <c r="G34" s="170">
        <v>4.065360475204646</v>
      </c>
      <c r="H34" s="169">
        <v>321560.58823529416</v>
      </c>
      <c r="I34" s="171">
        <v>980.2845585835648</v>
      </c>
    </row>
    <row r="35" spans="2:9" ht="15.75" customHeight="1">
      <c r="B35" s="390"/>
      <c r="C35" s="173" t="s">
        <v>35</v>
      </c>
      <c r="D35" s="167">
        <v>12026.70324211873</v>
      </c>
      <c r="E35" s="168">
        <v>0.7932993330994407</v>
      </c>
      <c r="F35" s="169">
        <v>16512.65677258319</v>
      </c>
      <c r="G35" s="170">
        <v>0.22713886674595854</v>
      </c>
      <c r="H35" s="169">
        <v>-8179.411764705884</v>
      </c>
      <c r="I35" s="171">
        <v>-121.39319163077508</v>
      </c>
    </row>
    <row r="36" spans="2:9" ht="15.75" customHeight="1">
      <c r="B36" s="390"/>
      <c r="C36" s="173" t="s">
        <v>36</v>
      </c>
      <c r="D36" s="167">
        <v>2373.2199968113423</v>
      </c>
      <c r="E36" s="168">
        <v>-0.48181342894572304</v>
      </c>
      <c r="F36" s="169">
        <v>3004.160910373509</v>
      </c>
      <c r="G36" s="170">
        <v>0.6908549226551889</v>
      </c>
      <c r="H36" s="169">
        <v>6821.764705882354</v>
      </c>
      <c r="I36" s="171">
        <v>-36.17190239637437</v>
      </c>
    </row>
    <row r="37" spans="2:9" ht="15.75" customHeight="1">
      <c r="B37" s="390"/>
      <c r="C37" s="175" t="s">
        <v>37</v>
      </c>
      <c r="D37" s="176">
        <v>5787.231942775977</v>
      </c>
      <c r="E37" s="177">
        <v>-0.5054487852066227</v>
      </c>
      <c r="F37" s="178">
        <v>7909.606773929528</v>
      </c>
      <c r="G37" s="179">
        <v>-0.7381948139836428</v>
      </c>
      <c r="H37" s="178">
        <v>39150.58823529412</v>
      </c>
      <c r="I37" s="180">
        <v>-68.6461330643544</v>
      </c>
    </row>
    <row r="38" spans="2:9" ht="15.75" customHeight="1">
      <c r="B38" s="390"/>
      <c r="C38" s="182" t="s">
        <v>38</v>
      </c>
      <c r="D38" s="183">
        <v>580.5056168323821</v>
      </c>
      <c r="E38" s="184">
        <v>0.37927903535212026</v>
      </c>
      <c r="F38" s="185">
        <v>681.6276464897772</v>
      </c>
      <c r="G38" s="186">
        <v>1.747650120350829</v>
      </c>
      <c r="H38" s="185">
        <v>6755.529411764705</v>
      </c>
      <c r="I38" s="187">
        <v>184.5186448284234</v>
      </c>
    </row>
    <row r="39" spans="2:9" ht="15.75" customHeight="1">
      <c r="B39" s="391"/>
      <c r="C39" s="173" t="s">
        <v>39</v>
      </c>
      <c r="D39" s="189">
        <v>422.19487362086926</v>
      </c>
      <c r="E39" s="168">
        <v>17.42690786839358</v>
      </c>
      <c r="F39" s="169">
        <v>356.07161387105367</v>
      </c>
      <c r="G39" s="170">
        <v>18.042095368817957</v>
      </c>
      <c r="H39" s="169">
        <v>9853.529411764704</v>
      </c>
      <c r="I39" s="171">
        <v>1401.4084867730285</v>
      </c>
    </row>
    <row r="40" spans="2:9" ht="15.75" customHeight="1">
      <c r="B40" s="387" t="s">
        <v>48</v>
      </c>
      <c r="C40" s="190" t="s">
        <v>33</v>
      </c>
      <c r="D40" s="212">
        <v>1.7584469272646515</v>
      </c>
      <c r="E40" s="192">
        <v>-0.8367893096411231</v>
      </c>
      <c r="F40" s="213">
        <v>2.294344601228624</v>
      </c>
      <c r="G40" s="194">
        <v>-0.437723090558564</v>
      </c>
      <c r="H40" s="213">
        <v>7.7058823529411775</v>
      </c>
      <c r="I40" s="195">
        <v>7.4525427700960964</v>
      </c>
    </row>
    <row r="41" spans="2:9" ht="15.75" customHeight="1">
      <c r="B41" s="388"/>
      <c r="C41" s="173" t="s">
        <v>41</v>
      </c>
      <c r="D41" s="215">
        <v>0.32860552841227836</v>
      </c>
      <c r="E41" s="168">
        <v>0.2375926502344877</v>
      </c>
      <c r="F41" s="216">
        <v>0.3902839952008753</v>
      </c>
      <c r="G41" s="170">
        <v>1.540536575166963</v>
      </c>
      <c r="H41" s="216">
        <v>5.352941176470589</v>
      </c>
      <c r="I41" s="171">
        <v>140.1960784313726</v>
      </c>
    </row>
    <row r="42" spans="2:9" ht="15.75" customHeight="1">
      <c r="B42" s="388"/>
      <c r="C42" s="173" t="s">
        <v>129</v>
      </c>
      <c r="D42" s="215">
        <v>1.0976746526301362</v>
      </c>
      <c r="E42" s="168">
        <v>-1.0871814796170916</v>
      </c>
      <c r="F42" s="216">
        <v>1.4964658049711315</v>
      </c>
      <c r="G42" s="170">
        <v>-0.9913961444329235</v>
      </c>
      <c r="H42" s="216">
        <v>0.823529411764706</v>
      </c>
      <c r="I42" s="171">
        <v>-73.55639503507825</v>
      </c>
    </row>
    <row r="43" spans="2:9" ht="15.75" customHeight="1">
      <c r="B43" s="388"/>
      <c r="C43" s="173" t="s">
        <v>42</v>
      </c>
      <c r="D43" s="215">
        <v>0.29553502608923965</v>
      </c>
      <c r="E43" s="168">
        <v>-2.7779604429555125</v>
      </c>
      <c r="F43" s="216">
        <v>0.3781391699191237</v>
      </c>
      <c r="G43" s="170">
        <v>-1.253043550875162</v>
      </c>
      <c r="H43" s="216">
        <v>0.5294117647058824</v>
      </c>
      <c r="I43" s="171">
        <v>-63.667820069204154</v>
      </c>
    </row>
    <row r="44" spans="2:9" ht="15.75" customHeight="1">
      <c r="B44" s="199" t="s">
        <v>49</v>
      </c>
      <c r="C44" s="175" t="s">
        <v>37</v>
      </c>
      <c r="D44" s="218">
        <v>0.5714298412379717</v>
      </c>
      <c r="E44" s="177">
        <v>0.5750296121845323</v>
      </c>
      <c r="F44" s="219">
        <v>0.7698008623461172</v>
      </c>
      <c r="G44" s="179">
        <v>0.43248498891743065</v>
      </c>
      <c r="H44" s="219">
        <v>0.8823529411764707</v>
      </c>
      <c r="I44" s="180">
        <v>-53.906935908691835</v>
      </c>
    </row>
    <row r="45" spans="2:9" ht="15.75" customHeight="1">
      <c r="B45" s="200" t="s">
        <v>50</v>
      </c>
      <c r="C45" s="182" t="s">
        <v>38</v>
      </c>
      <c r="D45" s="221">
        <v>0.8736269022348117</v>
      </c>
      <c r="E45" s="184">
        <v>0.4511213044123616</v>
      </c>
      <c r="F45" s="222">
        <v>1.0119807341056102</v>
      </c>
      <c r="G45" s="186">
        <v>1.8109872489841952</v>
      </c>
      <c r="H45" s="222">
        <v>12.411764705882353</v>
      </c>
      <c r="I45" s="187">
        <v>210.29411764705884</v>
      </c>
    </row>
    <row r="46" spans="2:9" ht="15.75" customHeight="1">
      <c r="B46" s="224" t="s">
        <v>51</v>
      </c>
      <c r="C46" s="173" t="s">
        <v>39</v>
      </c>
      <c r="D46" s="225">
        <v>0.03663172013299697</v>
      </c>
      <c r="E46" s="168">
        <v>15.411975142027888</v>
      </c>
      <c r="F46" s="216">
        <v>0.02945563113749341</v>
      </c>
      <c r="G46" s="170">
        <v>14.697810568641989</v>
      </c>
      <c r="H46" s="216">
        <v>1</v>
      </c>
      <c r="I46" s="171">
        <v>169.23076923076925</v>
      </c>
    </row>
    <row r="47" spans="2:9" ht="15.75" customHeight="1">
      <c r="B47" s="387" t="s">
        <v>52</v>
      </c>
      <c r="C47" s="190" t="s">
        <v>33</v>
      </c>
      <c r="D47" s="191">
        <v>19391.742682423184</v>
      </c>
      <c r="E47" s="192">
        <v>1.7625806261201566</v>
      </c>
      <c r="F47" s="193">
        <v>20240.123510090147</v>
      </c>
      <c r="G47" s="194">
        <v>2.1275430732675984</v>
      </c>
      <c r="H47" s="193">
        <v>48789.03816793894</v>
      </c>
      <c r="I47" s="195">
        <v>69.3669507300228</v>
      </c>
    </row>
    <row r="48" spans="2:9" ht="15.75" customHeight="1">
      <c r="B48" s="388"/>
      <c r="C48" s="173" t="s">
        <v>34</v>
      </c>
      <c r="D48" s="167">
        <v>39285.68921049282</v>
      </c>
      <c r="E48" s="168">
        <v>1.2471347444962029</v>
      </c>
      <c r="F48" s="169">
        <v>46052.86049989813</v>
      </c>
      <c r="G48" s="170">
        <v>2.4865181780565444</v>
      </c>
      <c r="H48" s="169">
        <v>60071.75824175824</v>
      </c>
      <c r="I48" s="171">
        <v>349.75112234907584</v>
      </c>
    </row>
    <row r="49" spans="2:9" ht="15.75" customHeight="1">
      <c r="B49" s="388"/>
      <c r="C49" s="173" t="s">
        <v>35</v>
      </c>
      <c r="D49" s="167">
        <v>10956.528160053225</v>
      </c>
      <c r="E49" s="168">
        <v>1.9011497608158883</v>
      </c>
      <c r="F49" s="169">
        <v>11034.436415272272</v>
      </c>
      <c r="G49" s="170">
        <v>1.2307364852416791</v>
      </c>
      <c r="H49" s="169">
        <v>-9932.142857142859</v>
      </c>
      <c r="I49" s="171">
        <v>-180.90119202413516</v>
      </c>
    </row>
    <row r="50" spans="2:9" ht="15.75" customHeight="1">
      <c r="B50" s="388"/>
      <c r="C50" s="173" t="s">
        <v>36</v>
      </c>
      <c r="D50" s="167">
        <v>8030.249504485893</v>
      </c>
      <c r="E50" s="168">
        <v>2.361755651775359</v>
      </c>
      <c r="F50" s="169">
        <v>7944.590641101893</v>
      </c>
      <c r="G50" s="170">
        <v>1.9685654560217603</v>
      </c>
      <c r="H50" s="169">
        <v>12885.555555555557</v>
      </c>
      <c r="I50" s="171">
        <v>75.67924007093147</v>
      </c>
    </row>
    <row r="51" spans="2:9" ht="15.75" customHeight="1">
      <c r="B51" s="199" t="s">
        <v>53</v>
      </c>
      <c r="C51" s="175" t="s">
        <v>37</v>
      </c>
      <c r="D51" s="176">
        <v>10127.633394570808</v>
      </c>
      <c r="E51" s="177">
        <v>-1.074300849383245</v>
      </c>
      <c r="F51" s="178">
        <v>10274.873880789726</v>
      </c>
      <c r="G51" s="179">
        <v>-1.1656385909701097</v>
      </c>
      <c r="H51" s="178">
        <v>44370.666666666664</v>
      </c>
      <c r="I51" s="180">
        <v>-31.977039162475542</v>
      </c>
    </row>
    <row r="52" spans="2:9" ht="15.75" customHeight="1">
      <c r="B52" s="200" t="s">
        <v>54</v>
      </c>
      <c r="C52" s="182" t="s">
        <v>38</v>
      </c>
      <c r="D52" s="183">
        <v>664.4777253852868</v>
      </c>
      <c r="E52" s="184">
        <v>-0.07151962877800931</v>
      </c>
      <c r="F52" s="185">
        <v>673.5579280490953</v>
      </c>
      <c r="G52" s="186">
        <v>-0.06221050433238884</v>
      </c>
      <c r="H52" s="185">
        <v>544.2843601895734</v>
      </c>
      <c r="I52" s="187">
        <v>-8.306787448659772</v>
      </c>
    </row>
    <row r="53" spans="2:9" ht="15.75" customHeight="1">
      <c r="B53" s="226" t="s">
        <v>55</v>
      </c>
      <c r="C53" s="175" t="s">
        <v>39</v>
      </c>
      <c r="D53" s="227">
        <v>11525.39034716435</v>
      </c>
      <c r="E53" s="177">
        <v>1.745861054614193</v>
      </c>
      <c r="F53" s="178">
        <v>12088.405514347243</v>
      </c>
      <c r="G53" s="179">
        <v>2.915735517178452</v>
      </c>
      <c r="H53" s="178">
        <v>9853.529411764704</v>
      </c>
      <c r="I53" s="180">
        <v>457.6660093728391</v>
      </c>
    </row>
    <row r="54" spans="2:17" ht="16.5" customHeight="1">
      <c r="B54" s="384" t="s">
        <v>56</v>
      </c>
      <c r="C54" s="228" t="s">
        <v>33</v>
      </c>
      <c r="D54" s="229">
        <v>23970.79339585448</v>
      </c>
      <c r="E54" s="192">
        <v>0.03121215647064899</v>
      </c>
      <c r="F54" s="230">
        <v>24169.108119110166</v>
      </c>
      <c r="G54" s="194">
        <v>0.6027359772196278</v>
      </c>
      <c r="H54" s="230">
        <v>163881.12820512825</v>
      </c>
      <c r="I54" s="195">
        <v>249.0457517649893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34</v>
      </c>
      <c r="D55" s="207">
        <v>631412.5600930091</v>
      </c>
      <c r="E55" s="168">
        <v>3.0142647423887596</v>
      </c>
      <c r="F55" s="234">
        <v>667064.1670718824</v>
      </c>
      <c r="G55" s="170">
        <v>3.765025465652735</v>
      </c>
      <c r="H55" s="234">
        <v>1822176.666666667</v>
      </c>
      <c r="I55" s="171">
        <v>424.7096427405886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35</v>
      </c>
      <c r="D56" s="207">
        <v>16409.914567541637</v>
      </c>
      <c r="E56" s="168">
        <v>0.3313282497139862</v>
      </c>
      <c r="F56" s="234">
        <v>16495.42655474376</v>
      </c>
      <c r="G56" s="170">
        <v>-0.30835174530645754</v>
      </c>
      <c r="H56" s="234">
        <v>-11587.500000000002</v>
      </c>
      <c r="I56" s="171">
        <v>-164.0777025512263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36</v>
      </c>
      <c r="D57" s="207">
        <v>13470.868289925535</v>
      </c>
      <c r="E57" s="168">
        <v>-1.7784286413144985</v>
      </c>
      <c r="F57" s="234">
        <v>13495.629012001402</v>
      </c>
      <c r="G57" s="170">
        <v>-2.226561255373622</v>
      </c>
      <c r="H57" s="234">
        <v>16567.14285714286</v>
      </c>
      <c r="I57" s="171">
        <v>10.722210128738322</v>
      </c>
      <c r="J57" s="231"/>
      <c r="K57" s="207"/>
      <c r="L57" s="208"/>
    </row>
    <row r="58" spans="2:12" ht="16.5" customHeight="1">
      <c r="B58" s="385"/>
      <c r="C58" s="255" t="s">
        <v>37</v>
      </c>
      <c r="D58" s="237">
        <v>11862.386907674834</v>
      </c>
      <c r="E58" s="177">
        <v>-1.806335932340403</v>
      </c>
      <c r="F58" s="238">
        <v>11855.644582687237</v>
      </c>
      <c r="G58" s="179">
        <v>-1.9369641159406135</v>
      </c>
      <c r="H58" s="238">
        <v>47540</v>
      </c>
      <c r="I58" s="180">
        <v>-41.2594901083211</v>
      </c>
      <c r="J58" s="231"/>
      <c r="K58" s="207"/>
      <c r="L58" s="208"/>
    </row>
    <row r="59" spans="2:12" ht="16.5" customHeight="1">
      <c r="B59" s="385"/>
      <c r="C59" s="256" t="s">
        <v>38</v>
      </c>
      <c r="D59" s="241">
        <v>29968.798489224617</v>
      </c>
      <c r="E59" s="184">
        <v>1.862336636887839</v>
      </c>
      <c r="F59" s="242">
        <v>26537.998962203088</v>
      </c>
      <c r="G59" s="186">
        <v>1.3680867913183665</v>
      </c>
      <c r="H59" s="242">
        <v>38281.333333333336</v>
      </c>
      <c r="I59" s="187">
        <v>-7.870153103177176</v>
      </c>
      <c r="J59" s="231"/>
      <c r="K59" s="207"/>
      <c r="L59" s="208"/>
    </row>
    <row r="60" spans="2:12" ht="16.5" customHeight="1" thickBot="1">
      <c r="B60" s="386"/>
      <c r="C60" s="257" t="s">
        <v>39</v>
      </c>
      <c r="D60" s="245">
        <v>81801.4049982856</v>
      </c>
      <c r="E60" s="246">
        <v>2.0196672596302183</v>
      </c>
      <c r="F60" s="247">
        <v>98371.1765146409</v>
      </c>
      <c r="G60" s="248">
        <v>3.9294126585616858</v>
      </c>
      <c r="H60" s="247">
        <v>55836.666666666664</v>
      </c>
      <c r="I60" s="249">
        <v>-586.1703671455522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1" t="s">
        <v>137</v>
      </c>
      <c r="C1" s="381"/>
      <c r="D1" s="381"/>
      <c r="E1" s="381"/>
      <c r="F1" s="381"/>
      <c r="G1" s="381"/>
      <c r="H1" s="381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9" t="s">
        <v>32</v>
      </c>
      <c r="C7" s="166" t="s">
        <v>33</v>
      </c>
      <c r="D7" s="167">
        <v>477.48394856000004</v>
      </c>
      <c r="E7" s="168">
        <v>0.08399924962984694</v>
      </c>
      <c r="F7" s="169">
        <v>136.09092091</v>
      </c>
      <c r="G7" s="171">
        <v>-3.358442948572375</v>
      </c>
    </row>
    <row r="8" spans="2:9" ht="15.75" customHeight="1">
      <c r="B8" s="390"/>
      <c r="C8" s="173" t="s">
        <v>34</v>
      </c>
      <c r="D8" s="258">
        <v>136.032089</v>
      </c>
      <c r="E8" s="168">
        <v>-3.6288702557544794</v>
      </c>
      <c r="F8" s="169">
        <v>48.5788833</v>
      </c>
      <c r="G8" s="171">
        <v>-0.20971662782253975</v>
      </c>
      <c r="I8" s="174"/>
    </row>
    <row r="9" spans="2:9" ht="15.75" customHeight="1">
      <c r="B9" s="390"/>
      <c r="C9" s="173" t="s">
        <v>35</v>
      </c>
      <c r="D9" s="258">
        <v>196.2300143</v>
      </c>
      <c r="E9" s="168">
        <v>3.919449293791847</v>
      </c>
      <c r="F9" s="169">
        <v>51.893298400000006</v>
      </c>
      <c r="G9" s="171">
        <v>-4.793231004053066</v>
      </c>
      <c r="I9" s="174"/>
    </row>
    <row r="10" spans="2:7" ht="15.75" customHeight="1">
      <c r="B10" s="390"/>
      <c r="C10" s="173" t="s">
        <v>36</v>
      </c>
      <c r="D10" s="258">
        <v>49.4192984</v>
      </c>
      <c r="E10" s="168">
        <v>-2.1313469282017663</v>
      </c>
      <c r="F10" s="169">
        <v>8.9737009</v>
      </c>
      <c r="G10" s="171">
        <v>-5.120262542485308</v>
      </c>
    </row>
    <row r="11" spans="2:7" ht="15.75" customHeight="1">
      <c r="B11" s="390"/>
      <c r="C11" s="175" t="s">
        <v>37</v>
      </c>
      <c r="D11" s="259">
        <v>90.3078612</v>
      </c>
      <c r="E11" s="177">
        <v>-0.8279776244521182</v>
      </c>
      <c r="F11" s="178">
        <v>24.7999693</v>
      </c>
      <c r="G11" s="180">
        <v>-5.885158955419592</v>
      </c>
    </row>
    <row r="12" spans="2:7" ht="15.75" customHeight="1">
      <c r="B12" s="390"/>
      <c r="C12" s="182" t="s">
        <v>38</v>
      </c>
      <c r="D12" s="260">
        <v>3.22420696</v>
      </c>
      <c r="E12" s="184">
        <v>-7.745242307061545</v>
      </c>
      <c r="F12" s="185">
        <v>1.2228321100000001</v>
      </c>
      <c r="G12" s="187">
        <v>-4.5613303826169815</v>
      </c>
    </row>
    <row r="13" spans="2:7" ht="15.75" customHeight="1">
      <c r="B13" s="391"/>
      <c r="C13" s="173" t="s">
        <v>39</v>
      </c>
      <c r="D13" s="261">
        <v>2.2704787</v>
      </c>
      <c r="E13" s="168">
        <v>10.885795594122438</v>
      </c>
      <c r="F13" s="169">
        <v>0.6222369</v>
      </c>
      <c r="G13" s="171">
        <v>14.503737988585627</v>
      </c>
    </row>
    <row r="14" spans="2:9" ht="15.75" customHeight="1">
      <c r="B14" s="387" t="s">
        <v>40</v>
      </c>
      <c r="C14" s="190" t="s">
        <v>33</v>
      </c>
      <c r="D14" s="262">
        <v>273.5188</v>
      </c>
      <c r="E14" s="192">
        <v>1.2671031528002528</v>
      </c>
      <c r="F14" s="193">
        <v>57.1611</v>
      </c>
      <c r="G14" s="195">
        <v>-3.702561873619627</v>
      </c>
      <c r="I14" s="174"/>
    </row>
    <row r="15" spans="2:7" ht="15.75" customHeight="1">
      <c r="B15" s="392"/>
      <c r="C15" s="173" t="s">
        <v>41</v>
      </c>
      <c r="D15" s="258">
        <v>2.2607</v>
      </c>
      <c r="E15" s="168">
        <v>-5.068447131939205</v>
      </c>
      <c r="F15" s="169">
        <v>0.6917</v>
      </c>
      <c r="G15" s="171">
        <v>-4.9732106058524534</v>
      </c>
    </row>
    <row r="16" spans="2:7" ht="15.75" customHeight="1">
      <c r="B16" s="392"/>
      <c r="C16" s="173" t="s">
        <v>130</v>
      </c>
      <c r="D16" s="258">
        <v>141.3521</v>
      </c>
      <c r="E16" s="168">
        <v>1.2056430884052305</v>
      </c>
      <c r="F16" s="169">
        <v>30.1299</v>
      </c>
      <c r="G16" s="171">
        <v>-4.123681815578282</v>
      </c>
    </row>
    <row r="17" spans="2:7" ht="15.75" customHeight="1">
      <c r="B17" s="392"/>
      <c r="C17" s="173" t="s">
        <v>42</v>
      </c>
      <c r="D17" s="258">
        <v>38.9095</v>
      </c>
      <c r="E17" s="168">
        <v>-0.5012082699364487</v>
      </c>
      <c r="F17" s="169">
        <v>6.6221</v>
      </c>
      <c r="G17" s="171">
        <v>-1.3423318733053322</v>
      </c>
    </row>
    <row r="18" spans="2:10" ht="15.75" customHeight="1">
      <c r="B18" s="392"/>
      <c r="C18" s="175" t="s">
        <v>37</v>
      </c>
      <c r="D18" s="259">
        <v>90.7105</v>
      </c>
      <c r="E18" s="177">
        <v>2.286002309343818</v>
      </c>
      <c r="F18" s="178">
        <v>19.6601</v>
      </c>
      <c r="G18" s="180">
        <v>-3.79578974153202</v>
      </c>
      <c r="J18" s="197"/>
    </row>
    <row r="19" spans="2:7" ht="15.75" customHeight="1">
      <c r="B19" s="392"/>
      <c r="C19" s="182" t="s">
        <v>38</v>
      </c>
      <c r="D19" s="263">
        <v>2.0206</v>
      </c>
      <c r="E19" s="184">
        <v>-5.821486832906093</v>
      </c>
      <c r="F19" s="185">
        <v>0.6520999999999999</v>
      </c>
      <c r="G19" s="187">
        <v>-4.621910194529775</v>
      </c>
    </row>
    <row r="20" spans="2:7" ht="15.75" customHeight="1">
      <c r="B20" s="393"/>
      <c r="C20" s="173" t="s">
        <v>39</v>
      </c>
      <c r="D20" s="258">
        <v>0.286</v>
      </c>
      <c r="E20" s="168">
        <v>10.809763657497086</v>
      </c>
      <c r="F20" s="169">
        <v>0.057300000000000004</v>
      </c>
      <c r="G20" s="171">
        <v>0.17482517482517984</v>
      </c>
    </row>
    <row r="21" spans="2:7" ht="15.75" customHeight="1">
      <c r="B21" s="387" t="s">
        <v>43</v>
      </c>
      <c r="C21" s="190" t="s">
        <v>33</v>
      </c>
      <c r="D21" s="262">
        <v>280.0145</v>
      </c>
      <c r="E21" s="192">
        <v>-1.4853827710375114</v>
      </c>
      <c r="F21" s="193">
        <v>62.8273</v>
      </c>
      <c r="G21" s="195">
        <v>-5.7336452173860915</v>
      </c>
    </row>
    <row r="22" spans="2:7" ht="15.75" customHeight="1">
      <c r="B22" s="394"/>
      <c r="C22" s="173" t="s">
        <v>41</v>
      </c>
      <c r="D22" s="258">
        <v>20.957</v>
      </c>
      <c r="E22" s="168">
        <v>-6.461590648390729</v>
      </c>
      <c r="F22" s="169">
        <v>7.506</v>
      </c>
      <c r="G22" s="171">
        <v>-3.769230769230775</v>
      </c>
    </row>
    <row r="23" spans="2:7" ht="15.75" customHeight="1">
      <c r="B23" s="394"/>
      <c r="C23" s="173" t="s">
        <v>130</v>
      </c>
      <c r="D23" s="258">
        <v>195.9502</v>
      </c>
      <c r="E23" s="168">
        <v>-0.08173963148327425</v>
      </c>
      <c r="F23" s="169">
        <v>43.567800000000005</v>
      </c>
      <c r="G23" s="171">
        <v>-6.024688908110057</v>
      </c>
    </row>
    <row r="24" spans="2:7" ht="15.75" customHeight="1">
      <c r="B24" s="394"/>
      <c r="C24" s="173" t="s">
        <v>42</v>
      </c>
      <c r="D24" s="258">
        <v>61.2206</v>
      </c>
      <c r="E24" s="168">
        <v>-4.345353326552267</v>
      </c>
      <c r="F24" s="169">
        <v>11.2506</v>
      </c>
      <c r="G24" s="171">
        <v>-6.4974568664605465</v>
      </c>
    </row>
    <row r="25" spans="2:7" ht="15.75" customHeight="1">
      <c r="B25" s="199" t="s">
        <v>44</v>
      </c>
      <c r="C25" s="175" t="s">
        <v>37</v>
      </c>
      <c r="D25" s="259">
        <v>105.7943</v>
      </c>
      <c r="E25" s="177">
        <v>1.8775169821059614</v>
      </c>
      <c r="F25" s="178">
        <v>22.587899999999998</v>
      </c>
      <c r="G25" s="180">
        <v>-4.528451813874477</v>
      </c>
    </row>
    <row r="26" spans="2:7" ht="15.75" customHeight="1">
      <c r="B26" s="200" t="s">
        <v>45</v>
      </c>
      <c r="C26" s="182" t="s">
        <v>38</v>
      </c>
      <c r="D26" s="263">
        <v>48.4516</v>
      </c>
      <c r="E26" s="184">
        <v>-7.685214117503601</v>
      </c>
      <c r="F26" s="185">
        <v>18.0449</v>
      </c>
      <c r="G26" s="187">
        <v>-4.504633231195867</v>
      </c>
    </row>
    <row r="27" spans="2:7" ht="15.75" customHeight="1">
      <c r="B27" s="201"/>
      <c r="C27" s="173" t="s">
        <v>39</v>
      </c>
      <c r="D27" s="258">
        <v>1.8867</v>
      </c>
      <c r="E27" s="168">
        <v>9.717376133984649</v>
      </c>
      <c r="F27" s="169">
        <v>0.5029</v>
      </c>
      <c r="G27" s="171">
        <v>10.43039086517347</v>
      </c>
    </row>
    <row r="28" spans="2:7" ht="15.75" customHeight="1" thickBot="1">
      <c r="B28" s="382" t="s">
        <v>15</v>
      </c>
      <c r="C28" s="383"/>
      <c r="D28" s="202">
        <v>266.3999</v>
      </c>
      <c r="E28" s="203">
        <v>-1.4563309707257912</v>
      </c>
      <c r="F28" s="204">
        <v>32.9362</v>
      </c>
      <c r="G28" s="205">
        <v>-4.357547739627392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9" t="s">
        <v>47</v>
      </c>
      <c r="C33" s="190" t="s">
        <v>33</v>
      </c>
      <c r="D33" s="262">
        <v>17923.578370712603</v>
      </c>
      <c r="E33" s="192">
        <v>1.563094043005497</v>
      </c>
      <c r="F33" s="193">
        <v>41319.55748082657</v>
      </c>
      <c r="G33" s="195">
        <v>1.0446248161173262</v>
      </c>
    </row>
    <row r="34" spans="2:7" ht="15.75" customHeight="1">
      <c r="B34" s="390"/>
      <c r="C34" s="173" t="s">
        <v>34</v>
      </c>
      <c r="D34" s="258">
        <v>5106.311563930768</v>
      </c>
      <c r="E34" s="168">
        <v>-2.204646230883988</v>
      </c>
      <c r="F34" s="169">
        <v>14749.38921308469</v>
      </c>
      <c r="G34" s="171">
        <v>4.336809663258094</v>
      </c>
    </row>
    <row r="35" spans="2:7" ht="15.75" customHeight="1">
      <c r="B35" s="390"/>
      <c r="C35" s="173" t="s">
        <v>35</v>
      </c>
      <c r="D35" s="258">
        <v>7365.99429279065</v>
      </c>
      <c r="E35" s="168">
        <v>5.455226416342046</v>
      </c>
      <c r="F35" s="169">
        <v>15755.702965126518</v>
      </c>
      <c r="G35" s="171">
        <v>-0.45553334751349833</v>
      </c>
    </row>
    <row r="36" spans="2:7" ht="15.75" customHeight="1">
      <c r="B36" s="390"/>
      <c r="C36" s="173" t="s">
        <v>36</v>
      </c>
      <c r="D36" s="258">
        <v>1855.0794651199194</v>
      </c>
      <c r="E36" s="168">
        <v>-0.6849917038053944</v>
      </c>
      <c r="F36" s="169">
        <v>2724.57080658971</v>
      </c>
      <c r="G36" s="171">
        <v>-0.7974647082255198</v>
      </c>
    </row>
    <row r="37" spans="2:7" ht="15.75" customHeight="1">
      <c r="B37" s="390"/>
      <c r="C37" s="175" t="s">
        <v>37</v>
      </c>
      <c r="D37" s="259">
        <v>3389.9360022282294</v>
      </c>
      <c r="E37" s="177">
        <v>0.6376394876133692</v>
      </c>
      <c r="F37" s="178">
        <v>7529.699631408602</v>
      </c>
      <c r="G37" s="180">
        <v>-1.5972104224528907</v>
      </c>
    </row>
    <row r="38" spans="2:7" ht="15.75" customHeight="1">
      <c r="B38" s="390"/>
      <c r="C38" s="182" t="s">
        <v>38</v>
      </c>
      <c r="D38" s="260">
        <v>121.02883522103424</v>
      </c>
      <c r="E38" s="184">
        <v>-6.381852226820902</v>
      </c>
      <c r="F38" s="185">
        <v>371.2729792750834</v>
      </c>
      <c r="G38" s="187">
        <v>-0.21306714557548886</v>
      </c>
    </row>
    <row r="39" spans="2:7" ht="15.75" customHeight="1">
      <c r="B39" s="391"/>
      <c r="C39" s="173" t="s">
        <v>39</v>
      </c>
      <c r="D39" s="261">
        <v>85.22821142200128</v>
      </c>
      <c r="E39" s="168">
        <v>12.524525102857474</v>
      </c>
      <c r="F39" s="169">
        <v>188.92188534196416</v>
      </c>
      <c r="G39" s="171">
        <v>19.720621212080516</v>
      </c>
    </row>
    <row r="40" spans="2:7" ht="15.75" customHeight="1">
      <c r="B40" s="387" t="s">
        <v>48</v>
      </c>
      <c r="C40" s="190" t="s">
        <v>33</v>
      </c>
      <c r="D40" s="268">
        <v>1.0511058750397428</v>
      </c>
      <c r="E40" s="192">
        <v>-0.029481143332594772</v>
      </c>
      <c r="F40" s="213">
        <v>1.9075454970518761</v>
      </c>
      <c r="G40" s="195">
        <v>-1.4387935955599185</v>
      </c>
    </row>
    <row r="41" spans="2:7" ht="15.75" customHeight="1">
      <c r="B41" s="388"/>
      <c r="C41" s="173" t="s">
        <v>41</v>
      </c>
      <c r="D41" s="269">
        <v>0.07866744694723984</v>
      </c>
      <c r="E41" s="168">
        <v>-5.079230078370679</v>
      </c>
      <c r="F41" s="216">
        <v>0.22789514273049108</v>
      </c>
      <c r="G41" s="171">
        <v>0.6151211689919939</v>
      </c>
    </row>
    <row r="42" spans="2:7" ht="15.75" customHeight="1">
      <c r="B42" s="388"/>
      <c r="C42" s="173" t="s">
        <v>130</v>
      </c>
      <c r="D42" s="269">
        <v>0.7355490749058089</v>
      </c>
      <c r="E42" s="168">
        <v>1.3949057841901258</v>
      </c>
      <c r="F42" s="216">
        <v>1.3227937649152</v>
      </c>
      <c r="G42" s="171">
        <v>-1.7430974730176374</v>
      </c>
    </row>
    <row r="43" spans="2:7" ht="15.75" customHeight="1">
      <c r="B43" s="388"/>
      <c r="C43" s="173" t="s">
        <v>42</v>
      </c>
      <c r="D43" s="269">
        <v>0.22980714332099975</v>
      </c>
      <c r="E43" s="168">
        <v>-2.931717871158451</v>
      </c>
      <c r="F43" s="216">
        <v>0.3415876755667017</v>
      </c>
      <c r="G43" s="171">
        <v>-2.2374051232057064</v>
      </c>
    </row>
    <row r="44" spans="2:7" ht="15.75" customHeight="1">
      <c r="B44" s="199" t="s">
        <v>49</v>
      </c>
      <c r="C44" s="175" t="s">
        <v>37</v>
      </c>
      <c r="D44" s="270">
        <v>0.3971258998220345</v>
      </c>
      <c r="E44" s="177">
        <v>3.383117338406968</v>
      </c>
      <c r="F44" s="219">
        <v>0.6858077130937995</v>
      </c>
      <c r="G44" s="180">
        <v>-0.17869060255985897</v>
      </c>
    </row>
    <row r="45" spans="2:7" ht="15.75" customHeight="1">
      <c r="B45" s="200" t="s">
        <v>50</v>
      </c>
      <c r="C45" s="182" t="s">
        <v>38</v>
      </c>
      <c r="D45" s="271">
        <v>0.1818754436469383</v>
      </c>
      <c r="E45" s="184">
        <v>-6.320936908618054</v>
      </c>
      <c r="F45" s="222">
        <v>0.5478743753074125</v>
      </c>
      <c r="G45" s="187">
        <v>-0.15378682592543272</v>
      </c>
    </row>
    <row r="46" spans="2:7" ht="15.75" customHeight="1">
      <c r="B46" s="224" t="s">
        <v>51</v>
      </c>
      <c r="C46" s="173" t="s">
        <v>39</v>
      </c>
      <c r="D46" s="272">
        <v>0.0070822098656943945</v>
      </c>
      <c r="E46" s="168">
        <v>11.338838115912942</v>
      </c>
      <c r="F46" s="216">
        <v>0.015268913839483608</v>
      </c>
      <c r="G46" s="171">
        <v>15.461689088170655</v>
      </c>
    </row>
    <row r="47" spans="2:7" ht="15.75" customHeight="1">
      <c r="B47" s="387" t="s">
        <v>52</v>
      </c>
      <c r="C47" s="190" t="s">
        <v>33</v>
      </c>
      <c r="D47" s="262">
        <v>17052.11510689625</v>
      </c>
      <c r="E47" s="192">
        <v>1.5930448341689984</v>
      </c>
      <c r="F47" s="193">
        <v>21661.112432016016</v>
      </c>
      <c r="G47" s="195">
        <v>2.5196712806930317</v>
      </c>
    </row>
    <row r="48" spans="2:7" ht="15.75" customHeight="1">
      <c r="B48" s="388"/>
      <c r="C48" s="173" t="s">
        <v>34</v>
      </c>
      <c r="D48" s="258">
        <v>64910.096387841775</v>
      </c>
      <c r="E48" s="168">
        <v>3.028403425151372</v>
      </c>
      <c r="F48" s="169">
        <v>64720.068345323736</v>
      </c>
      <c r="G48" s="171">
        <v>3.6989355586176584</v>
      </c>
    </row>
    <row r="49" spans="2:7" ht="15.75" customHeight="1">
      <c r="B49" s="388"/>
      <c r="C49" s="173" t="s">
        <v>35</v>
      </c>
      <c r="D49" s="258">
        <v>10014.279868048106</v>
      </c>
      <c r="E49" s="168">
        <v>4.004462157885865</v>
      </c>
      <c r="F49" s="169">
        <v>11910.929264273156</v>
      </c>
      <c r="G49" s="171">
        <v>1.3104057754625225</v>
      </c>
    </row>
    <row r="50" spans="2:7" ht="15.75" customHeight="1">
      <c r="B50" s="388"/>
      <c r="C50" s="173" t="s">
        <v>36</v>
      </c>
      <c r="D50" s="258">
        <v>8072.331600801038</v>
      </c>
      <c r="E50" s="168">
        <v>2.314583217173778</v>
      </c>
      <c r="F50" s="169">
        <v>7976.197625015555</v>
      </c>
      <c r="G50" s="171">
        <v>1.4728950441576016</v>
      </c>
    </row>
    <row r="51" spans="2:7" ht="15.75" customHeight="1">
      <c r="B51" s="199" t="s">
        <v>53</v>
      </c>
      <c r="C51" s="175" t="s">
        <v>37</v>
      </c>
      <c r="D51" s="259">
        <v>8536.174557608492</v>
      </c>
      <c r="E51" s="177">
        <v>-2.6556346156662443</v>
      </c>
      <c r="F51" s="178">
        <v>10979.316049743447</v>
      </c>
      <c r="G51" s="180">
        <v>-1.4210591189954966</v>
      </c>
    </row>
    <row r="52" spans="2:7" ht="15.75" customHeight="1">
      <c r="B52" s="200" t="s">
        <v>54</v>
      </c>
      <c r="C52" s="182" t="s">
        <v>38</v>
      </c>
      <c r="D52" s="260">
        <v>665.4490171635199</v>
      </c>
      <c r="E52" s="184">
        <v>-0.06502554166605444</v>
      </c>
      <c r="F52" s="185">
        <v>677.6607850417571</v>
      </c>
      <c r="G52" s="187">
        <v>-0.059371625388246765</v>
      </c>
    </row>
    <row r="53" spans="2:7" ht="15.75" customHeight="1">
      <c r="B53" s="226" t="s">
        <v>55</v>
      </c>
      <c r="C53" s="175" t="s">
        <v>39</v>
      </c>
      <c r="D53" s="273">
        <v>12034.126782212328</v>
      </c>
      <c r="E53" s="177">
        <v>1.0649356567832569</v>
      </c>
      <c r="F53" s="178">
        <v>12372.97474647047</v>
      </c>
      <c r="G53" s="180">
        <v>3.6886106184169773</v>
      </c>
    </row>
    <row r="54" spans="2:7" ht="15.75" customHeight="1">
      <c r="B54" s="384" t="s">
        <v>56</v>
      </c>
      <c r="C54" s="228" t="s">
        <v>33</v>
      </c>
      <c r="D54" s="274">
        <v>17457.079680080493</v>
      </c>
      <c r="E54" s="275">
        <v>-1.1683003328190855</v>
      </c>
      <c r="F54" s="230">
        <v>23808.310356168793</v>
      </c>
      <c r="G54" s="195">
        <v>0.35735003105237595</v>
      </c>
    </row>
    <row r="55" spans="2:7" ht="15.75" customHeight="1">
      <c r="B55" s="385"/>
      <c r="C55" s="233" t="s">
        <v>34</v>
      </c>
      <c r="D55" s="264">
        <v>601725.5230680763</v>
      </c>
      <c r="E55" s="276">
        <v>1.5164366669378047</v>
      </c>
      <c r="F55" s="234">
        <v>702311.4543877403</v>
      </c>
      <c r="G55" s="171">
        <v>5.012790612415752</v>
      </c>
    </row>
    <row r="56" spans="2:7" ht="15.75" customHeight="1">
      <c r="B56" s="385"/>
      <c r="C56" s="233" t="s">
        <v>35</v>
      </c>
      <c r="D56" s="264">
        <v>13882.355783890016</v>
      </c>
      <c r="E56" s="276">
        <v>2.681477161323953</v>
      </c>
      <c r="F56" s="234">
        <v>17223.189721837778</v>
      </c>
      <c r="G56" s="171">
        <v>-0.698346787980401</v>
      </c>
    </row>
    <row r="57" spans="2:7" ht="15.75" customHeight="1">
      <c r="B57" s="385"/>
      <c r="C57" s="233" t="s">
        <v>36</v>
      </c>
      <c r="D57" s="264">
        <v>12701.088011925107</v>
      </c>
      <c r="E57" s="276">
        <v>-1.6383502049832184</v>
      </c>
      <c r="F57" s="234">
        <v>13551.140725751651</v>
      </c>
      <c r="G57" s="171">
        <v>-3.829333026935552</v>
      </c>
    </row>
    <row r="58" spans="2:7" ht="15.75" customHeight="1">
      <c r="B58" s="385"/>
      <c r="C58" s="236" t="s">
        <v>37</v>
      </c>
      <c r="D58" s="277">
        <v>9955.612768091898</v>
      </c>
      <c r="E58" s="278">
        <v>-3.0443852174203814</v>
      </c>
      <c r="F58" s="238">
        <v>12614.365796715174</v>
      </c>
      <c r="G58" s="180">
        <v>-2.1718064191516757</v>
      </c>
    </row>
    <row r="59" spans="2:7" ht="15.75" customHeight="1">
      <c r="B59" s="385"/>
      <c r="C59" s="240" t="s">
        <v>38</v>
      </c>
      <c r="D59" s="279">
        <v>15956.68098584579</v>
      </c>
      <c r="E59" s="280">
        <v>-2.0426691922203917</v>
      </c>
      <c r="F59" s="242">
        <v>18752.217604661866</v>
      </c>
      <c r="G59" s="187">
        <v>0.0635154384370129</v>
      </c>
    </row>
    <row r="60" spans="2:7" ht="15.75" customHeight="1" thickBot="1">
      <c r="B60" s="386"/>
      <c r="C60" s="257" t="s">
        <v>39</v>
      </c>
      <c r="D60" s="281">
        <v>79387.36713286713</v>
      </c>
      <c r="E60" s="282">
        <v>0.06861483511540158</v>
      </c>
      <c r="F60" s="247">
        <v>108592.82722513088</v>
      </c>
      <c r="G60" s="249">
        <v>14.303905985115144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34099.350334213836</v>
      </c>
      <c r="C7" s="293">
        <v>0.911042230225808</v>
      </c>
      <c r="D7" s="295">
        <v>46437.81810357587</v>
      </c>
      <c r="E7" s="296">
        <v>1.6805072354157609</v>
      </c>
      <c r="F7" s="295">
        <v>375962.5882352941</v>
      </c>
      <c r="G7" s="297">
        <v>81.98909517158526</v>
      </c>
      <c r="H7" s="78"/>
      <c r="I7" s="292">
        <v>80227.80793079069</v>
      </c>
      <c r="J7" s="298">
        <v>1.0898454326115226</v>
      </c>
      <c r="K7" s="78"/>
    </row>
    <row r="8" spans="1:11" ht="12.75" customHeight="1">
      <c r="A8" s="299" t="s">
        <v>67</v>
      </c>
      <c r="B8" s="42">
        <v>36210.261579118225</v>
      </c>
      <c r="C8" s="300">
        <v>-0.2814262721751465</v>
      </c>
      <c r="D8" s="38">
        <v>46397.79196734189</v>
      </c>
      <c r="E8" s="301">
        <v>0.6781529401449499</v>
      </c>
      <c r="F8" s="38">
        <v>280300</v>
      </c>
      <c r="G8" s="302">
        <v>217.82447652883818</v>
      </c>
      <c r="H8" s="78"/>
      <c r="I8" s="303">
        <v>89531.75356687595</v>
      </c>
      <c r="J8" s="304">
        <v>-1.6081529369050496</v>
      </c>
      <c r="K8" s="78"/>
    </row>
    <row r="9" spans="1:11" ht="12.75" customHeight="1">
      <c r="A9" s="299" t="s">
        <v>68</v>
      </c>
      <c r="B9" s="42">
        <v>31913.847414116357</v>
      </c>
      <c r="C9" s="300">
        <v>-0.7139759527904925</v>
      </c>
      <c r="D9" s="38">
        <v>38995.07133314319</v>
      </c>
      <c r="E9" s="301">
        <v>-1.3023440993098496</v>
      </c>
      <c r="F9" s="38" t="s">
        <v>141</v>
      </c>
      <c r="G9" s="302" t="s">
        <v>141</v>
      </c>
      <c r="H9" s="78"/>
      <c r="I9" s="305">
        <v>68657.56909133983</v>
      </c>
      <c r="J9" s="304">
        <v>0.28153135380811767</v>
      </c>
      <c r="K9" s="78"/>
    </row>
    <row r="10" spans="1:11" ht="12.75" customHeight="1">
      <c r="A10" s="299" t="s">
        <v>69</v>
      </c>
      <c r="B10" s="42">
        <v>35320.6054654948</v>
      </c>
      <c r="C10" s="300">
        <v>-0.09174999962525891</v>
      </c>
      <c r="D10" s="38">
        <v>41323.55267121951</v>
      </c>
      <c r="E10" s="301">
        <v>-1.698524312014782</v>
      </c>
      <c r="F10" s="38">
        <v>0</v>
      </c>
      <c r="G10" s="302">
        <v>-100</v>
      </c>
      <c r="H10" s="78"/>
      <c r="I10" s="305">
        <v>64393.31973085532</v>
      </c>
      <c r="J10" s="304">
        <v>-0.6024238270762506</v>
      </c>
      <c r="K10" s="78"/>
    </row>
    <row r="11" spans="1:11" ht="12.75" customHeight="1">
      <c r="A11" s="299" t="s">
        <v>70</v>
      </c>
      <c r="B11" s="42">
        <v>35230.22461285989</v>
      </c>
      <c r="C11" s="300">
        <v>2.015789162085323</v>
      </c>
      <c r="D11" s="38">
        <v>46835.94850824884</v>
      </c>
      <c r="E11" s="301">
        <v>2.1704141517720936</v>
      </c>
      <c r="F11" s="38" t="s">
        <v>141</v>
      </c>
      <c r="G11" s="302" t="s">
        <v>141</v>
      </c>
      <c r="H11" s="78"/>
      <c r="I11" s="305">
        <v>70839.99359455568</v>
      </c>
      <c r="J11" s="304">
        <v>-0.2955164283973858</v>
      </c>
      <c r="K11" s="78"/>
    </row>
    <row r="12" spans="1:11" ht="12.75" customHeight="1">
      <c r="A12" s="299" t="s">
        <v>71</v>
      </c>
      <c r="B12" s="42">
        <v>36626.384703698146</v>
      </c>
      <c r="C12" s="300">
        <v>-0.6196751522650134</v>
      </c>
      <c r="D12" s="38">
        <v>42221.87957612552</v>
      </c>
      <c r="E12" s="301">
        <v>-2.699025723535715</v>
      </c>
      <c r="F12" s="38" t="s">
        <v>141</v>
      </c>
      <c r="G12" s="302" t="s">
        <v>141</v>
      </c>
      <c r="H12" s="78"/>
      <c r="I12" s="305">
        <v>66766.87342815699</v>
      </c>
      <c r="J12" s="304">
        <v>-2.240930983760852</v>
      </c>
      <c r="K12" s="78"/>
    </row>
    <row r="13" spans="1:11" ht="12.75" customHeight="1">
      <c r="A13" s="306" t="s">
        <v>72</v>
      </c>
      <c r="B13" s="307">
        <v>35892.47035053554</v>
      </c>
      <c r="C13" s="308">
        <v>0.6984740202882856</v>
      </c>
      <c r="D13" s="50">
        <v>42212.071457612416</v>
      </c>
      <c r="E13" s="309">
        <v>-0.696817405339585</v>
      </c>
      <c r="F13" s="50" t="s">
        <v>141</v>
      </c>
      <c r="G13" s="310" t="s">
        <v>141</v>
      </c>
      <c r="H13" s="78"/>
      <c r="I13" s="311">
        <v>71127.95710089167</v>
      </c>
      <c r="J13" s="312">
        <v>1.2981791457108285</v>
      </c>
      <c r="K13" s="78"/>
    </row>
    <row r="14" spans="1:11" ht="12.75" customHeight="1">
      <c r="A14" s="299" t="s">
        <v>73</v>
      </c>
      <c r="B14" s="42">
        <v>33172.20468794659</v>
      </c>
      <c r="C14" s="300">
        <v>1.5263922457493124</v>
      </c>
      <c r="D14" s="38">
        <v>40422.649375530746</v>
      </c>
      <c r="E14" s="301">
        <v>1.3244784463332544</v>
      </c>
      <c r="F14" s="38" t="s">
        <v>141</v>
      </c>
      <c r="G14" s="302" t="s">
        <v>141</v>
      </c>
      <c r="H14" s="78"/>
      <c r="I14" s="305">
        <v>68483.8069263181</v>
      </c>
      <c r="J14" s="304">
        <v>-0.2513116318409376</v>
      </c>
      <c r="K14" s="78"/>
    </row>
    <row r="15" spans="1:11" ht="12.75" customHeight="1">
      <c r="A15" s="299" t="s">
        <v>74</v>
      </c>
      <c r="B15" s="42">
        <v>29731.6324544688</v>
      </c>
      <c r="C15" s="300">
        <v>1.2093576490087572</v>
      </c>
      <c r="D15" s="38">
        <v>38360.484876537776</v>
      </c>
      <c r="E15" s="301">
        <v>0.8305458109609124</v>
      </c>
      <c r="F15" s="38" t="s">
        <v>141</v>
      </c>
      <c r="G15" s="302" t="s">
        <v>141</v>
      </c>
      <c r="H15" s="78"/>
      <c r="I15" s="305">
        <v>70934.4277257197</v>
      </c>
      <c r="J15" s="304">
        <v>-0.2761773157804226</v>
      </c>
      <c r="K15" s="78"/>
    </row>
    <row r="16" spans="1:11" ht="12.75" customHeight="1">
      <c r="A16" s="299" t="s">
        <v>75</v>
      </c>
      <c r="B16" s="42">
        <v>32298.032414503363</v>
      </c>
      <c r="C16" s="300">
        <v>1.742564407824515</v>
      </c>
      <c r="D16" s="38">
        <v>41193.553955660704</v>
      </c>
      <c r="E16" s="301">
        <v>-0.6880136361536672</v>
      </c>
      <c r="F16" s="38" t="s">
        <v>141</v>
      </c>
      <c r="G16" s="302" t="s">
        <v>141</v>
      </c>
      <c r="H16" s="78"/>
      <c r="I16" s="305">
        <v>69489.44142969596</v>
      </c>
      <c r="J16" s="304">
        <v>-0.046079706969940994</v>
      </c>
      <c r="K16" s="78"/>
    </row>
    <row r="17" spans="1:11" ht="12.75" customHeight="1">
      <c r="A17" s="313" t="s">
        <v>76</v>
      </c>
      <c r="B17" s="44">
        <v>32453.424902332605</v>
      </c>
      <c r="C17" s="314">
        <v>2.518976559546861</v>
      </c>
      <c r="D17" s="68">
        <v>41679.16541985816</v>
      </c>
      <c r="E17" s="315">
        <v>2.9975604930129247</v>
      </c>
      <c r="F17" s="68">
        <v>93140</v>
      </c>
      <c r="G17" s="316">
        <v>-50.5862379967107</v>
      </c>
      <c r="H17" s="78"/>
      <c r="I17" s="317">
        <v>73350.73022640208</v>
      </c>
      <c r="J17" s="318">
        <v>1.5186471592314033</v>
      </c>
      <c r="K17" s="78"/>
    </row>
    <row r="18" spans="1:11" ht="12.75" customHeight="1">
      <c r="A18" s="299" t="s">
        <v>77</v>
      </c>
      <c r="B18" s="42">
        <v>30848.16467786009</v>
      </c>
      <c r="C18" s="300">
        <v>-0.051916610863431925</v>
      </c>
      <c r="D18" s="38">
        <v>43051.98132896791</v>
      </c>
      <c r="E18" s="301">
        <v>1.086231520891469</v>
      </c>
      <c r="F18" s="38">
        <v>289552</v>
      </c>
      <c r="G18" s="302">
        <v>437.96742428934164</v>
      </c>
      <c r="H18" s="78"/>
      <c r="I18" s="305">
        <v>71696.33231212602</v>
      </c>
      <c r="J18" s="304">
        <v>1.0403570645087175</v>
      </c>
      <c r="K18" s="78"/>
    </row>
    <row r="19" spans="1:11" ht="12.75" customHeight="1">
      <c r="A19" s="299" t="s">
        <v>78</v>
      </c>
      <c r="B19" s="42">
        <v>31807.993461501635</v>
      </c>
      <c r="C19" s="300">
        <v>1.4401899610557078</v>
      </c>
      <c r="D19" s="38">
        <v>44716.49458741145</v>
      </c>
      <c r="E19" s="301">
        <v>3.337621989104047</v>
      </c>
      <c r="F19" s="38">
        <v>330546.6666666667</v>
      </c>
      <c r="G19" s="302">
        <v>185.15594992348852</v>
      </c>
      <c r="H19" s="78"/>
      <c r="I19" s="305">
        <v>70789.49026105701</v>
      </c>
      <c r="J19" s="304">
        <v>1.729680282651455</v>
      </c>
      <c r="K19" s="78"/>
    </row>
    <row r="20" spans="1:11" ht="12.75" customHeight="1">
      <c r="A20" s="299" t="s">
        <v>79</v>
      </c>
      <c r="B20" s="42">
        <v>30017.640678616466</v>
      </c>
      <c r="C20" s="300">
        <v>-0.8283917464622759</v>
      </c>
      <c r="D20" s="38">
        <v>49287.09726478063</v>
      </c>
      <c r="E20" s="301">
        <v>2.1188203907566976</v>
      </c>
      <c r="F20" s="38" t="s">
        <v>141</v>
      </c>
      <c r="G20" s="302" t="s">
        <v>141</v>
      </c>
      <c r="H20" s="78"/>
      <c r="I20" s="305">
        <v>80316.97620499825</v>
      </c>
      <c r="J20" s="304">
        <v>2.189638162304067</v>
      </c>
      <c r="K20" s="78"/>
    </row>
    <row r="21" spans="1:11" ht="12.75" customHeight="1">
      <c r="A21" s="299" t="s">
        <v>80</v>
      </c>
      <c r="B21" s="42">
        <v>32489.376251220012</v>
      </c>
      <c r="C21" s="300">
        <v>0.19841192189282994</v>
      </c>
      <c r="D21" s="38">
        <v>47046.61175450946</v>
      </c>
      <c r="E21" s="301">
        <v>2.065475982632927</v>
      </c>
      <c r="F21" s="38" t="s">
        <v>141</v>
      </c>
      <c r="G21" s="302" t="s">
        <v>141</v>
      </c>
      <c r="H21" s="78"/>
      <c r="I21" s="305">
        <v>75161.52379971069</v>
      </c>
      <c r="J21" s="304">
        <v>1.826927528110162</v>
      </c>
      <c r="K21" s="78"/>
    </row>
    <row r="22" spans="1:11" ht="12.75" customHeight="1">
      <c r="A22" s="299" t="s">
        <v>81</v>
      </c>
      <c r="B22" s="42">
        <v>35007.15226351134</v>
      </c>
      <c r="C22" s="300">
        <v>2.6266314212510604</v>
      </c>
      <c r="D22" s="38">
        <v>42387.36551876246</v>
      </c>
      <c r="E22" s="301">
        <v>2.0620040405963147</v>
      </c>
      <c r="F22" s="38" t="s">
        <v>141</v>
      </c>
      <c r="G22" s="302" t="s">
        <v>141</v>
      </c>
      <c r="H22" s="78"/>
      <c r="I22" s="305">
        <v>64756.78118737442</v>
      </c>
      <c r="J22" s="304">
        <v>1.2684498210270183</v>
      </c>
      <c r="K22" s="78"/>
    </row>
    <row r="23" spans="1:11" ht="12.75" customHeight="1">
      <c r="A23" s="306" t="s">
        <v>82</v>
      </c>
      <c r="B23" s="307">
        <v>35544.194075891886</v>
      </c>
      <c r="C23" s="308">
        <v>-1.0559786372135482</v>
      </c>
      <c r="D23" s="50">
        <v>40478.45938890969</v>
      </c>
      <c r="E23" s="309">
        <v>-3.737701033419686</v>
      </c>
      <c r="F23" s="50" t="s">
        <v>141</v>
      </c>
      <c r="G23" s="310" t="s">
        <v>141</v>
      </c>
      <c r="H23" s="78"/>
      <c r="I23" s="311">
        <v>77841.33593186236</v>
      </c>
      <c r="J23" s="312">
        <v>-0.26765305209200324</v>
      </c>
      <c r="K23" s="78"/>
    </row>
    <row r="24" spans="1:11" ht="12.75" customHeight="1">
      <c r="A24" s="299" t="s">
        <v>83</v>
      </c>
      <c r="B24" s="42">
        <v>37309.216167815335</v>
      </c>
      <c r="C24" s="300">
        <v>-0.8671097740287224</v>
      </c>
      <c r="D24" s="38">
        <v>45722.280451053775</v>
      </c>
      <c r="E24" s="301">
        <v>-2.276004492158563</v>
      </c>
      <c r="F24" s="38" t="s">
        <v>141</v>
      </c>
      <c r="G24" s="302" t="s">
        <v>141</v>
      </c>
      <c r="H24" s="78"/>
      <c r="I24" s="305">
        <v>82093.94191571219</v>
      </c>
      <c r="J24" s="304">
        <v>-0.07671136019979959</v>
      </c>
      <c r="K24" s="78"/>
    </row>
    <row r="25" spans="1:11" ht="12.75" customHeight="1">
      <c r="A25" s="299" t="s">
        <v>84</v>
      </c>
      <c r="B25" s="42">
        <v>37472.70817867753</v>
      </c>
      <c r="C25" s="300">
        <v>3.576524362702292</v>
      </c>
      <c r="D25" s="38">
        <v>47064.4029510625</v>
      </c>
      <c r="E25" s="301">
        <v>6.179458838169045</v>
      </c>
      <c r="F25" s="38" t="s">
        <v>141</v>
      </c>
      <c r="G25" s="302" t="s">
        <v>141</v>
      </c>
      <c r="H25" s="78"/>
      <c r="I25" s="305">
        <v>78735.15928832734</v>
      </c>
      <c r="J25" s="304">
        <v>3.077846147721037</v>
      </c>
      <c r="K25" s="78"/>
    </row>
    <row r="26" spans="1:11" ht="12.75" customHeight="1">
      <c r="A26" s="299" t="s">
        <v>85</v>
      </c>
      <c r="B26" s="42">
        <v>32711.060133330342</v>
      </c>
      <c r="C26" s="300">
        <v>0.9243421694860141</v>
      </c>
      <c r="D26" s="38">
        <v>44115.23653748749</v>
      </c>
      <c r="E26" s="301">
        <v>1.4704752207393739</v>
      </c>
      <c r="F26" s="38" t="s">
        <v>141</v>
      </c>
      <c r="G26" s="302" t="s">
        <v>141</v>
      </c>
      <c r="H26" s="78"/>
      <c r="I26" s="305">
        <v>73129.10534130163</v>
      </c>
      <c r="J26" s="304">
        <v>1.273107129087829</v>
      </c>
      <c r="K26" s="78"/>
    </row>
    <row r="27" spans="1:11" ht="12.75" customHeight="1">
      <c r="A27" s="313" t="s">
        <v>86</v>
      </c>
      <c r="B27" s="44">
        <v>32959.71293143589</v>
      </c>
      <c r="C27" s="314">
        <v>0.4672776481744248</v>
      </c>
      <c r="D27" s="68">
        <v>42769.29446094916</v>
      </c>
      <c r="E27" s="315">
        <v>0.7981018499243058</v>
      </c>
      <c r="F27" s="68" t="s">
        <v>141</v>
      </c>
      <c r="G27" s="316" t="s">
        <v>141</v>
      </c>
      <c r="H27" s="78"/>
      <c r="I27" s="317">
        <v>70968.30325233481</v>
      </c>
      <c r="J27" s="318">
        <v>-0.5835757998733185</v>
      </c>
      <c r="K27" s="78"/>
    </row>
    <row r="28" spans="1:11" ht="12.75" customHeight="1">
      <c r="A28" s="299" t="s">
        <v>87</v>
      </c>
      <c r="B28" s="42">
        <v>35139.90053097706</v>
      </c>
      <c r="C28" s="300">
        <v>-0.11448361024323533</v>
      </c>
      <c r="D28" s="38">
        <v>45732.62968685351</v>
      </c>
      <c r="E28" s="301">
        <v>-0.28935563754982596</v>
      </c>
      <c r="F28" s="38" t="s">
        <v>141</v>
      </c>
      <c r="G28" s="302" t="s">
        <v>141</v>
      </c>
      <c r="H28" s="78"/>
      <c r="I28" s="305">
        <v>72850.52948708409</v>
      </c>
      <c r="J28" s="304">
        <v>-0.006178234585911322</v>
      </c>
      <c r="K28" s="78"/>
    </row>
    <row r="29" spans="1:11" ht="12.75" customHeight="1">
      <c r="A29" s="299" t="s">
        <v>88</v>
      </c>
      <c r="B29" s="42">
        <v>33432.86591089362</v>
      </c>
      <c r="C29" s="300">
        <v>1.6979002683319206</v>
      </c>
      <c r="D29" s="38">
        <v>43653.29490920565</v>
      </c>
      <c r="E29" s="301">
        <v>1.6791255665190987</v>
      </c>
      <c r="F29" s="38">
        <v>6700</v>
      </c>
      <c r="G29" s="302">
        <v>-81.62873594735399</v>
      </c>
      <c r="H29" s="78"/>
      <c r="I29" s="305">
        <v>70045.103917578</v>
      </c>
      <c r="J29" s="304">
        <v>1.2867248576834236</v>
      </c>
      <c r="K29" s="78"/>
    </row>
    <row r="30" spans="1:11" ht="12.75" customHeight="1">
      <c r="A30" s="299" t="s">
        <v>89</v>
      </c>
      <c r="B30" s="42">
        <v>31450.98320845361</v>
      </c>
      <c r="C30" s="300">
        <v>1.7613217763235594</v>
      </c>
      <c r="D30" s="38">
        <v>40687.84374088298</v>
      </c>
      <c r="E30" s="301">
        <v>1.3708435369249923</v>
      </c>
      <c r="F30" s="38" t="s">
        <v>141</v>
      </c>
      <c r="G30" s="302" t="s">
        <v>141</v>
      </c>
      <c r="H30" s="78"/>
      <c r="I30" s="305">
        <v>79964.06879785033</v>
      </c>
      <c r="J30" s="304">
        <v>0.6813103146821206</v>
      </c>
      <c r="K30" s="78"/>
    </row>
    <row r="31" spans="1:11" ht="12.75" customHeight="1">
      <c r="A31" s="299" t="s">
        <v>90</v>
      </c>
      <c r="B31" s="42">
        <v>36165.236525021006</v>
      </c>
      <c r="C31" s="300">
        <v>1.9121667633645039</v>
      </c>
      <c r="D31" s="38">
        <v>46189.79837489991</v>
      </c>
      <c r="E31" s="301">
        <v>2.398673941193559</v>
      </c>
      <c r="F31" s="38" t="s">
        <v>141</v>
      </c>
      <c r="G31" s="302" t="s">
        <v>141</v>
      </c>
      <c r="H31" s="78"/>
      <c r="I31" s="305">
        <v>72130.3746141894</v>
      </c>
      <c r="J31" s="304">
        <v>1.8910101728513835</v>
      </c>
      <c r="K31" s="78"/>
    </row>
    <row r="32" spans="1:11" ht="12.75" customHeight="1">
      <c r="A32" s="299" t="s">
        <v>91</v>
      </c>
      <c r="B32" s="42">
        <v>34467.98813853817</v>
      </c>
      <c r="C32" s="300">
        <v>-2.3848949809599667</v>
      </c>
      <c r="D32" s="38">
        <v>45915.24707791425</v>
      </c>
      <c r="E32" s="301">
        <v>-2.4240915419655584</v>
      </c>
      <c r="F32" s="38" t="s">
        <v>141</v>
      </c>
      <c r="G32" s="302" t="s">
        <v>141</v>
      </c>
      <c r="H32" s="78"/>
      <c r="I32" s="305">
        <v>79659.78087144623</v>
      </c>
      <c r="J32" s="304">
        <v>3.934691154726035</v>
      </c>
      <c r="K32" s="78"/>
    </row>
    <row r="33" spans="1:11" ht="12.75" customHeight="1">
      <c r="A33" s="306" t="s">
        <v>92</v>
      </c>
      <c r="B33" s="307">
        <v>35527.77550127308</v>
      </c>
      <c r="C33" s="308">
        <v>3.6916057692236914</v>
      </c>
      <c r="D33" s="50">
        <v>52055.8360995372</v>
      </c>
      <c r="E33" s="309">
        <v>6.216865503408015</v>
      </c>
      <c r="F33" s="50" t="s">
        <v>141</v>
      </c>
      <c r="G33" s="310" t="s">
        <v>141</v>
      </c>
      <c r="H33" s="78"/>
      <c r="I33" s="311">
        <v>88565.30248501948</v>
      </c>
      <c r="J33" s="312">
        <v>2.0646284848486673</v>
      </c>
      <c r="K33" s="78"/>
    </row>
    <row r="34" spans="1:11" ht="12.75" customHeight="1">
      <c r="A34" s="299" t="s">
        <v>93</v>
      </c>
      <c r="B34" s="42">
        <v>34585.40929301333</v>
      </c>
      <c r="C34" s="300">
        <v>0.09969277620068112</v>
      </c>
      <c r="D34" s="38">
        <v>52156.27964889744</v>
      </c>
      <c r="E34" s="301">
        <v>1.3321854007894374</v>
      </c>
      <c r="F34" s="38" t="s">
        <v>141</v>
      </c>
      <c r="G34" s="302" t="s">
        <v>141</v>
      </c>
      <c r="H34" s="78"/>
      <c r="I34" s="305">
        <v>91180.8966251091</v>
      </c>
      <c r="J34" s="304">
        <v>2.528302145541952</v>
      </c>
      <c r="K34" s="78"/>
    </row>
    <row r="35" spans="1:11" ht="12.75" customHeight="1">
      <c r="A35" s="299" t="s">
        <v>94</v>
      </c>
      <c r="B35" s="42">
        <v>36071.42024689068</v>
      </c>
      <c r="C35" s="300">
        <v>1.2826752949098186</v>
      </c>
      <c r="D35" s="38">
        <v>49040.04908412322</v>
      </c>
      <c r="E35" s="301">
        <v>2.378640775585052</v>
      </c>
      <c r="F35" s="38">
        <v>-580</v>
      </c>
      <c r="G35" s="302">
        <v>-100.29319583459711</v>
      </c>
      <c r="H35" s="78"/>
      <c r="I35" s="305">
        <v>86666.15927199942</v>
      </c>
      <c r="J35" s="304">
        <v>1.6641104563263702</v>
      </c>
      <c r="K35" s="78"/>
    </row>
    <row r="36" spans="1:11" ht="12.75" customHeight="1">
      <c r="A36" s="299" t="s">
        <v>95</v>
      </c>
      <c r="B36" s="42">
        <v>34144.219236604076</v>
      </c>
      <c r="C36" s="300">
        <v>0.07765318580679444</v>
      </c>
      <c r="D36" s="38">
        <v>45616.49919993875</v>
      </c>
      <c r="E36" s="301">
        <v>-0.10074037770153324</v>
      </c>
      <c r="F36" s="38">
        <v>-63330</v>
      </c>
      <c r="G36" s="302">
        <v>162.9983388704319</v>
      </c>
      <c r="H36" s="78"/>
      <c r="I36" s="305">
        <v>79544.23700854057</v>
      </c>
      <c r="J36" s="304">
        <v>0.22028791374886308</v>
      </c>
      <c r="K36" s="78"/>
    </row>
    <row r="37" spans="1:11" ht="12.75" customHeight="1">
      <c r="A37" s="313" t="s">
        <v>96</v>
      </c>
      <c r="B37" s="44">
        <v>34864.93918426965</v>
      </c>
      <c r="C37" s="314">
        <v>2.1620819964055107</v>
      </c>
      <c r="D37" s="68">
        <v>46217.952328304505</v>
      </c>
      <c r="E37" s="315">
        <v>2.4862020412727555</v>
      </c>
      <c r="F37" s="68" t="s">
        <v>141</v>
      </c>
      <c r="G37" s="316" t="s">
        <v>141</v>
      </c>
      <c r="H37" s="78"/>
      <c r="I37" s="317">
        <v>80858.97915128375</v>
      </c>
      <c r="J37" s="318">
        <v>-0.023073228851949516</v>
      </c>
      <c r="K37" s="78"/>
    </row>
    <row r="38" spans="1:11" ht="12.75" customHeight="1">
      <c r="A38" s="299" t="s">
        <v>97</v>
      </c>
      <c r="B38" s="42">
        <v>37687.1929271741</v>
      </c>
      <c r="C38" s="300">
        <v>3.097347064659113</v>
      </c>
      <c r="D38" s="38">
        <v>47918.606786356744</v>
      </c>
      <c r="E38" s="301">
        <v>5.569746556601623</v>
      </c>
      <c r="F38" s="38" t="s">
        <v>141</v>
      </c>
      <c r="G38" s="302" t="s">
        <v>141</v>
      </c>
      <c r="H38" s="78"/>
      <c r="I38" s="305">
        <v>82674.93003173116</v>
      </c>
      <c r="J38" s="304">
        <v>3.6391395631570944</v>
      </c>
      <c r="K38" s="78"/>
    </row>
    <row r="39" spans="1:11" ht="12.75" customHeight="1">
      <c r="A39" s="299" t="s">
        <v>98</v>
      </c>
      <c r="B39" s="42">
        <v>42053.70737975665</v>
      </c>
      <c r="C39" s="300">
        <v>-0.07219687962656732</v>
      </c>
      <c r="D39" s="38">
        <v>50361.506801817755</v>
      </c>
      <c r="E39" s="301">
        <v>2.793983596634335</v>
      </c>
      <c r="F39" s="38" t="s">
        <v>141</v>
      </c>
      <c r="G39" s="302" t="s">
        <v>141</v>
      </c>
      <c r="H39" s="78"/>
      <c r="I39" s="305">
        <v>79424.80258480136</v>
      </c>
      <c r="J39" s="304">
        <v>0.6129564571021406</v>
      </c>
      <c r="K39" s="78"/>
    </row>
    <row r="40" spans="1:11" ht="12.75" customHeight="1">
      <c r="A40" s="299" t="s">
        <v>99</v>
      </c>
      <c r="B40" s="42">
        <v>38140.8931625157</v>
      </c>
      <c r="C40" s="300">
        <v>0.8665078543681152</v>
      </c>
      <c r="D40" s="38">
        <v>49551.61095967172</v>
      </c>
      <c r="E40" s="301">
        <v>1.5363952813491168</v>
      </c>
      <c r="F40" s="38" t="s">
        <v>141</v>
      </c>
      <c r="G40" s="302" t="s">
        <v>141</v>
      </c>
      <c r="H40" s="78"/>
      <c r="I40" s="305">
        <v>82780.71498717455</v>
      </c>
      <c r="J40" s="304">
        <v>0.6073725474457388</v>
      </c>
      <c r="K40" s="78"/>
    </row>
    <row r="41" spans="1:11" ht="12.75" customHeight="1">
      <c r="A41" s="299" t="s">
        <v>100</v>
      </c>
      <c r="B41" s="42">
        <v>37292.27860969334</v>
      </c>
      <c r="C41" s="300">
        <v>1.9304097084617118</v>
      </c>
      <c r="D41" s="38">
        <v>47265.22677814683</v>
      </c>
      <c r="E41" s="301">
        <v>3.1457848255394807</v>
      </c>
      <c r="F41" s="38" t="s">
        <v>141</v>
      </c>
      <c r="G41" s="302" t="s">
        <v>141</v>
      </c>
      <c r="H41" s="78"/>
      <c r="I41" s="305">
        <v>89200.19200490612</v>
      </c>
      <c r="J41" s="304">
        <v>1.0337146212204589</v>
      </c>
      <c r="K41" s="78"/>
    </row>
    <row r="42" spans="1:11" ht="12.75" customHeight="1">
      <c r="A42" s="299" t="s">
        <v>101</v>
      </c>
      <c r="B42" s="42">
        <v>43240.907984450445</v>
      </c>
      <c r="C42" s="300">
        <v>3.144522488713662</v>
      </c>
      <c r="D42" s="38">
        <v>52592.08022977897</v>
      </c>
      <c r="E42" s="301">
        <v>4.044022847993887</v>
      </c>
      <c r="F42" s="38" t="s">
        <v>141</v>
      </c>
      <c r="G42" s="302" t="s">
        <v>141</v>
      </c>
      <c r="H42" s="78"/>
      <c r="I42" s="305">
        <v>86887.78921249205</v>
      </c>
      <c r="J42" s="304">
        <v>1.009359994827761</v>
      </c>
      <c r="K42" s="78"/>
    </row>
    <row r="43" spans="1:11" ht="12.75" customHeight="1">
      <c r="A43" s="306" t="s">
        <v>102</v>
      </c>
      <c r="B43" s="307">
        <v>38400.01062934924</v>
      </c>
      <c r="C43" s="308">
        <v>2.4400458926625297</v>
      </c>
      <c r="D43" s="50">
        <v>45748.626177076185</v>
      </c>
      <c r="E43" s="309">
        <v>3.27513086974812</v>
      </c>
      <c r="F43" s="50" t="s">
        <v>141</v>
      </c>
      <c r="G43" s="310" t="s">
        <v>141</v>
      </c>
      <c r="H43" s="78"/>
      <c r="I43" s="311">
        <v>87446.2022812027</v>
      </c>
      <c r="J43" s="312">
        <v>-1.6384805733439085</v>
      </c>
      <c r="K43" s="78"/>
    </row>
    <row r="44" spans="1:11" ht="12.75" customHeight="1">
      <c r="A44" s="299" t="s">
        <v>103</v>
      </c>
      <c r="B44" s="42">
        <v>41191.18801838768</v>
      </c>
      <c r="C44" s="300">
        <v>1.4007802406059942</v>
      </c>
      <c r="D44" s="38">
        <v>51870.72153689091</v>
      </c>
      <c r="E44" s="301">
        <v>1.6147281620079939</v>
      </c>
      <c r="F44" s="38" t="s">
        <v>141</v>
      </c>
      <c r="G44" s="302" t="s">
        <v>141</v>
      </c>
      <c r="H44" s="78"/>
      <c r="I44" s="305">
        <v>81875.14783733044</v>
      </c>
      <c r="J44" s="304">
        <v>-2.19345409500514</v>
      </c>
      <c r="K44" s="78"/>
    </row>
    <row r="45" spans="1:11" ht="12.75" customHeight="1">
      <c r="A45" s="299" t="s">
        <v>104</v>
      </c>
      <c r="B45" s="42">
        <v>36543.037211888535</v>
      </c>
      <c r="C45" s="300">
        <v>0.8548334904414848</v>
      </c>
      <c r="D45" s="38">
        <v>45689.27786434431</v>
      </c>
      <c r="E45" s="301">
        <v>0.19319535191753257</v>
      </c>
      <c r="F45" s="38" t="s">
        <v>141</v>
      </c>
      <c r="G45" s="302" t="s">
        <v>141</v>
      </c>
      <c r="H45" s="78"/>
      <c r="I45" s="305">
        <v>81136.8214332687</v>
      </c>
      <c r="J45" s="304">
        <v>-0.918067918492053</v>
      </c>
      <c r="K45" s="78"/>
    </row>
    <row r="46" spans="1:11" ht="12.75" customHeight="1">
      <c r="A46" s="299" t="s">
        <v>105</v>
      </c>
      <c r="B46" s="42">
        <v>38128.41093378432</v>
      </c>
      <c r="C46" s="300">
        <v>-2.338447897192621</v>
      </c>
      <c r="D46" s="38">
        <v>50294.958183129056</v>
      </c>
      <c r="E46" s="301">
        <v>-1.9531836540854306</v>
      </c>
      <c r="F46" s="38" t="s">
        <v>141</v>
      </c>
      <c r="G46" s="302" t="s">
        <v>141</v>
      </c>
      <c r="H46" s="78"/>
      <c r="I46" s="305">
        <v>99850.00884949001</v>
      </c>
      <c r="J46" s="304">
        <v>-0.26107120488929536</v>
      </c>
      <c r="K46" s="78"/>
    </row>
    <row r="47" spans="1:11" ht="12.75" customHeight="1">
      <c r="A47" s="313" t="s">
        <v>106</v>
      </c>
      <c r="B47" s="44">
        <v>34795.96809112033</v>
      </c>
      <c r="C47" s="314">
        <v>-0.5237499720943073</v>
      </c>
      <c r="D47" s="68">
        <v>47506.83549233055</v>
      </c>
      <c r="E47" s="315">
        <v>-0.3785985907303039</v>
      </c>
      <c r="F47" s="68" t="s">
        <v>141</v>
      </c>
      <c r="G47" s="316" t="s">
        <v>141</v>
      </c>
      <c r="H47" s="78"/>
      <c r="I47" s="317">
        <v>99082.77781849864</v>
      </c>
      <c r="J47" s="318">
        <v>-0.13625969805054836</v>
      </c>
      <c r="K47" s="78"/>
    </row>
    <row r="48" spans="1:11" ht="12.75" customHeight="1">
      <c r="A48" s="306" t="s">
        <v>107</v>
      </c>
      <c r="B48" s="307">
        <v>43013.1403255262</v>
      </c>
      <c r="C48" s="308">
        <v>4.014065789613974</v>
      </c>
      <c r="D48" s="50">
        <v>55410.83460291317</v>
      </c>
      <c r="E48" s="309">
        <v>4.053952158525263</v>
      </c>
      <c r="F48" s="50" t="s">
        <v>141</v>
      </c>
      <c r="G48" s="310" t="s">
        <v>141</v>
      </c>
      <c r="H48" s="78"/>
      <c r="I48" s="311">
        <v>96270.62935444771</v>
      </c>
      <c r="J48" s="312">
        <v>5.300931493224243</v>
      </c>
      <c r="K48" s="78"/>
    </row>
    <row r="49" spans="1:11" ht="12.75" customHeight="1">
      <c r="A49" s="299" t="s">
        <v>108</v>
      </c>
      <c r="B49" s="42">
        <v>39939.64811850957</v>
      </c>
      <c r="C49" s="300">
        <v>0.8622325032835307</v>
      </c>
      <c r="D49" s="38">
        <v>51719.19136218566</v>
      </c>
      <c r="E49" s="301">
        <v>-0.585715640111582</v>
      </c>
      <c r="F49" s="38" t="s">
        <v>141</v>
      </c>
      <c r="G49" s="302" t="s">
        <v>141</v>
      </c>
      <c r="H49" s="78"/>
      <c r="I49" s="305">
        <v>93261.76749974121</v>
      </c>
      <c r="J49" s="304">
        <v>1.070797439553132</v>
      </c>
      <c r="K49" s="78"/>
    </row>
    <row r="50" spans="1:11" ht="12.75" customHeight="1">
      <c r="A50" s="299" t="s">
        <v>109</v>
      </c>
      <c r="B50" s="42">
        <v>39791.00295312118</v>
      </c>
      <c r="C50" s="300">
        <v>3.8412871508445003</v>
      </c>
      <c r="D50" s="38">
        <v>52377.55228700871</v>
      </c>
      <c r="E50" s="301">
        <v>3.982424277112188</v>
      </c>
      <c r="F50" s="38">
        <v>65150</v>
      </c>
      <c r="G50" s="302">
        <v>516.6587789872219</v>
      </c>
      <c r="H50" s="78"/>
      <c r="I50" s="305">
        <v>93812.85223631625</v>
      </c>
      <c r="J50" s="304">
        <v>3.282028803214635</v>
      </c>
      <c r="K50" s="78"/>
    </row>
    <row r="51" spans="1:11" ht="12.75" customHeight="1">
      <c r="A51" s="299" t="s">
        <v>110</v>
      </c>
      <c r="B51" s="42">
        <v>41551.07899585139</v>
      </c>
      <c r="C51" s="300">
        <v>1.6160313588331303</v>
      </c>
      <c r="D51" s="38">
        <v>53226.60996988786</v>
      </c>
      <c r="E51" s="301">
        <v>1.6796415587823217</v>
      </c>
      <c r="F51" s="38" t="s">
        <v>141</v>
      </c>
      <c r="G51" s="302" t="s">
        <v>141</v>
      </c>
      <c r="H51" s="78"/>
      <c r="I51" s="305">
        <v>89214.96002487613</v>
      </c>
      <c r="J51" s="304">
        <v>0.6058628826369108</v>
      </c>
      <c r="K51" s="78"/>
    </row>
    <row r="52" spans="1:11" ht="12.75" customHeight="1">
      <c r="A52" s="313" t="s">
        <v>111</v>
      </c>
      <c r="B52" s="44">
        <v>37655.39872166524</v>
      </c>
      <c r="C52" s="314">
        <v>4.497456328019361</v>
      </c>
      <c r="D52" s="68">
        <v>48401.48314091357</v>
      </c>
      <c r="E52" s="315">
        <v>4.189089723104343</v>
      </c>
      <c r="F52" s="68" t="s">
        <v>141</v>
      </c>
      <c r="G52" s="316" t="s">
        <v>141</v>
      </c>
      <c r="H52" s="78"/>
      <c r="I52" s="317">
        <v>79092.27986747764</v>
      </c>
      <c r="J52" s="318">
        <v>2.2686223616831214</v>
      </c>
      <c r="K52" s="78"/>
    </row>
    <row r="53" spans="1:11" ht="12.75" customHeight="1">
      <c r="A53" s="299" t="s">
        <v>112</v>
      </c>
      <c r="B53" s="42">
        <v>42984.95223111237</v>
      </c>
      <c r="C53" s="300">
        <v>6.082210296534189</v>
      </c>
      <c r="D53" s="38">
        <v>55569.88994777396</v>
      </c>
      <c r="E53" s="301">
        <v>6.519032873236092</v>
      </c>
      <c r="F53" s="38" t="s">
        <v>141</v>
      </c>
      <c r="G53" s="302" t="s">
        <v>141</v>
      </c>
      <c r="H53" s="78"/>
      <c r="I53" s="305">
        <v>98885.75269870198</v>
      </c>
      <c r="J53" s="304">
        <v>5.222448029365084</v>
      </c>
      <c r="K53" s="78"/>
    </row>
    <row r="54" spans="1:11" ht="12.75" customHeight="1" thickBot="1">
      <c r="A54" s="299" t="s">
        <v>113</v>
      </c>
      <c r="B54" s="42">
        <v>31103.48246846137</v>
      </c>
      <c r="C54" s="300">
        <v>3.4665305801094872</v>
      </c>
      <c r="D54" s="38">
        <v>51837.499672934035</v>
      </c>
      <c r="E54" s="301">
        <v>6.981237051554562</v>
      </c>
      <c r="F54" s="38" t="s">
        <v>141</v>
      </c>
      <c r="G54" s="302" t="s">
        <v>141</v>
      </c>
      <c r="H54" s="78"/>
      <c r="I54" s="305">
        <v>89292.14321222164</v>
      </c>
      <c r="J54" s="304">
        <v>4.092329394569538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43240.907984450445</v>
      </c>
      <c r="C56" s="361" t="str">
        <f>INDEX(A8:A54,MATCH(B56,$B$8:$B$54,0))</f>
        <v>山口県</v>
      </c>
      <c r="D56" s="366">
        <f>LARGE(D8:D54,1)</f>
        <v>55569.88994777396</v>
      </c>
      <c r="E56" s="323" t="str">
        <f>INDEX(A8:A54,MATCH(D56,$D$8:$D$54,0))</f>
        <v>鹿児島県</v>
      </c>
      <c r="F56" s="372" t="s">
        <v>135</v>
      </c>
      <c r="G56" s="324" t="s">
        <v>135</v>
      </c>
      <c r="I56" s="343">
        <f>LARGE(I8:I54,1)</f>
        <v>99850.00884949001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43013.1403255262</v>
      </c>
      <c r="C57" s="362" t="str">
        <f>INDEX(A8:A54,MATCH(B57,$B$8:$B$54,0))</f>
        <v>佐賀県</v>
      </c>
      <c r="D57" s="367">
        <f>LARGE(D8:D54,2)</f>
        <v>55410.83460291317</v>
      </c>
      <c r="E57" s="326" t="str">
        <f>INDEX(A8:A54,MATCH(D57,$D$8:$D$54,0))</f>
        <v>佐賀県</v>
      </c>
      <c r="F57" s="373" t="s">
        <v>136</v>
      </c>
      <c r="G57" s="328" t="s">
        <v>136</v>
      </c>
      <c r="I57" s="327">
        <f>LARGE(I8:I54,2)</f>
        <v>99082.77781849864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42984.95223111237</v>
      </c>
      <c r="C58" s="362" t="str">
        <f>INDEX(A8:A54,MATCH(B58,$B$8:$B$54,0))</f>
        <v>鹿児島県</v>
      </c>
      <c r="D58" s="368">
        <f>LARGE(D8:D54,3)</f>
        <v>53226.60996988786</v>
      </c>
      <c r="E58" s="326" t="str">
        <f>INDEX(A8:A54,MATCH(D58,$D$8:$D$54,0))</f>
        <v>大分県</v>
      </c>
      <c r="F58" s="374" t="s">
        <v>136</v>
      </c>
      <c r="G58" s="328" t="s">
        <v>136</v>
      </c>
      <c r="I58" s="344">
        <f>LARGE(I8:I54,3)</f>
        <v>98885.75269870198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30848.16467786009</v>
      </c>
      <c r="C59" s="363" t="str">
        <f>INDEX(A8:A54,MATCH(B59,$B$8:$B$54,0))</f>
        <v>埼玉県</v>
      </c>
      <c r="D59" s="369">
        <f>SMALL(D8:D54,3)</f>
        <v>40422.649375530746</v>
      </c>
      <c r="E59" s="331" t="str">
        <f>INDEX(A8:A54,MATCH(D59,$D$8:$D$54,0))</f>
        <v>福島県</v>
      </c>
      <c r="F59" s="375" t="s">
        <v>136</v>
      </c>
      <c r="G59" s="332" t="s">
        <v>136</v>
      </c>
      <c r="I59" s="345">
        <f>SMALL(I8:I54,3)</f>
        <v>66766.87342815699</v>
      </c>
      <c r="J59" s="332" t="str">
        <f>INDEX(A8:A54,MATCH(I59,$I$8:$I$54,0))</f>
        <v>秋田県</v>
      </c>
    </row>
    <row r="60" spans="1:10" ht="12.75">
      <c r="A60" s="325" t="s">
        <v>118</v>
      </c>
      <c r="B60" s="344">
        <f>SMALL(B8:B54,2)</f>
        <v>30017.640678616466</v>
      </c>
      <c r="C60" s="362" t="str">
        <f>INDEX(A8:A54,MATCH(B60,$B$8:$B$54,0))</f>
        <v>東京都</v>
      </c>
      <c r="D60" s="368">
        <f>SMALL(D8:D54,2)</f>
        <v>38995.07133314319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64756.78118737442</v>
      </c>
      <c r="J60" s="328" t="str">
        <f>INDEX(A8:A54,MATCH(I60,$I$8:$I$54,0))</f>
        <v>新潟県</v>
      </c>
    </row>
    <row r="61" spans="1:10" ht="12.75">
      <c r="A61" s="333" t="s">
        <v>119</v>
      </c>
      <c r="B61" s="347">
        <f>SMALL(B8:B54,1)</f>
        <v>29731.6324544688</v>
      </c>
      <c r="C61" s="364" t="str">
        <f>INDEX(A8:A54,MATCH(B61,$B$8:$B$54,0))</f>
        <v>茨城県</v>
      </c>
      <c r="D61" s="370">
        <f>SMALL(D8:D54,1)</f>
        <v>38360.484876537776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64393.31973085532</v>
      </c>
      <c r="J61" s="336" t="str">
        <f>INDEX(A8:A54,MATCH(I61,$I$8:$I$54,0))</f>
        <v>岩手県</v>
      </c>
    </row>
    <row r="62" spans="1:11" ht="13.5" thickBot="1">
      <c r="A62" s="337" t="s">
        <v>120</v>
      </c>
      <c r="B62" s="338">
        <f>IF(B61=0,0,B56/B61)</f>
        <v>1.4543738239287678</v>
      </c>
      <c r="C62" s="365"/>
      <c r="D62" s="371">
        <f>IF(D61=0,0,D56/D61)</f>
        <v>1.4486232415107423</v>
      </c>
      <c r="E62" s="339"/>
      <c r="F62" s="377" t="s">
        <v>136</v>
      </c>
      <c r="G62" s="378" t="s">
        <v>136</v>
      </c>
      <c r="H62" s="340"/>
      <c r="I62" s="338">
        <f>IF(I61=0,0,I56/I61)</f>
        <v>1.5506268238201255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12909.494662054534</v>
      </c>
      <c r="C7" s="293">
        <v>1.48769049522214</v>
      </c>
      <c r="D7" s="295">
        <v>17973.694386328818</v>
      </c>
      <c r="E7" s="296">
        <v>4.065360475204647</v>
      </c>
      <c r="F7" s="295">
        <v>321560.5882352941</v>
      </c>
      <c r="G7" s="297">
        <v>980.2845585835647</v>
      </c>
      <c r="H7" s="78"/>
      <c r="I7" s="292">
        <v>39630.01772573343</v>
      </c>
      <c r="J7" s="298">
        <v>4.881885506369488</v>
      </c>
    </row>
    <row r="8" spans="1:10" ht="12.75" customHeight="1">
      <c r="A8" s="299" t="s">
        <v>67</v>
      </c>
      <c r="B8" s="42">
        <v>14775.033444198438</v>
      </c>
      <c r="C8" s="300">
        <v>-1.597313499039967</v>
      </c>
      <c r="D8" s="38">
        <v>19488.58374339125</v>
      </c>
      <c r="E8" s="301">
        <v>0.7840015753644651</v>
      </c>
      <c r="F8" s="38">
        <v>0</v>
      </c>
      <c r="G8" s="302" t="s">
        <v>141</v>
      </c>
      <c r="H8" s="78"/>
      <c r="I8" s="303">
        <v>48433.89859571083</v>
      </c>
      <c r="J8" s="304">
        <v>-0.5936014344324223</v>
      </c>
    </row>
    <row r="9" spans="1:10" ht="12.75" customHeight="1">
      <c r="A9" s="299" t="s">
        <v>68</v>
      </c>
      <c r="B9" s="42">
        <v>11372.90327814474</v>
      </c>
      <c r="C9" s="300">
        <v>-3.715767755986293</v>
      </c>
      <c r="D9" s="38">
        <v>13592.52225407929</v>
      </c>
      <c r="E9" s="301">
        <v>-3.3085695239619204</v>
      </c>
      <c r="F9" s="38" t="s">
        <v>141</v>
      </c>
      <c r="G9" s="302" t="s">
        <v>141</v>
      </c>
      <c r="H9" s="78"/>
      <c r="I9" s="305">
        <v>31907.5998383448</v>
      </c>
      <c r="J9" s="304">
        <v>3.2762404996390075</v>
      </c>
    </row>
    <row r="10" spans="1:10" ht="12.75" customHeight="1">
      <c r="A10" s="299" t="s">
        <v>69</v>
      </c>
      <c r="B10" s="42">
        <v>13030.235384912214</v>
      </c>
      <c r="C10" s="300">
        <v>-5.1708642389169865</v>
      </c>
      <c r="D10" s="38">
        <v>14706.210575609755</v>
      </c>
      <c r="E10" s="301">
        <v>-6.432669412094226</v>
      </c>
      <c r="F10" s="38">
        <v>0</v>
      </c>
      <c r="G10" s="302" t="s">
        <v>141</v>
      </c>
      <c r="H10" s="78"/>
      <c r="I10" s="305">
        <v>29417.139305764504</v>
      </c>
      <c r="J10" s="304">
        <v>-0.8014638328281299</v>
      </c>
    </row>
    <row r="11" spans="1:10" ht="12.75" customHeight="1">
      <c r="A11" s="299" t="s">
        <v>70</v>
      </c>
      <c r="B11" s="42">
        <v>13011.084083217223</v>
      </c>
      <c r="C11" s="300">
        <v>1.9583475804749286</v>
      </c>
      <c r="D11" s="38">
        <v>17340.55197614703</v>
      </c>
      <c r="E11" s="301">
        <v>2.2787102646570294</v>
      </c>
      <c r="F11" s="38" t="s">
        <v>141</v>
      </c>
      <c r="G11" s="302" t="s">
        <v>141</v>
      </c>
      <c r="H11" s="78"/>
      <c r="I11" s="305">
        <v>32652.677088076398</v>
      </c>
      <c r="J11" s="304">
        <v>2.1959609077374647</v>
      </c>
    </row>
    <row r="12" spans="1:10" ht="12.75" customHeight="1">
      <c r="A12" s="299" t="s">
        <v>71</v>
      </c>
      <c r="B12" s="42">
        <v>14357.94639209379</v>
      </c>
      <c r="C12" s="300">
        <v>-1.1029932165829954</v>
      </c>
      <c r="D12" s="38">
        <v>15991.249405697985</v>
      </c>
      <c r="E12" s="301">
        <v>-4.05670276562556</v>
      </c>
      <c r="F12" s="38" t="s">
        <v>141</v>
      </c>
      <c r="G12" s="302" t="s">
        <v>141</v>
      </c>
      <c r="H12" s="78"/>
      <c r="I12" s="305">
        <v>32371.71893099022</v>
      </c>
      <c r="J12" s="304">
        <v>-0.6820714903958733</v>
      </c>
    </row>
    <row r="13" spans="1:10" ht="12.75" customHeight="1">
      <c r="A13" s="306" t="s">
        <v>72</v>
      </c>
      <c r="B13" s="307">
        <v>13479.003748782863</v>
      </c>
      <c r="C13" s="308">
        <v>0.6082630781052052</v>
      </c>
      <c r="D13" s="50">
        <v>15054.813382604061</v>
      </c>
      <c r="E13" s="309">
        <v>-2.343815455389124</v>
      </c>
      <c r="F13" s="50" t="s">
        <v>141</v>
      </c>
      <c r="G13" s="310" t="s">
        <v>141</v>
      </c>
      <c r="H13" s="78"/>
      <c r="I13" s="311">
        <v>34541.03948839265</v>
      </c>
      <c r="J13" s="312">
        <v>4.083355872623574</v>
      </c>
    </row>
    <row r="14" spans="1:10" ht="12.75" customHeight="1">
      <c r="A14" s="299" t="s">
        <v>73</v>
      </c>
      <c r="B14" s="42">
        <v>12382.40486048652</v>
      </c>
      <c r="C14" s="300">
        <v>1.4246860828336274</v>
      </c>
      <c r="D14" s="38">
        <v>15436.19032331559</v>
      </c>
      <c r="E14" s="301">
        <v>4.827334305301325</v>
      </c>
      <c r="F14" s="38" t="s">
        <v>141</v>
      </c>
      <c r="G14" s="302" t="s">
        <v>141</v>
      </c>
      <c r="H14" s="78"/>
      <c r="I14" s="305">
        <v>32393.952098979556</v>
      </c>
      <c r="J14" s="304">
        <v>4.424824196937959</v>
      </c>
    </row>
    <row r="15" spans="1:10" ht="12.75" customHeight="1">
      <c r="A15" s="299" t="s">
        <v>74</v>
      </c>
      <c r="B15" s="42">
        <v>10357.036740153373</v>
      </c>
      <c r="C15" s="300">
        <v>1.1624472412168627</v>
      </c>
      <c r="D15" s="38">
        <v>13330.609162428062</v>
      </c>
      <c r="E15" s="301">
        <v>1.8465465853022915</v>
      </c>
      <c r="F15" s="38" t="s">
        <v>141</v>
      </c>
      <c r="G15" s="302" t="s">
        <v>141</v>
      </c>
      <c r="H15" s="78"/>
      <c r="I15" s="305">
        <v>32605.850320805566</v>
      </c>
      <c r="J15" s="304">
        <v>2.7783426684383343</v>
      </c>
    </row>
    <row r="16" spans="1:10" ht="12.75" customHeight="1">
      <c r="A16" s="299" t="s">
        <v>75</v>
      </c>
      <c r="B16" s="42">
        <v>11899.875834658957</v>
      </c>
      <c r="C16" s="300">
        <v>2.882227009213663</v>
      </c>
      <c r="D16" s="38">
        <v>15153.233974424344</v>
      </c>
      <c r="E16" s="301">
        <v>-0.08999484184020755</v>
      </c>
      <c r="F16" s="38" t="s">
        <v>141</v>
      </c>
      <c r="G16" s="302" t="s">
        <v>141</v>
      </c>
      <c r="H16" s="78"/>
      <c r="I16" s="305">
        <v>32045.29227168581</v>
      </c>
      <c r="J16" s="304">
        <v>2.9257656096039235</v>
      </c>
    </row>
    <row r="17" spans="1:10" ht="12.75" customHeight="1">
      <c r="A17" s="313" t="s">
        <v>76</v>
      </c>
      <c r="B17" s="44">
        <v>12526.643786556984</v>
      </c>
      <c r="C17" s="314">
        <v>2.60007581632826</v>
      </c>
      <c r="D17" s="68">
        <v>16094.983361283574</v>
      </c>
      <c r="E17" s="315">
        <v>6.5589042524674595</v>
      </c>
      <c r="F17" s="68">
        <v>-3600</v>
      </c>
      <c r="G17" s="316" t="s">
        <v>141</v>
      </c>
      <c r="H17" s="78"/>
      <c r="I17" s="317">
        <v>36663.4446807542</v>
      </c>
      <c r="J17" s="318">
        <v>5.160846978650034</v>
      </c>
    </row>
    <row r="18" spans="1:10" ht="12.75" customHeight="1">
      <c r="A18" s="299" t="s">
        <v>77</v>
      </c>
      <c r="B18" s="42">
        <v>10896.022666481469</v>
      </c>
      <c r="C18" s="300">
        <v>-0.4381475295247509</v>
      </c>
      <c r="D18" s="38">
        <v>15586.120893984691</v>
      </c>
      <c r="E18" s="301">
        <v>2.8764731180507437</v>
      </c>
      <c r="F18" s="38">
        <v>225510</v>
      </c>
      <c r="G18" s="302" t="s">
        <v>141</v>
      </c>
      <c r="H18" s="78"/>
      <c r="I18" s="305">
        <v>33384.91371351814</v>
      </c>
      <c r="J18" s="304">
        <v>5.1459774058777725</v>
      </c>
    </row>
    <row r="19" spans="1:10" ht="12.75" customHeight="1">
      <c r="A19" s="299" t="s">
        <v>78</v>
      </c>
      <c r="B19" s="42">
        <v>11532.743176055868</v>
      </c>
      <c r="C19" s="300">
        <v>1.4488593971658406</v>
      </c>
      <c r="D19" s="38">
        <v>16854.7838139383</v>
      </c>
      <c r="E19" s="301">
        <v>7.035708370809741</v>
      </c>
      <c r="F19" s="38">
        <v>216516.66666666666</v>
      </c>
      <c r="G19" s="302">
        <v>134.2167619636326</v>
      </c>
      <c r="H19" s="78"/>
      <c r="I19" s="305">
        <v>33461.667456479474</v>
      </c>
      <c r="J19" s="304">
        <v>5.331038022875053</v>
      </c>
    </row>
    <row r="20" spans="1:10" ht="12.75" customHeight="1">
      <c r="A20" s="299" t="s">
        <v>79</v>
      </c>
      <c r="B20" s="42">
        <v>10246.78490920301</v>
      </c>
      <c r="C20" s="300">
        <v>-2.5372528038543325</v>
      </c>
      <c r="D20" s="38">
        <v>18224.164593515234</v>
      </c>
      <c r="E20" s="301">
        <v>4.454565340102852</v>
      </c>
      <c r="F20" s="38" t="s">
        <v>141</v>
      </c>
      <c r="G20" s="302" t="s">
        <v>141</v>
      </c>
      <c r="H20" s="78"/>
      <c r="I20" s="305">
        <v>37031.664597273</v>
      </c>
      <c r="J20" s="304">
        <v>6.656811678501612</v>
      </c>
    </row>
    <row r="21" spans="1:10" ht="12.75" customHeight="1">
      <c r="A21" s="299" t="s">
        <v>80</v>
      </c>
      <c r="B21" s="42">
        <v>11378.627029816636</v>
      </c>
      <c r="C21" s="300">
        <v>0.9604378893250054</v>
      </c>
      <c r="D21" s="38">
        <v>16938.314469252287</v>
      </c>
      <c r="E21" s="301">
        <v>5.58763199481063</v>
      </c>
      <c r="F21" s="38" t="s">
        <v>141</v>
      </c>
      <c r="G21" s="302" t="s">
        <v>141</v>
      </c>
      <c r="H21" s="78"/>
      <c r="I21" s="305">
        <v>33699.659025911176</v>
      </c>
      <c r="J21" s="304">
        <v>6.635300948736286</v>
      </c>
    </row>
    <row r="22" spans="1:10" ht="12.75" customHeight="1">
      <c r="A22" s="299" t="s">
        <v>81</v>
      </c>
      <c r="B22" s="42">
        <v>13559.99417998342</v>
      </c>
      <c r="C22" s="300">
        <v>5.284584760515288</v>
      </c>
      <c r="D22" s="38">
        <v>16074.431763632354</v>
      </c>
      <c r="E22" s="301">
        <v>4.684936904304894</v>
      </c>
      <c r="F22" s="38" t="s">
        <v>141</v>
      </c>
      <c r="G22" s="302" t="s">
        <v>141</v>
      </c>
      <c r="H22" s="78"/>
      <c r="I22" s="305">
        <v>31575.43555312221</v>
      </c>
      <c r="J22" s="304">
        <v>5.933327617819604</v>
      </c>
    </row>
    <row r="23" spans="1:10" ht="12.75" customHeight="1">
      <c r="A23" s="306" t="s">
        <v>82</v>
      </c>
      <c r="B23" s="307">
        <v>14838.754974026124</v>
      </c>
      <c r="C23" s="308">
        <v>-1.1211589606610983</v>
      </c>
      <c r="D23" s="50">
        <v>16318.176920836973</v>
      </c>
      <c r="E23" s="309">
        <v>-5.236404570244856</v>
      </c>
      <c r="F23" s="50" t="s">
        <v>141</v>
      </c>
      <c r="G23" s="310" t="s">
        <v>141</v>
      </c>
      <c r="H23" s="78"/>
      <c r="I23" s="311">
        <v>42162.70970392571</v>
      </c>
      <c r="J23" s="312">
        <v>2.3238524455585647</v>
      </c>
    </row>
    <row r="24" spans="1:10" ht="12.75" customHeight="1">
      <c r="A24" s="299" t="s">
        <v>83</v>
      </c>
      <c r="B24" s="42">
        <v>15238.310845144772</v>
      </c>
      <c r="C24" s="300">
        <v>-2.875213867113184</v>
      </c>
      <c r="D24" s="38">
        <v>18295.255761276345</v>
      </c>
      <c r="E24" s="301">
        <v>-4.256578718543371</v>
      </c>
      <c r="F24" s="38" t="s">
        <v>141</v>
      </c>
      <c r="G24" s="302" t="s">
        <v>141</v>
      </c>
      <c r="H24" s="78"/>
      <c r="I24" s="305">
        <v>43386.899286761545</v>
      </c>
      <c r="J24" s="304">
        <v>1.9512614930362926</v>
      </c>
    </row>
    <row r="25" spans="1:10" ht="12.75" customHeight="1">
      <c r="A25" s="299" t="s">
        <v>84</v>
      </c>
      <c r="B25" s="42">
        <v>15406.987292395848</v>
      </c>
      <c r="C25" s="300">
        <v>4.623964896423032</v>
      </c>
      <c r="D25" s="38">
        <v>20028.6238819575</v>
      </c>
      <c r="E25" s="301">
        <v>11.324752483167446</v>
      </c>
      <c r="F25" s="38" t="s">
        <v>141</v>
      </c>
      <c r="G25" s="302" t="s">
        <v>141</v>
      </c>
      <c r="H25" s="78"/>
      <c r="I25" s="305">
        <v>42556.134953505985</v>
      </c>
      <c r="J25" s="304">
        <v>8.907379169616107</v>
      </c>
    </row>
    <row r="26" spans="1:10" ht="12.75" customHeight="1">
      <c r="A26" s="299" t="s">
        <v>85</v>
      </c>
      <c r="B26" s="42">
        <v>12180.151848443356</v>
      </c>
      <c r="C26" s="300">
        <v>2.5716250285903857</v>
      </c>
      <c r="D26" s="38">
        <v>16798.200798053047</v>
      </c>
      <c r="E26" s="301">
        <v>4.380106059719366</v>
      </c>
      <c r="F26" s="38" t="s">
        <v>141</v>
      </c>
      <c r="G26" s="302" t="s">
        <v>141</v>
      </c>
      <c r="H26" s="78"/>
      <c r="I26" s="305">
        <v>36180.21554714954</v>
      </c>
      <c r="J26" s="304">
        <v>6.015547062992696</v>
      </c>
    </row>
    <row r="27" spans="1:10" ht="12.75" customHeight="1">
      <c r="A27" s="313" t="s">
        <v>86</v>
      </c>
      <c r="B27" s="44">
        <v>12205.81313175407</v>
      </c>
      <c r="C27" s="314">
        <v>-0.4469112846786472</v>
      </c>
      <c r="D27" s="68">
        <v>15783.074653275224</v>
      </c>
      <c r="E27" s="315">
        <v>0.8312553599049509</v>
      </c>
      <c r="F27" s="68" t="s">
        <v>141</v>
      </c>
      <c r="G27" s="316" t="s">
        <v>141</v>
      </c>
      <c r="H27" s="78"/>
      <c r="I27" s="317">
        <v>34759.71287810853</v>
      </c>
      <c r="J27" s="318">
        <v>1.6003997957948044</v>
      </c>
    </row>
    <row r="28" spans="1:10" ht="12.75" customHeight="1">
      <c r="A28" s="299" t="s">
        <v>87</v>
      </c>
      <c r="B28" s="42">
        <v>12476.088885152007</v>
      </c>
      <c r="C28" s="300">
        <v>-2.939989541937467</v>
      </c>
      <c r="D28" s="38">
        <v>16338.038264731607</v>
      </c>
      <c r="E28" s="301">
        <v>-2.7653826665308765</v>
      </c>
      <c r="F28" s="38" t="s">
        <v>141</v>
      </c>
      <c r="G28" s="302" t="s">
        <v>141</v>
      </c>
      <c r="H28" s="78"/>
      <c r="I28" s="305">
        <v>32805.68616143954</v>
      </c>
      <c r="J28" s="304">
        <v>2.368483557733539</v>
      </c>
    </row>
    <row r="29" spans="1:10" ht="12.75" customHeight="1">
      <c r="A29" s="299" t="s">
        <v>88</v>
      </c>
      <c r="B29" s="42">
        <v>11884.031716668816</v>
      </c>
      <c r="C29" s="300">
        <v>3.086897127791419</v>
      </c>
      <c r="D29" s="38">
        <v>15628.80399422535</v>
      </c>
      <c r="E29" s="301">
        <v>3.2978118119550133</v>
      </c>
      <c r="F29" s="38">
        <v>0</v>
      </c>
      <c r="G29" s="302" t="s">
        <v>141</v>
      </c>
      <c r="H29" s="78"/>
      <c r="I29" s="305">
        <v>31908.46799027067</v>
      </c>
      <c r="J29" s="304">
        <v>3.9808959125732253</v>
      </c>
    </row>
    <row r="30" spans="1:10" ht="12.75" customHeight="1">
      <c r="A30" s="299" t="s">
        <v>89</v>
      </c>
      <c r="B30" s="42">
        <v>10581.908369994593</v>
      </c>
      <c r="C30" s="300">
        <v>2.7644668826422336</v>
      </c>
      <c r="D30" s="38">
        <v>14178.381448452474</v>
      </c>
      <c r="E30" s="301">
        <v>4.428356294686721</v>
      </c>
      <c r="F30" s="38" t="s">
        <v>141</v>
      </c>
      <c r="G30" s="302" t="s">
        <v>141</v>
      </c>
      <c r="H30" s="78"/>
      <c r="I30" s="305">
        <v>35941.257607100415</v>
      </c>
      <c r="J30" s="304">
        <v>4.57495534876465</v>
      </c>
    </row>
    <row r="31" spans="1:10" ht="12.75" customHeight="1">
      <c r="A31" s="299" t="s">
        <v>90</v>
      </c>
      <c r="B31" s="42">
        <v>13945.414155793276</v>
      </c>
      <c r="C31" s="300">
        <v>4.332743747873372</v>
      </c>
      <c r="D31" s="38">
        <v>17656.288188369264</v>
      </c>
      <c r="E31" s="301">
        <v>6.732182056425798</v>
      </c>
      <c r="F31" s="38" t="s">
        <v>141</v>
      </c>
      <c r="G31" s="302" t="s">
        <v>141</v>
      </c>
      <c r="H31" s="78"/>
      <c r="I31" s="305">
        <v>34277.325972172424</v>
      </c>
      <c r="J31" s="304">
        <v>7.867458646402875</v>
      </c>
    </row>
    <row r="32" spans="1:10" ht="12.75" customHeight="1">
      <c r="A32" s="299" t="s">
        <v>91</v>
      </c>
      <c r="B32" s="42">
        <v>13392.195721842541</v>
      </c>
      <c r="C32" s="300">
        <v>-4.0430311714542215</v>
      </c>
      <c r="D32" s="38">
        <v>18131.18546307528</v>
      </c>
      <c r="E32" s="301">
        <v>-3.2532402607843225</v>
      </c>
      <c r="F32" s="38" t="s">
        <v>141</v>
      </c>
      <c r="G32" s="302" t="s">
        <v>141</v>
      </c>
      <c r="H32" s="78"/>
      <c r="I32" s="305">
        <v>41887.39472599918</v>
      </c>
      <c r="J32" s="304">
        <v>11.711874687484249</v>
      </c>
    </row>
    <row r="33" spans="1:10" ht="12.75" customHeight="1">
      <c r="A33" s="306" t="s">
        <v>92</v>
      </c>
      <c r="B33" s="307">
        <v>14014.932586728199</v>
      </c>
      <c r="C33" s="308">
        <v>10.536315336791214</v>
      </c>
      <c r="D33" s="50">
        <v>21630.869450865852</v>
      </c>
      <c r="E33" s="309">
        <v>14.803526969756952</v>
      </c>
      <c r="F33" s="50" t="s">
        <v>141</v>
      </c>
      <c r="G33" s="310" t="s">
        <v>141</v>
      </c>
      <c r="H33" s="78"/>
      <c r="I33" s="311">
        <v>46397.46529026506</v>
      </c>
      <c r="J33" s="312">
        <v>7.178854645779635</v>
      </c>
    </row>
    <row r="34" spans="1:10" ht="12.75" customHeight="1">
      <c r="A34" s="299" t="s">
        <v>93</v>
      </c>
      <c r="B34" s="42">
        <v>12505.125511726064</v>
      </c>
      <c r="C34" s="300">
        <v>-0.8062975920140873</v>
      </c>
      <c r="D34" s="38">
        <v>19963.802293160643</v>
      </c>
      <c r="E34" s="301">
        <v>2.460218227543376</v>
      </c>
      <c r="F34" s="38" t="s">
        <v>141</v>
      </c>
      <c r="G34" s="302" t="s">
        <v>141</v>
      </c>
      <c r="H34" s="78"/>
      <c r="I34" s="305">
        <v>44674.15950470647</v>
      </c>
      <c r="J34" s="304">
        <v>7.858627984260654</v>
      </c>
    </row>
    <row r="35" spans="1:10" ht="12.75" customHeight="1">
      <c r="A35" s="299" t="s">
        <v>94</v>
      </c>
      <c r="B35" s="42">
        <v>13454.295029257473</v>
      </c>
      <c r="C35" s="300">
        <v>4.257071647187592</v>
      </c>
      <c r="D35" s="38">
        <v>18494.847864472176</v>
      </c>
      <c r="E35" s="301">
        <v>6.326132291721957</v>
      </c>
      <c r="F35" s="38">
        <v>0</v>
      </c>
      <c r="G35" s="302" t="s">
        <v>141</v>
      </c>
      <c r="H35" s="78"/>
      <c r="I35" s="305">
        <v>42788.17672651437</v>
      </c>
      <c r="J35" s="304">
        <v>6.872812928207595</v>
      </c>
    </row>
    <row r="36" spans="1:10" ht="12.75" customHeight="1">
      <c r="A36" s="299" t="s">
        <v>95</v>
      </c>
      <c r="B36" s="42">
        <v>12785.574192809709</v>
      </c>
      <c r="C36" s="300">
        <v>0.5617282973684624</v>
      </c>
      <c r="D36" s="38">
        <v>17095.037093748804</v>
      </c>
      <c r="E36" s="301">
        <v>0.420225681496743</v>
      </c>
      <c r="F36" s="38">
        <v>0</v>
      </c>
      <c r="G36" s="302" t="s">
        <v>141</v>
      </c>
      <c r="H36" s="78"/>
      <c r="I36" s="305">
        <v>38810.63072566027</v>
      </c>
      <c r="J36" s="304">
        <v>4.041614773280337</v>
      </c>
    </row>
    <row r="37" spans="1:10" ht="12.75" customHeight="1">
      <c r="A37" s="313" t="s">
        <v>96</v>
      </c>
      <c r="B37" s="44">
        <v>13613.246215488245</v>
      </c>
      <c r="C37" s="314">
        <v>4.8308820786954305</v>
      </c>
      <c r="D37" s="68">
        <v>18255.894686058316</v>
      </c>
      <c r="E37" s="315">
        <v>7.505874668632341</v>
      </c>
      <c r="F37" s="68" t="s">
        <v>141</v>
      </c>
      <c r="G37" s="316" t="s">
        <v>141</v>
      </c>
      <c r="H37" s="78"/>
      <c r="I37" s="317">
        <v>39703.54656293335</v>
      </c>
      <c r="J37" s="318">
        <v>2.0496990079739996</v>
      </c>
    </row>
    <row r="38" spans="1:10" ht="12.75" customHeight="1">
      <c r="A38" s="299" t="s">
        <v>97</v>
      </c>
      <c r="B38" s="42">
        <v>16068.930944306347</v>
      </c>
      <c r="C38" s="300">
        <v>6.979135935753662</v>
      </c>
      <c r="D38" s="38">
        <v>20997.149659624</v>
      </c>
      <c r="E38" s="301">
        <v>12.98992354132233</v>
      </c>
      <c r="F38" s="38" t="s">
        <v>141</v>
      </c>
      <c r="G38" s="302" t="s">
        <v>141</v>
      </c>
      <c r="H38" s="78"/>
      <c r="I38" s="305">
        <v>45189.714100134166</v>
      </c>
      <c r="J38" s="304">
        <v>8.336050103341512</v>
      </c>
    </row>
    <row r="39" spans="1:10" ht="12.75" customHeight="1">
      <c r="A39" s="299" t="s">
        <v>98</v>
      </c>
      <c r="B39" s="42">
        <v>17930.647140112575</v>
      </c>
      <c r="C39" s="300">
        <v>0.9164231024429135</v>
      </c>
      <c r="D39" s="38">
        <v>21417.674988196413</v>
      </c>
      <c r="E39" s="301">
        <v>6.605263919368726</v>
      </c>
      <c r="F39" s="38" t="s">
        <v>141</v>
      </c>
      <c r="G39" s="302" t="s">
        <v>141</v>
      </c>
      <c r="H39" s="78"/>
      <c r="I39" s="305">
        <v>41304.54694396946</v>
      </c>
      <c r="J39" s="304">
        <v>4.230539835558667</v>
      </c>
    </row>
    <row r="40" spans="1:10" ht="12.75" customHeight="1">
      <c r="A40" s="299" t="s">
        <v>99</v>
      </c>
      <c r="B40" s="42">
        <v>15270.376425790098</v>
      </c>
      <c r="C40" s="300">
        <v>3.253038709816955</v>
      </c>
      <c r="D40" s="38">
        <v>19957.67223717159</v>
      </c>
      <c r="E40" s="301">
        <v>5.713842193650151</v>
      </c>
      <c r="F40" s="38" t="s">
        <v>141</v>
      </c>
      <c r="G40" s="302" t="s">
        <v>141</v>
      </c>
      <c r="H40" s="78"/>
      <c r="I40" s="305">
        <v>43203.16832227617</v>
      </c>
      <c r="J40" s="304">
        <v>3.897222798918985</v>
      </c>
    </row>
    <row r="41" spans="1:10" ht="12.75" customHeight="1">
      <c r="A41" s="299" t="s">
        <v>100</v>
      </c>
      <c r="B41" s="42">
        <v>14421.15171930332</v>
      </c>
      <c r="C41" s="300">
        <v>3.0931878038828646</v>
      </c>
      <c r="D41" s="38">
        <v>18309.187746453525</v>
      </c>
      <c r="E41" s="301">
        <v>6.761783916926247</v>
      </c>
      <c r="F41" s="38" t="s">
        <v>141</v>
      </c>
      <c r="G41" s="302" t="s">
        <v>141</v>
      </c>
      <c r="H41" s="78"/>
      <c r="I41" s="305">
        <v>44015.94790368203</v>
      </c>
      <c r="J41" s="304">
        <v>5.862835393126361</v>
      </c>
    </row>
    <row r="42" spans="1:10" ht="12.75" customHeight="1">
      <c r="A42" s="299" t="s">
        <v>101</v>
      </c>
      <c r="B42" s="42">
        <v>18994.092891742363</v>
      </c>
      <c r="C42" s="300">
        <v>6.782997773442918</v>
      </c>
      <c r="D42" s="38">
        <v>23150.613708216526</v>
      </c>
      <c r="E42" s="301">
        <v>9.035105812213303</v>
      </c>
      <c r="F42" s="38" t="s">
        <v>141</v>
      </c>
      <c r="G42" s="302" t="s">
        <v>141</v>
      </c>
      <c r="H42" s="78"/>
      <c r="I42" s="305">
        <v>47243.8215591227</v>
      </c>
      <c r="J42" s="304">
        <v>4.007582649514602</v>
      </c>
    </row>
    <row r="43" spans="1:10" ht="12.75" customHeight="1">
      <c r="A43" s="306" t="s">
        <v>102</v>
      </c>
      <c r="B43" s="307">
        <v>16200.661675252177</v>
      </c>
      <c r="C43" s="308">
        <v>5.110581140339166</v>
      </c>
      <c r="D43" s="50">
        <v>19074.29746053535</v>
      </c>
      <c r="E43" s="309">
        <v>7.94762952059808</v>
      </c>
      <c r="F43" s="50" t="s">
        <v>141</v>
      </c>
      <c r="G43" s="310" t="s">
        <v>141</v>
      </c>
      <c r="H43" s="78"/>
      <c r="I43" s="311">
        <v>45214.20579194558</v>
      </c>
      <c r="J43" s="312">
        <v>0.05646824812655226</v>
      </c>
    </row>
    <row r="44" spans="1:10" ht="12.75" customHeight="1">
      <c r="A44" s="299" t="s">
        <v>103</v>
      </c>
      <c r="B44" s="42">
        <v>16441.09283802168</v>
      </c>
      <c r="C44" s="300">
        <v>2.866116231142214</v>
      </c>
      <c r="D44" s="38">
        <v>20729.24506029734</v>
      </c>
      <c r="E44" s="301">
        <v>3.6062307897083126</v>
      </c>
      <c r="F44" s="38" t="s">
        <v>141</v>
      </c>
      <c r="G44" s="302" t="s">
        <v>141</v>
      </c>
      <c r="H44" s="78"/>
      <c r="I44" s="305">
        <v>38990.48748647943</v>
      </c>
      <c r="J44" s="304">
        <v>-0.5681889606820397</v>
      </c>
    </row>
    <row r="45" spans="1:10" ht="12.75" customHeight="1">
      <c r="A45" s="299" t="s">
        <v>104</v>
      </c>
      <c r="B45" s="42">
        <v>14633.543186615478</v>
      </c>
      <c r="C45" s="300">
        <v>1.1068868356780437</v>
      </c>
      <c r="D45" s="38">
        <v>18525.76383700826</v>
      </c>
      <c r="E45" s="301">
        <v>1.856151578805879</v>
      </c>
      <c r="F45" s="38" t="s">
        <v>141</v>
      </c>
      <c r="G45" s="302" t="s">
        <v>141</v>
      </c>
      <c r="H45" s="78"/>
      <c r="I45" s="305">
        <v>41230.70831866066</v>
      </c>
      <c r="J45" s="304">
        <v>2.673749699306185</v>
      </c>
    </row>
    <row r="46" spans="1:10" ht="12.75" customHeight="1">
      <c r="A46" s="299" t="s">
        <v>105</v>
      </c>
      <c r="B46" s="42">
        <v>16870.27130351392</v>
      </c>
      <c r="C46" s="300">
        <v>-3.013256503842161</v>
      </c>
      <c r="D46" s="38">
        <v>22432.238984641754</v>
      </c>
      <c r="E46" s="301">
        <v>-1.792787248116304</v>
      </c>
      <c r="F46" s="38" t="s">
        <v>141</v>
      </c>
      <c r="G46" s="302" t="s">
        <v>141</v>
      </c>
      <c r="H46" s="78"/>
      <c r="I46" s="305">
        <v>60232.517985062674</v>
      </c>
      <c r="J46" s="304">
        <v>2.672120371287502</v>
      </c>
    </row>
    <row r="47" spans="1:10" ht="12.75" customHeight="1">
      <c r="A47" s="313" t="s">
        <v>106</v>
      </c>
      <c r="B47" s="44">
        <v>14153.354097139916</v>
      </c>
      <c r="C47" s="314">
        <v>-1.1825635662739893</v>
      </c>
      <c r="D47" s="68">
        <v>19767.010941714063</v>
      </c>
      <c r="E47" s="315">
        <v>-0.0019144081541690589</v>
      </c>
      <c r="F47" s="68" t="s">
        <v>141</v>
      </c>
      <c r="G47" s="316" t="s">
        <v>141</v>
      </c>
      <c r="H47" s="78"/>
      <c r="I47" s="317">
        <v>53781.4619959064</v>
      </c>
      <c r="J47" s="318">
        <v>3.083884916397502</v>
      </c>
    </row>
    <row r="48" spans="1:10" ht="12.75" customHeight="1">
      <c r="A48" s="306" t="s">
        <v>107</v>
      </c>
      <c r="B48" s="307">
        <v>19366.451862828893</v>
      </c>
      <c r="C48" s="308">
        <v>10.539756403471506</v>
      </c>
      <c r="D48" s="50">
        <v>24403.757656081118</v>
      </c>
      <c r="E48" s="309">
        <v>11.562887234393589</v>
      </c>
      <c r="F48" s="50" t="s">
        <v>141</v>
      </c>
      <c r="G48" s="310" t="s">
        <v>141</v>
      </c>
      <c r="H48" s="78"/>
      <c r="I48" s="311">
        <v>53649.24567506729</v>
      </c>
      <c r="J48" s="312">
        <v>12.438503214146769</v>
      </c>
    </row>
    <row r="49" spans="1:10" ht="12.75" customHeight="1">
      <c r="A49" s="299" t="s">
        <v>108</v>
      </c>
      <c r="B49" s="42">
        <v>17555.48801315282</v>
      </c>
      <c r="C49" s="300">
        <v>0.5789903471682941</v>
      </c>
      <c r="D49" s="38">
        <v>22530.092169702304</v>
      </c>
      <c r="E49" s="301">
        <v>-1.3805823840178542</v>
      </c>
      <c r="F49" s="38" t="s">
        <v>141</v>
      </c>
      <c r="G49" s="302" t="s">
        <v>141</v>
      </c>
      <c r="H49" s="78"/>
      <c r="I49" s="305">
        <v>51957.35995031257</v>
      </c>
      <c r="J49" s="304">
        <v>4.819430254987525</v>
      </c>
    </row>
    <row r="50" spans="1:10" ht="12.75" customHeight="1">
      <c r="A50" s="299" t="s">
        <v>109</v>
      </c>
      <c r="B50" s="42">
        <v>17722.277114363696</v>
      </c>
      <c r="C50" s="300">
        <v>7.038605658228122</v>
      </c>
      <c r="D50" s="38">
        <v>23262.94463329242</v>
      </c>
      <c r="E50" s="301">
        <v>9.209215198430888</v>
      </c>
      <c r="F50" s="38">
        <v>0</v>
      </c>
      <c r="G50" s="302" t="s">
        <v>141</v>
      </c>
      <c r="H50" s="78"/>
      <c r="I50" s="305">
        <v>53981.22317984361</v>
      </c>
      <c r="J50" s="304">
        <v>9.326149547756113</v>
      </c>
    </row>
    <row r="51" spans="1:10" ht="12.75" customHeight="1">
      <c r="A51" s="299" t="s">
        <v>110</v>
      </c>
      <c r="B51" s="42">
        <v>18487.76841137929</v>
      </c>
      <c r="C51" s="300">
        <v>2.7732442788758638</v>
      </c>
      <c r="D51" s="38">
        <v>23635.479977156305</v>
      </c>
      <c r="E51" s="301">
        <v>2.719324124726341</v>
      </c>
      <c r="F51" s="38" t="s">
        <v>141</v>
      </c>
      <c r="G51" s="302" t="s">
        <v>141</v>
      </c>
      <c r="H51" s="78"/>
      <c r="I51" s="305">
        <v>49302.27397385967</v>
      </c>
      <c r="J51" s="304">
        <v>3.3375810944624837</v>
      </c>
    </row>
    <row r="52" spans="1:10" ht="12.75" customHeight="1">
      <c r="A52" s="313" t="s">
        <v>111</v>
      </c>
      <c r="B52" s="44">
        <v>16017.829281258566</v>
      </c>
      <c r="C52" s="314">
        <v>7.22650524376458</v>
      </c>
      <c r="D52" s="68">
        <v>20882.55179755249</v>
      </c>
      <c r="E52" s="315">
        <v>7.22452447081908</v>
      </c>
      <c r="F52" s="68" t="s">
        <v>141</v>
      </c>
      <c r="G52" s="316" t="s">
        <v>141</v>
      </c>
      <c r="H52" s="78"/>
      <c r="I52" s="317">
        <v>40194.00819108082</v>
      </c>
      <c r="J52" s="318">
        <v>6.811404209800307</v>
      </c>
    </row>
    <row r="53" spans="1:10" ht="12.75" customHeight="1">
      <c r="A53" s="299" t="s">
        <v>112</v>
      </c>
      <c r="B53" s="42">
        <v>20092.922580188344</v>
      </c>
      <c r="C53" s="300">
        <v>11.639614405231958</v>
      </c>
      <c r="D53" s="38">
        <v>26016.968773059827</v>
      </c>
      <c r="E53" s="301">
        <v>13.651331794549137</v>
      </c>
      <c r="F53" s="38" t="s">
        <v>141</v>
      </c>
      <c r="G53" s="302" t="s">
        <v>141</v>
      </c>
      <c r="H53" s="78"/>
      <c r="I53" s="305">
        <v>57872.624783064064</v>
      </c>
      <c r="J53" s="304">
        <v>9.622104673152593</v>
      </c>
    </row>
    <row r="54" spans="1:10" ht="12.75" customHeight="1" thickBot="1">
      <c r="A54" s="299" t="s">
        <v>113</v>
      </c>
      <c r="B54" s="42">
        <v>13983.537042987902</v>
      </c>
      <c r="C54" s="300">
        <v>7.904323825265867</v>
      </c>
      <c r="D54" s="38">
        <v>24222.85998222103</v>
      </c>
      <c r="E54" s="301">
        <v>18.312661744338417</v>
      </c>
      <c r="F54" s="38" t="s">
        <v>141</v>
      </c>
      <c r="G54" s="302" t="s">
        <v>141</v>
      </c>
      <c r="H54" s="78"/>
      <c r="I54" s="305">
        <v>51671.114793409586</v>
      </c>
      <c r="J54" s="304">
        <v>7.841679820632114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20092.922580188344</v>
      </c>
      <c r="C56" s="361" t="str">
        <f>INDEX(A8:A54,MATCH(B56,$B$8:$B$54,0))</f>
        <v>鹿児島県</v>
      </c>
      <c r="D56" s="366">
        <f>LARGE(D8:D54,1)</f>
        <v>26016.968773059827</v>
      </c>
      <c r="E56" s="323" t="str">
        <f>INDEX(A8:A54,MATCH(D56,$D$8:$D$54,0))</f>
        <v>鹿児島県</v>
      </c>
      <c r="F56" s="372" t="s">
        <v>135</v>
      </c>
      <c r="G56" s="324" t="s">
        <v>135</v>
      </c>
      <c r="I56" s="343">
        <f>LARGE(I8:I54,1)</f>
        <v>60232.517985062674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19366.451862828893</v>
      </c>
      <c r="C57" s="362" t="str">
        <f>INDEX(A8:A54,MATCH(B57,$B$8:$B$54,0))</f>
        <v>佐賀県</v>
      </c>
      <c r="D57" s="367">
        <f>LARGE(D8:D54,2)</f>
        <v>24403.757656081118</v>
      </c>
      <c r="E57" s="326" t="str">
        <f>INDEX(A8:A54,MATCH(D57,$D$8:$D$54,0))</f>
        <v>佐賀県</v>
      </c>
      <c r="F57" s="373" t="s">
        <v>136</v>
      </c>
      <c r="G57" s="328" t="s">
        <v>136</v>
      </c>
      <c r="I57" s="327">
        <f>LARGE(I8:I54,2)</f>
        <v>57872.624783064064</v>
      </c>
      <c r="J57" s="328" t="str">
        <f>INDEX(A8:A54,MATCH(I57,$I$8:$I$54,0))</f>
        <v>鹿児島県</v>
      </c>
    </row>
    <row r="58" spans="1:10" ht="12.75">
      <c r="A58" s="325" t="s">
        <v>116</v>
      </c>
      <c r="B58" s="344">
        <f>LARGE(B8:B54,3)</f>
        <v>18994.092891742363</v>
      </c>
      <c r="C58" s="362" t="str">
        <f>INDEX(A8:A54,MATCH(B58,$B$8:$B$54,0))</f>
        <v>山口県</v>
      </c>
      <c r="D58" s="368">
        <f>LARGE(D8:D54,3)</f>
        <v>24222.85998222103</v>
      </c>
      <c r="E58" s="326" t="str">
        <f>INDEX(A8:A54,MATCH(D58,$D$8:$D$54,0))</f>
        <v>沖縄県</v>
      </c>
      <c r="F58" s="374" t="s">
        <v>136</v>
      </c>
      <c r="G58" s="328" t="s">
        <v>136</v>
      </c>
      <c r="I58" s="344">
        <f>LARGE(I8:I54,3)</f>
        <v>53981.22317984361</v>
      </c>
      <c r="J58" s="328" t="str">
        <f>INDEX(A8:A54,MATCH(I58,$I$8:$I$54,0))</f>
        <v>熊本県</v>
      </c>
    </row>
    <row r="59" spans="1:10" ht="12.75">
      <c r="A59" s="329" t="s">
        <v>117</v>
      </c>
      <c r="B59" s="345">
        <f>SMALL(B8:B54,3)</f>
        <v>10581.908369994593</v>
      </c>
      <c r="C59" s="363" t="str">
        <f>INDEX(A8:A54,MATCH(B59,$B$8:$B$54,0))</f>
        <v>愛知県</v>
      </c>
      <c r="D59" s="369">
        <f>SMALL(D8:D54,3)</f>
        <v>14178.381448452474</v>
      </c>
      <c r="E59" s="331" t="str">
        <f>INDEX(A8:A54,MATCH(D59,$D$8:$D$54,0))</f>
        <v>愛知県</v>
      </c>
      <c r="F59" s="375" t="s">
        <v>136</v>
      </c>
      <c r="G59" s="332" t="s">
        <v>136</v>
      </c>
      <c r="I59" s="345">
        <f>SMALL(I8:I54,3)</f>
        <v>31907.5998383448</v>
      </c>
      <c r="J59" s="332" t="str">
        <f>INDEX(A8:A54,MATCH(I59,$I$8:$I$54,0))</f>
        <v>青森県</v>
      </c>
    </row>
    <row r="60" spans="1:10" ht="12.75">
      <c r="A60" s="325" t="s">
        <v>118</v>
      </c>
      <c r="B60" s="344">
        <f>SMALL(B8:B54,2)</f>
        <v>10357.036740153373</v>
      </c>
      <c r="C60" s="362" t="str">
        <f>INDEX(A8:A54,MATCH(B60,$B$8:$B$54,0))</f>
        <v>茨城県</v>
      </c>
      <c r="D60" s="368">
        <f>SMALL(D8:D54,2)</f>
        <v>13592.52225407929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31575.43555312221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10246.78490920301</v>
      </c>
      <c r="C61" s="364" t="str">
        <f>INDEX(A8:A54,MATCH(B61,$B$8:$B$54,0))</f>
        <v>東京都</v>
      </c>
      <c r="D61" s="370">
        <f>SMALL(D8:D54,1)</f>
        <v>13330.609162428062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29417.139305764504</v>
      </c>
      <c r="J61" s="336" t="str">
        <f>INDEX(A8:A54,MATCH(I61,$I$8:$I$54,0))</f>
        <v>岩手県</v>
      </c>
    </row>
    <row r="62" spans="1:10" ht="13.5" thickBot="1">
      <c r="A62" s="337" t="s">
        <v>120</v>
      </c>
      <c r="B62" s="338">
        <f>IF(B61=0,0,B56/B61)</f>
        <v>1.9609002002317975</v>
      </c>
      <c r="C62" s="365"/>
      <c r="D62" s="371">
        <f>IF(D61=0,0,D56/D61)</f>
        <v>1.9516714094647607</v>
      </c>
      <c r="E62" s="339"/>
      <c r="F62" s="377" t="s">
        <v>136</v>
      </c>
      <c r="G62" s="378" t="s">
        <v>136</v>
      </c>
      <c r="H62" s="340"/>
      <c r="I62" s="338">
        <f>IF(I61=0,0,I56/I61)</f>
        <v>2.047531452973732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12026.70324211873</v>
      </c>
      <c r="C7" s="293">
        <v>0.7932993330994254</v>
      </c>
      <c r="D7" s="295">
        <v>16512.656772583185</v>
      </c>
      <c r="E7" s="296">
        <v>0.22713886674595857</v>
      </c>
      <c r="F7" s="295">
        <v>-8179.411764705882</v>
      </c>
      <c r="G7" s="297">
        <v>-121.39319163077508</v>
      </c>
      <c r="H7" s="78"/>
      <c r="I7" s="292">
        <v>22861.286277121108</v>
      </c>
      <c r="J7" s="298">
        <v>-1.7738286999717792</v>
      </c>
    </row>
    <row r="8" spans="1:10" ht="12.75" customHeight="1">
      <c r="A8" s="299" t="s">
        <v>67</v>
      </c>
      <c r="B8" s="42">
        <v>11588.117172298367</v>
      </c>
      <c r="C8" s="300">
        <v>0.8263859697229172</v>
      </c>
      <c r="D8" s="38">
        <v>14619.111832867313</v>
      </c>
      <c r="E8" s="301">
        <v>0.4355360229559918</v>
      </c>
      <c r="F8" s="38">
        <v>96120</v>
      </c>
      <c r="G8" s="302">
        <v>116.89356901090636</v>
      </c>
      <c r="H8" s="78"/>
      <c r="I8" s="303">
        <v>22014.851043925573</v>
      </c>
      <c r="J8" s="304">
        <v>-2.702152480634019</v>
      </c>
    </row>
    <row r="9" spans="1:10" ht="12.75" customHeight="1">
      <c r="A9" s="299" t="s">
        <v>68</v>
      </c>
      <c r="B9" s="42">
        <v>11200.551717672848</v>
      </c>
      <c r="C9" s="300">
        <v>1.1355098709768887</v>
      </c>
      <c r="D9" s="38">
        <v>13628.373988621523</v>
      </c>
      <c r="E9" s="301">
        <v>-0.9120595623439518</v>
      </c>
      <c r="F9" s="38" t="s">
        <v>141</v>
      </c>
      <c r="G9" s="302" t="s">
        <v>141</v>
      </c>
      <c r="H9" s="78"/>
      <c r="I9" s="305">
        <v>19544.646239890742</v>
      </c>
      <c r="J9" s="304">
        <v>-1.1737411150823214</v>
      </c>
    </row>
    <row r="10" spans="1:10" ht="12.75" customHeight="1">
      <c r="A10" s="299" t="s">
        <v>69</v>
      </c>
      <c r="B10" s="42">
        <v>12212.321788498406</v>
      </c>
      <c r="C10" s="300">
        <v>5.854188640008613</v>
      </c>
      <c r="D10" s="38">
        <v>14480.71352195122</v>
      </c>
      <c r="E10" s="301">
        <v>2.5635241248940575</v>
      </c>
      <c r="F10" s="38">
        <v>0</v>
      </c>
      <c r="G10" s="302">
        <v>-100</v>
      </c>
      <c r="H10" s="78"/>
      <c r="I10" s="305">
        <v>17955.00866877041</v>
      </c>
      <c r="J10" s="304">
        <v>1.6257789371881348</v>
      </c>
    </row>
    <row r="11" spans="1:10" ht="12.75" customHeight="1">
      <c r="A11" s="299" t="s">
        <v>70</v>
      </c>
      <c r="B11" s="42">
        <v>12638.66798346202</v>
      </c>
      <c r="C11" s="300">
        <v>2.346660116812524</v>
      </c>
      <c r="D11" s="38">
        <v>17112.254604112193</v>
      </c>
      <c r="E11" s="301">
        <v>2.7878130268634767</v>
      </c>
      <c r="F11" s="38" t="s">
        <v>141</v>
      </c>
      <c r="G11" s="302" t="s">
        <v>141</v>
      </c>
      <c r="H11" s="78"/>
      <c r="I11" s="305">
        <v>21094.448184201134</v>
      </c>
      <c r="J11" s="304">
        <v>-1.6829455812468452</v>
      </c>
    </row>
    <row r="12" spans="1:10" ht="12.75" customHeight="1">
      <c r="A12" s="299" t="s">
        <v>71</v>
      </c>
      <c r="B12" s="42">
        <v>11724.308025671391</v>
      </c>
      <c r="C12" s="300">
        <v>0.8437409175525933</v>
      </c>
      <c r="D12" s="38">
        <v>13969.84337856124</v>
      </c>
      <c r="E12" s="301">
        <v>-1.6841350047844015</v>
      </c>
      <c r="F12" s="38" t="s">
        <v>141</v>
      </c>
      <c r="G12" s="302" t="s">
        <v>141</v>
      </c>
      <c r="H12" s="78"/>
      <c r="I12" s="305">
        <v>16881.45976603671</v>
      </c>
      <c r="J12" s="304">
        <v>-2.5894361209268695</v>
      </c>
    </row>
    <row r="13" spans="1:10" ht="12.75" customHeight="1">
      <c r="A13" s="306" t="s">
        <v>72</v>
      </c>
      <c r="B13" s="307">
        <v>12499.572249269717</v>
      </c>
      <c r="C13" s="308">
        <v>1.03687478501815</v>
      </c>
      <c r="D13" s="50">
        <v>15277.257162475944</v>
      </c>
      <c r="E13" s="309">
        <v>-0.46729550998013125</v>
      </c>
      <c r="F13" s="50" t="s">
        <v>141</v>
      </c>
      <c r="G13" s="310" t="s">
        <v>141</v>
      </c>
      <c r="H13" s="78"/>
      <c r="I13" s="311">
        <v>20116.40762211766</v>
      </c>
      <c r="J13" s="312">
        <v>-1.5763514852037441</v>
      </c>
    </row>
    <row r="14" spans="1:10" ht="12.75" customHeight="1">
      <c r="A14" s="299" t="s">
        <v>73</v>
      </c>
      <c r="B14" s="42">
        <v>11614.018056382272</v>
      </c>
      <c r="C14" s="300">
        <v>1.8217089099831003</v>
      </c>
      <c r="D14" s="38">
        <v>13843.610478241959</v>
      </c>
      <c r="E14" s="301">
        <v>-1.036105083110145</v>
      </c>
      <c r="F14" s="38" t="s">
        <v>141</v>
      </c>
      <c r="G14" s="302" t="s">
        <v>141</v>
      </c>
      <c r="H14" s="78"/>
      <c r="I14" s="305">
        <v>20239.118968102397</v>
      </c>
      <c r="J14" s="304">
        <v>-3.458878113574326</v>
      </c>
    </row>
    <row r="15" spans="1:10" ht="12.75" customHeight="1">
      <c r="A15" s="299" t="s">
        <v>74</v>
      </c>
      <c r="B15" s="42">
        <v>10745.765210532294</v>
      </c>
      <c r="C15" s="300">
        <v>1.2742767109687412</v>
      </c>
      <c r="D15" s="38">
        <v>14050.078494869675</v>
      </c>
      <c r="E15" s="301">
        <v>0.10767360606573399</v>
      </c>
      <c r="F15" s="38" t="s">
        <v>141</v>
      </c>
      <c r="G15" s="302" t="s">
        <v>141</v>
      </c>
      <c r="H15" s="78"/>
      <c r="I15" s="305">
        <v>21819.42651917504</v>
      </c>
      <c r="J15" s="304">
        <v>-1.732648569592758</v>
      </c>
    </row>
    <row r="16" spans="1:10" ht="12.75" customHeight="1">
      <c r="A16" s="299" t="s">
        <v>75</v>
      </c>
      <c r="B16" s="42">
        <v>12170.776105908008</v>
      </c>
      <c r="C16" s="300">
        <v>0.6220630348554691</v>
      </c>
      <c r="D16" s="38">
        <v>15628.261253084784</v>
      </c>
      <c r="E16" s="301">
        <v>-1.310312405164492</v>
      </c>
      <c r="F16" s="38" t="s">
        <v>141</v>
      </c>
      <c r="G16" s="302" t="s">
        <v>141</v>
      </c>
      <c r="H16" s="78"/>
      <c r="I16" s="305">
        <v>22291.175763624353</v>
      </c>
      <c r="J16" s="304">
        <v>-2.079094565941185</v>
      </c>
    </row>
    <row r="17" spans="1:10" ht="12.75" customHeight="1">
      <c r="A17" s="313" t="s">
        <v>76</v>
      </c>
      <c r="B17" s="44">
        <v>11907.570515980062</v>
      </c>
      <c r="C17" s="314">
        <v>2.90267702411597</v>
      </c>
      <c r="D17" s="68">
        <v>15586.791435135292</v>
      </c>
      <c r="E17" s="315">
        <v>1.7583964400731897</v>
      </c>
      <c r="F17" s="68">
        <v>-75753.33333333333</v>
      </c>
      <c r="G17" s="316">
        <v>-692.4400417101147</v>
      </c>
      <c r="H17" s="78"/>
      <c r="I17" s="317">
        <v>21927.626875573158</v>
      </c>
      <c r="J17" s="318">
        <v>-1.7983194713209925</v>
      </c>
    </row>
    <row r="18" spans="1:10" ht="12.75" customHeight="1">
      <c r="A18" s="299" t="s">
        <v>77</v>
      </c>
      <c r="B18" s="42">
        <v>11342.344733501754</v>
      </c>
      <c r="C18" s="300">
        <v>-0.0573471404757019</v>
      </c>
      <c r="D18" s="38">
        <v>16011.827662707869</v>
      </c>
      <c r="E18" s="301">
        <v>-0.16631529977884338</v>
      </c>
      <c r="F18" s="38">
        <v>14046</v>
      </c>
      <c r="G18" s="302">
        <v>-72.44621722356634</v>
      </c>
      <c r="H18" s="78"/>
      <c r="I18" s="305">
        <v>21691.19033825864</v>
      </c>
      <c r="J18" s="304">
        <v>-1.5922036986814234</v>
      </c>
    </row>
    <row r="19" spans="1:10" ht="12.75" customHeight="1">
      <c r="A19" s="299" t="s">
        <v>78</v>
      </c>
      <c r="B19" s="42">
        <v>11589.249183090024</v>
      </c>
      <c r="C19" s="300">
        <v>1.8360264518277316</v>
      </c>
      <c r="D19" s="38">
        <v>16328.43910270947</v>
      </c>
      <c r="E19" s="301">
        <v>1.4317045346911061</v>
      </c>
      <c r="F19" s="38">
        <v>76383.33333333333</v>
      </c>
      <c r="G19" s="302">
        <v>623.1313677756739</v>
      </c>
      <c r="H19" s="78"/>
      <c r="I19" s="305">
        <v>20921.594687168003</v>
      </c>
      <c r="J19" s="304">
        <v>-0.7940244443854717</v>
      </c>
    </row>
    <row r="20" spans="1:10" ht="12.75" customHeight="1">
      <c r="A20" s="299" t="s">
        <v>79</v>
      </c>
      <c r="B20" s="42">
        <v>11164.965929474702</v>
      </c>
      <c r="C20" s="300">
        <v>0.5625490056523536</v>
      </c>
      <c r="D20" s="38">
        <v>18119.965827910743</v>
      </c>
      <c r="E20" s="301">
        <v>0.7179509143395454</v>
      </c>
      <c r="F20" s="38" t="s">
        <v>141</v>
      </c>
      <c r="G20" s="302" t="s">
        <v>141</v>
      </c>
      <c r="H20" s="78"/>
      <c r="I20" s="305">
        <v>24495.5059728026</v>
      </c>
      <c r="J20" s="304">
        <v>0.10626584927314672</v>
      </c>
    </row>
    <row r="21" spans="1:10" ht="12.75" customHeight="1">
      <c r="A21" s="299" t="s">
        <v>80</v>
      </c>
      <c r="B21" s="42">
        <v>11642.52975511389</v>
      </c>
      <c r="C21" s="300">
        <v>0.16096605640616507</v>
      </c>
      <c r="D21" s="38">
        <v>17117.8657720804</v>
      </c>
      <c r="E21" s="301">
        <v>0.48351822339571593</v>
      </c>
      <c r="F21" s="38" t="s">
        <v>141</v>
      </c>
      <c r="G21" s="302" t="s">
        <v>141</v>
      </c>
      <c r="H21" s="78"/>
      <c r="I21" s="305">
        <v>22944.179684996314</v>
      </c>
      <c r="J21" s="304">
        <v>-0.40160776203815246</v>
      </c>
    </row>
    <row r="22" spans="1:10" ht="12.75" customHeight="1">
      <c r="A22" s="299" t="s">
        <v>81</v>
      </c>
      <c r="B22" s="42">
        <v>12001.193554747351</v>
      </c>
      <c r="C22" s="300">
        <v>2.0754570225440996</v>
      </c>
      <c r="D22" s="38">
        <v>14925.734648601194</v>
      </c>
      <c r="E22" s="301">
        <v>1.981519965724487</v>
      </c>
      <c r="F22" s="38" t="s">
        <v>141</v>
      </c>
      <c r="G22" s="302" t="s">
        <v>141</v>
      </c>
      <c r="H22" s="78"/>
      <c r="I22" s="305">
        <v>17568.948558285505</v>
      </c>
      <c r="J22" s="304">
        <v>-3.1481696816519005</v>
      </c>
    </row>
    <row r="23" spans="1:10" ht="12.75" customHeight="1">
      <c r="A23" s="306" t="s">
        <v>82</v>
      </c>
      <c r="B23" s="307">
        <v>11798.87257319129</v>
      </c>
      <c r="C23" s="308">
        <v>-0.6485248667596084</v>
      </c>
      <c r="D23" s="50">
        <v>13809.67147135904</v>
      </c>
      <c r="E23" s="309">
        <v>-2.2383388980825556</v>
      </c>
      <c r="F23" s="50" t="s">
        <v>141</v>
      </c>
      <c r="G23" s="310" t="s">
        <v>141</v>
      </c>
      <c r="H23" s="78"/>
      <c r="I23" s="311">
        <v>20078.74912431328</v>
      </c>
      <c r="J23" s="312">
        <v>-3.632561026157729</v>
      </c>
    </row>
    <row r="24" spans="1:10" ht="12.75" customHeight="1">
      <c r="A24" s="299" t="s">
        <v>83</v>
      </c>
      <c r="B24" s="42">
        <v>12593.002728183168</v>
      </c>
      <c r="C24" s="300">
        <v>0.37800818617303683</v>
      </c>
      <c r="D24" s="38">
        <v>15969.57987000197</v>
      </c>
      <c r="E24" s="301">
        <v>-1.8193944984556338</v>
      </c>
      <c r="F24" s="38" t="s">
        <v>141</v>
      </c>
      <c r="G24" s="302" t="s">
        <v>141</v>
      </c>
      <c r="H24" s="78"/>
      <c r="I24" s="305">
        <v>21468.46311994973</v>
      </c>
      <c r="J24" s="304">
        <v>-1.071980510198279</v>
      </c>
    </row>
    <row r="25" spans="1:10" ht="12.75" customHeight="1">
      <c r="A25" s="299" t="s">
        <v>84</v>
      </c>
      <c r="B25" s="42">
        <v>13354.777862612731</v>
      </c>
      <c r="C25" s="300">
        <v>3.7934119355140186</v>
      </c>
      <c r="D25" s="38">
        <v>16700.65088588845</v>
      </c>
      <c r="E25" s="301">
        <v>3.1291249658353246</v>
      </c>
      <c r="F25" s="38" t="s">
        <v>141</v>
      </c>
      <c r="G25" s="302" t="s">
        <v>141</v>
      </c>
      <c r="H25" s="78"/>
      <c r="I25" s="305">
        <v>21799.77365392983</v>
      </c>
      <c r="J25" s="304">
        <v>-2.992503044421555</v>
      </c>
    </row>
    <row r="26" spans="1:10" ht="12.75" customHeight="1">
      <c r="A26" s="299" t="s">
        <v>85</v>
      </c>
      <c r="B26" s="42">
        <v>11754.289017081546</v>
      </c>
      <c r="C26" s="300">
        <v>0.2223401459766838</v>
      </c>
      <c r="D26" s="38">
        <v>15836.005534485528</v>
      </c>
      <c r="E26" s="301">
        <v>0.5233614078226654</v>
      </c>
      <c r="F26" s="38" t="s">
        <v>141</v>
      </c>
      <c r="G26" s="302" t="s">
        <v>141</v>
      </c>
      <c r="H26" s="78"/>
      <c r="I26" s="305">
        <v>20371.42422275444</v>
      </c>
      <c r="J26" s="304">
        <v>-1.641060618787312</v>
      </c>
    </row>
    <row r="27" spans="1:10" ht="12.75" customHeight="1">
      <c r="A27" s="313" t="s">
        <v>86</v>
      </c>
      <c r="B27" s="44">
        <v>11546.854786294938</v>
      </c>
      <c r="C27" s="314">
        <v>1.5832391732770335</v>
      </c>
      <c r="D27" s="68">
        <v>15299.076422715185</v>
      </c>
      <c r="E27" s="315">
        <v>1.4064857334101928</v>
      </c>
      <c r="F27" s="68" t="s">
        <v>141</v>
      </c>
      <c r="G27" s="316" t="s">
        <v>141</v>
      </c>
      <c r="H27" s="78"/>
      <c r="I27" s="317">
        <v>20000.647951707095</v>
      </c>
      <c r="J27" s="318">
        <v>-1.3844153178428769</v>
      </c>
    </row>
    <row r="28" spans="1:10" ht="12.75" customHeight="1">
      <c r="A28" s="299" t="s">
        <v>87</v>
      </c>
      <c r="B28" s="42">
        <v>13260.269131990093</v>
      </c>
      <c r="C28" s="300">
        <v>2.279647094806966</v>
      </c>
      <c r="D28" s="38">
        <v>17709.027617017488</v>
      </c>
      <c r="E28" s="301">
        <v>1.2179176962416807</v>
      </c>
      <c r="F28" s="38" t="s">
        <v>141</v>
      </c>
      <c r="G28" s="302" t="s">
        <v>141</v>
      </c>
      <c r="H28" s="78"/>
      <c r="I28" s="305">
        <v>23143.931538871733</v>
      </c>
      <c r="J28" s="304">
        <v>-1.5122362000976257</v>
      </c>
    </row>
    <row r="29" spans="1:10" ht="12.75" customHeight="1">
      <c r="A29" s="299" t="s">
        <v>88</v>
      </c>
      <c r="B29" s="42">
        <v>13010.152654994772</v>
      </c>
      <c r="C29" s="300">
        <v>0.810388303595198</v>
      </c>
      <c r="D29" s="38">
        <v>17133.143218557063</v>
      </c>
      <c r="E29" s="301">
        <v>0.28439571905575545</v>
      </c>
      <c r="F29" s="38">
        <v>6700</v>
      </c>
      <c r="G29" s="302">
        <v>-76.11408199643493</v>
      </c>
      <c r="H29" s="78"/>
      <c r="I29" s="305">
        <v>22584.672439675254</v>
      </c>
      <c r="J29" s="304">
        <v>-0.2953617708125505</v>
      </c>
    </row>
    <row r="30" spans="1:10" ht="12.75" customHeight="1">
      <c r="A30" s="299" t="s">
        <v>89</v>
      </c>
      <c r="B30" s="42">
        <v>12178.593788317048</v>
      </c>
      <c r="C30" s="300">
        <v>1.5381578906839386</v>
      </c>
      <c r="D30" s="38">
        <v>15919.420093528899</v>
      </c>
      <c r="E30" s="301">
        <v>-0.26554355387113915</v>
      </c>
      <c r="F30" s="38" t="s">
        <v>141</v>
      </c>
      <c r="G30" s="302" t="s">
        <v>141</v>
      </c>
      <c r="H30" s="78"/>
      <c r="I30" s="305">
        <v>26248.075788918595</v>
      </c>
      <c r="J30" s="304">
        <v>-2.0648923768852128</v>
      </c>
    </row>
    <row r="31" spans="1:10" ht="12.75" customHeight="1">
      <c r="A31" s="299" t="s">
        <v>90</v>
      </c>
      <c r="B31" s="42">
        <v>12860.030025809037</v>
      </c>
      <c r="C31" s="300">
        <v>-0.05936139319108037</v>
      </c>
      <c r="D31" s="38">
        <v>16908.53711337149</v>
      </c>
      <c r="E31" s="301">
        <v>-0.7869629069745505</v>
      </c>
      <c r="F31" s="38" t="s">
        <v>141</v>
      </c>
      <c r="G31" s="302" t="s">
        <v>141</v>
      </c>
      <c r="H31" s="78"/>
      <c r="I31" s="305">
        <v>21827.927028186146</v>
      </c>
      <c r="J31" s="304">
        <v>-3.5741052030931155</v>
      </c>
    </row>
    <row r="32" spans="1:10" ht="12.75" customHeight="1">
      <c r="A32" s="299" t="s">
        <v>91</v>
      </c>
      <c r="B32" s="42">
        <v>11808.018301864937</v>
      </c>
      <c r="C32" s="300">
        <v>1.0137356743075914</v>
      </c>
      <c r="D32" s="38">
        <v>15967.515243045234</v>
      </c>
      <c r="E32" s="301">
        <v>-0.021805877833418023</v>
      </c>
      <c r="F32" s="38" t="s">
        <v>141</v>
      </c>
      <c r="G32" s="302" t="s">
        <v>141</v>
      </c>
      <c r="H32" s="78"/>
      <c r="I32" s="305">
        <v>20769.39091470952</v>
      </c>
      <c r="J32" s="304">
        <v>-2.5398115383526463</v>
      </c>
    </row>
    <row r="33" spans="1:10" ht="12.75" customHeight="1">
      <c r="A33" s="306" t="s">
        <v>92</v>
      </c>
      <c r="B33" s="307">
        <v>12419.662496021643</v>
      </c>
      <c r="C33" s="308">
        <v>-0.8366300585132952</v>
      </c>
      <c r="D33" s="50">
        <v>18077.818644075618</v>
      </c>
      <c r="E33" s="309">
        <v>0.7450031608616957</v>
      </c>
      <c r="F33" s="50" t="s">
        <v>141</v>
      </c>
      <c r="G33" s="310" t="s">
        <v>141</v>
      </c>
      <c r="H33" s="78"/>
      <c r="I33" s="311">
        <v>24294.472832446067</v>
      </c>
      <c r="J33" s="312">
        <v>-2.835055353226643</v>
      </c>
    </row>
    <row r="34" spans="1:10" ht="12.75" customHeight="1">
      <c r="A34" s="299" t="s">
        <v>93</v>
      </c>
      <c r="B34" s="42">
        <v>12481.949914315635</v>
      </c>
      <c r="C34" s="300">
        <v>-0.10417591576488412</v>
      </c>
      <c r="D34" s="38">
        <v>18952.8584845621</v>
      </c>
      <c r="E34" s="301">
        <v>-0.33370134608499524</v>
      </c>
      <c r="F34" s="38" t="s">
        <v>141</v>
      </c>
      <c r="G34" s="302" t="s">
        <v>141</v>
      </c>
      <c r="H34" s="78"/>
      <c r="I34" s="305">
        <v>26214.182913699762</v>
      </c>
      <c r="J34" s="304">
        <v>-2.5752959495583654</v>
      </c>
    </row>
    <row r="35" spans="1:10" ht="12.75" customHeight="1">
      <c r="A35" s="299" t="s">
        <v>94</v>
      </c>
      <c r="B35" s="42">
        <v>12798.512486468891</v>
      </c>
      <c r="C35" s="300">
        <v>0.08980231705977233</v>
      </c>
      <c r="D35" s="38">
        <v>17875.534259732678</v>
      </c>
      <c r="E35" s="301">
        <v>0.958435397989896</v>
      </c>
      <c r="F35" s="38">
        <v>-14430</v>
      </c>
      <c r="G35" s="302">
        <v>-110.06510113926994</v>
      </c>
      <c r="H35" s="78"/>
      <c r="I35" s="305">
        <v>24813.534793968887</v>
      </c>
      <c r="J35" s="304">
        <v>-2.347056799771917</v>
      </c>
    </row>
    <row r="36" spans="1:10" ht="12.75" customHeight="1">
      <c r="A36" s="299" t="s">
        <v>95</v>
      </c>
      <c r="B36" s="42">
        <v>13347.453629493932</v>
      </c>
      <c r="C36" s="300">
        <v>-0.15084855205277986</v>
      </c>
      <c r="D36" s="38">
        <v>18348.411131952686</v>
      </c>
      <c r="E36" s="301">
        <v>-0.659649253642235</v>
      </c>
      <c r="F36" s="38">
        <v>-65360</v>
      </c>
      <c r="G36" s="302">
        <v>78.5792349726776</v>
      </c>
      <c r="H36" s="78"/>
      <c r="I36" s="305">
        <v>25135.530982276214</v>
      </c>
      <c r="J36" s="304">
        <v>-2.559988335489358</v>
      </c>
    </row>
    <row r="37" spans="1:10" ht="12.75" customHeight="1">
      <c r="A37" s="313" t="s">
        <v>96</v>
      </c>
      <c r="B37" s="44">
        <v>12551.098167264476</v>
      </c>
      <c r="C37" s="314">
        <v>-0.5376143315776679</v>
      </c>
      <c r="D37" s="68">
        <v>16940.599740685273</v>
      </c>
      <c r="E37" s="315">
        <v>-2.3024531325575053</v>
      </c>
      <c r="F37" s="68" t="s">
        <v>141</v>
      </c>
      <c r="G37" s="316" t="s">
        <v>141</v>
      </c>
      <c r="H37" s="78"/>
      <c r="I37" s="317">
        <v>24461.523162905734</v>
      </c>
      <c r="J37" s="318">
        <v>-1.7873694770954047</v>
      </c>
    </row>
    <row r="38" spans="1:10" ht="12.75" customHeight="1">
      <c r="A38" s="299" t="s">
        <v>97</v>
      </c>
      <c r="B38" s="42">
        <v>11978.94369646174</v>
      </c>
      <c r="C38" s="300">
        <v>0.22448614915486478</v>
      </c>
      <c r="D38" s="38">
        <v>15232.240132623188</v>
      </c>
      <c r="E38" s="301">
        <v>-0.19999794972877205</v>
      </c>
      <c r="F38" s="38" t="s">
        <v>141</v>
      </c>
      <c r="G38" s="302" t="s">
        <v>141</v>
      </c>
      <c r="H38" s="78"/>
      <c r="I38" s="305">
        <v>20411.308324637434</v>
      </c>
      <c r="J38" s="304">
        <v>-1.563931164963264</v>
      </c>
    </row>
    <row r="39" spans="1:10" ht="12.75" customHeight="1">
      <c r="A39" s="299" t="s">
        <v>98</v>
      </c>
      <c r="B39" s="42">
        <v>13183.761501904344</v>
      </c>
      <c r="C39" s="300">
        <v>-1.0406282972000245</v>
      </c>
      <c r="D39" s="38">
        <v>16224.635269121813</v>
      </c>
      <c r="E39" s="301">
        <v>0.7218256639331453</v>
      </c>
      <c r="F39" s="38" t="s">
        <v>141</v>
      </c>
      <c r="G39" s="302" t="s">
        <v>141</v>
      </c>
      <c r="H39" s="78"/>
      <c r="I39" s="305">
        <v>20298.74171869408</v>
      </c>
      <c r="J39" s="304">
        <v>-2.8381041855645246</v>
      </c>
    </row>
    <row r="40" spans="1:10" ht="12.75" customHeight="1">
      <c r="A40" s="299" t="s">
        <v>99</v>
      </c>
      <c r="B40" s="42">
        <v>13987.183888930305</v>
      </c>
      <c r="C40" s="300">
        <v>-0.2323870725252594</v>
      </c>
      <c r="D40" s="38">
        <v>18539.33556698323</v>
      </c>
      <c r="E40" s="301">
        <v>-1.0126164333213148</v>
      </c>
      <c r="F40" s="38" t="s">
        <v>141</v>
      </c>
      <c r="G40" s="302" t="s">
        <v>141</v>
      </c>
      <c r="H40" s="78"/>
      <c r="I40" s="305">
        <v>23583.54816901773</v>
      </c>
      <c r="J40" s="304">
        <v>-2.106827836205236</v>
      </c>
    </row>
    <row r="41" spans="1:10" ht="12.75" customHeight="1">
      <c r="A41" s="299" t="s">
        <v>100</v>
      </c>
      <c r="B41" s="42">
        <v>12846.621311366745</v>
      </c>
      <c r="C41" s="300">
        <v>1.8214908590654253</v>
      </c>
      <c r="D41" s="38">
        <v>16652.647585778097</v>
      </c>
      <c r="E41" s="301">
        <v>1.5212417145092803</v>
      </c>
      <c r="F41" s="38" t="s">
        <v>141</v>
      </c>
      <c r="G41" s="302" t="s">
        <v>141</v>
      </c>
      <c r="H41" s="78"/>
      <c r="I41" s="305">
        <v>25681.443391971134</v>
      </c>
      <c r="J41" s="304">
        <v>-2.519066895540426</v>
      </c>
    </row>
    <row r="42" spans="1:10" ht="12.75" customHeight="1">
      <c r="A42" s="299" t="s">
        <v>101</v>
      </c>
      <c r="B42" s="42">
        <v>13547.772595443797</v>
      </c>
      <c r="C42" s="300">
        <v>1.4160374699870792</v>
      </c>
      <c r="D42" s="38">
        <v>16598.146959354744</v>
      </c>
      <c r="E42" s="301">
        <v>1.103420504985297</v>
      </c>
      <c r="F42" s="38" t="s">
        <v>141</v>
      </c>
      <c r="G42" s="302" t="s">
        <v>141</v>
      </c>
      <c r="H42" s="78"/>
      <c r="I42" s="305">
        <v>21254.20867768595</v>
      </c>
      <c r="J42" s="304">
        <v>-1.2503087829875044</v>
      </c>
    </row>
    <row r="43" spans="1:10" ht="12.75" customHeight="1">
      <c r="A43" s="306" t="s">
        <v>102</v>
      </c>
      <c r="B43" s="307">
        <v>12663.478904669544</v>
      </c>
      <c r="C43" s="308">
        <v>0.09829187171831104</v>
      </c>
      <c r="D43" s="50">
        <v>15472.33452299245</v>
      </c>
      <c r="E43" s="309">
        <v>-1.0046008599376455</v>
      </c>
      <c r="F43" s="50" t="s">
        <v>141</v>
      </c>
      <c r="G43" s="310" t="s">
        <v>141</v>
      </c>
      <c r="H43" s="78"/>
      <c r="I43" s="311">
        <v>25355.04212891448</v>
      </c>
      <c r="J43" s="312">
        <v>-3.4669948617771302</v>
      </c>
    </row>
    <row r="44" spans="1:10" ht="12.75" customHeight="1">
      <c r="A44" s="299" t="s">
        <v>103</v>
      </c>
      <c r="B44" s="42">
        <v>13939.611949795937</v>
      </c>
      <c r="C44" s="300">
        <v>-0.3563868063462735</v>
      </c>
      <c r="D44" s="38">
        <v>17701.294850798648</v>
      </c>
      <c r="E44" s="301">
        <v>-1.2873649822777058</v>
      </c>
      <c r="F44" s="38" t="s">
        <v>141</v>
      </c>
      <c r="G44" s="302" t="s">
        <v>141</v>
      </c>
      <c r="H44" s="78"/>
      <c r="I44" s="305">
        <v>23800.037608941602</v>
      </c>
      <c r="J44" s="304">
        <v>-4.562741850113066</v>
      </c>
    </row>
    <row r="45" spans="1:10" ht="12.75" customHeight="1">
      <c r="A45" s="299" t="s">
        <v>104</v>
      </c>
      <c r="B45" s="42">
        <v>12700.358837779257</v>
      </c>
      <c r="C45" s="300">
        <v>1.333201843364397</v>
      </c>
      <c r="D45" s="38">
        <v>15893.12308338136</v>
      </c>
      <c r="E45" s="301">
        <v>-0.7381155809311513</v>
      </c>
      <c r="F45" s="38" t="s">
        <v>141</v>
      </c>
      <c r="G45" s="302" t="s">
        <v>141</v>
      </c>
      <c r="H45" s="78"/>
      <c r="I45" s="305">
        <v>23504.958951883546</v>
      </c>
      <c r="J45" s="304">
        <v>-3.1771208163596345</v>
      </c>
    </row>
    <row r="46" spans="1:10" ht="12.75" customHeight="1">
      <c r="A46" s="299" t="s">
        <v>105</v>
      </c>
      <c r="B46" s="42">
        <v>11588.54622268012</v>
      </c>
      <c r="C46" s="300">
        <v>-0.8640016701778934</v>
      </c>
      <c r="D46" s="38">
        <v>15456.897335092708</v>
      </c>
      <c r="E46" s="301">
        <v>0.20651332183839824</v>
      </c>
      <c r="F46" s="38" t="s">
        <v>141</v>
      </c>
      <c r="G46" s="302" t="s">
        <v>141</v>
      </c>
      <c r="H46" s="78"/>
      <c r="I46" s="305">
        <v>20654.861116408938</v>
      </c>
      <c r="J46" s="304">
        <v>-2.256759424422504</v>
      </c>
    </row>
    <row r="47" spans="1:10" ht="12.75" customHeight="1">
      <c r="A47" s="313" t="s">
        <v>106</v>
      </c>
      <c r="B47" s="44">
        <v>11184.867717235356</v>
      </c>
      <c r="C47" s="314">
        <v>0.42729767197649116</v>
      </c>
      <c r="D47" s="68">
        <v>15216.401321949106</v>
      </c>
      <c r="E47" s="315">
        <v>-0.43676110427872333</v>
      </c>
      <c r="F47" s="68" t="s">
        <v>141</v>
      </c>
      <c r="G47" s="316" t="s">
        <v>141</v>
      </c>
      <c r="H47" s="78"/>
      <c r="I47" s="317">
        <v>24700.03021795652</v>
      </c>
      <c r="J47" s="318">
        <v>-3.415660742892024</v>
      </c>
    </row>
    <row r="48" spans="1:10" ht="12.75" customHeight="1">
      <c r="A48" s="306" t="s">
        <v>107</v>
      </c>
      <c r="B48" s="307">
        <v>13336.51513567691</v>
      </c>
      <c r="C48" s="308">
        <v>-0.25757168478419323</v>
      </c>
      <c r="D48" s="50">
        <v>17737.59946471769</v>
      </c>
      <c r="E48" s="309">
        <v>-1.4986708828011979</v>
      </c>
      <c r="F48" s="50" t="s">
        <v>141</v>
      </c>
      <c r="G48" s="310" t="s">
        <v>141</v>
      </c>
      <c r="H48" s="78"/>
      <c r="I48" s="311">
        <v>23151.946180364255</v>
      </c>
      <c r="J48" s="312">
        <v>-1.0413946412456985</v>
      </c>
    </row>
    <row r="49" spans="1:10" ht="12.75" customHeight="1">
      <c r="A49" s="299" t="s">
        <v>108</v>
      </c>
      <c r="B49" s="42">
        <v>12133.920412032145</v>
      </c>
      <c r="C49" s="300">
        <v>2.0347726049780785</v>
      </c>
      <c r="D49" s="38">
        <v>15959.360383536015</v>
      </c>
      <c r="E49" s="301">
        <v>0.03912607127540107</v>
      </c>
      <c r="F49" s="38" t="s">
        <v>141</v>
      </c>
      <c r="G49" s="302" t="s">
        <v>141</v>
      </c>
      <c r="H49" s="78"/>
      <c r="I49" s="305">
        <v>21716.18856018975</v>
      </c>
      <c r="J49" s="304">
        <v>-1.3379492237992787</v>
      </c>
    </row>
    <row r="50" spans="1:10" ht="12.75" customHeight="1">
      <c r="A50" s="299" t="s">
        <v>109</v>
      </c>
      <c r="B50" s="42">
        <v>12945.968147350744</v>
      </c>
      <c r="C50" s="300">
        <v>1.9058595383363204</v>
      </c>
      <c r="D50" s="38">
        <v>17310.03518039852</v>
      </c>
      <c r="E50" s="301">
        <v>0.0065120046416004525</v>
      </c>
      <c r="F50" s="38">
        <v>6570</v>
      </c>
      <c r="G50" s="302">
        <v>-44.986393133765965</v>
      </c>
      <c r="H50" s="78"/>
      <c r="I50" s="305">
        <v>22183.2661337967</v>
      </c>
      <c r="J50" s="304">
        <v>-4.021569342269021</v>
      </c>
    </row>
    <row r="51" spans="1:10" ht="12.75" customHeight="1">
      <c r="A51" s="299" t="s">
        <v>110</v>
      </c>
      <c r="B51" s="42">
        <v>13051.692137085194</v>
      </c>
      <c r="C51" s="300">
        <v>0.8749412820711041</v>
      </c>
      <c r="D51" s="38">
        <v>16866.884258618302</v>
      </c>
      <c r="E51" s="301">
        <v>1.3256862627761872</v>
      </c>
      <c r="F51" s="38" t="s">
        <v>141</v>
      </c>
      <c r="G51" s="302" t="s">
        <v>141</v>
      </c>
      <c r="H51" s="78"/>
      <c r="I51" s="305">
        <v>21719.32824256265</v>
      </c>
      <c r="J51" s="304">
        <v>-1.2994411823239427</v>
      </c>
    </row>
    <row r="52" spans="1:10" ht="12.75" customHeight="1">
      <c r="A52" s="313" t="s">
        <v>111</v>
      </c>
      <c r="B52" s="44">
        <v>12334.100846408784</v>
      </c>
      <c r="C52" s="314">
        <v>3.6255898505671866</v>
      </c>
      <c r="D52" s="68">
        <v>15720.301871116266</v>
      </c>
      <c r="E52" s="315">
        <v>2.2949750120902337</v>
      </c>
      <c r="F52" s="68" t="s">
        <v>141</v>
      </c>
      <c r="G52" s="316" t="s">
        <v>141</v>
      </c>
      <c r="H52" s="78"/>
      <c r="I52" s="317">
        <v>21654.77507824813</v>
      </c>
      <c r="J52" s="318">
        <v>-2.1448631440205475</v>
      </c>
    </row>
    <row r="53" spans="1:10" ht="12.75" customHeight="1">
      <c r="A53" s="299" t="s">
        <v>112</v>
      </c>
      <c r="B53" s="42">
        <v>13478.985428025208</v>
      </c>
      <c r="C53" s="300">
        <v>1.0085453452054107</v>
      </c>
      <c r="D53" s="38">
        <v>17619.70620706224</v>
      </c>
      <c r="E53" s="301">
        <v>0.2196137962530706</v>
      </c>
      <c r="F53" s="38" t="s">
        <v>141</v>
      </c>
      <c r="G53" s="302" t="s">
        <v>141</v>
      </c>
      <c r="H53" s="78"/>
      <c r="I53" s="305">
        <v>23000.80989416929</v>
      </c>
      <c r="J53" s="304">
        <v>0.10929033139164827</v>
      </c>
    </row>
    <row r="54" spans="1:10" ht="12.75" customHeight="1" thickBot="1">
      <c r="A54" s="299" t="s">
        <v>113</v>
      </c>
      <c r="B54" s="42">
        <v>9723.002441198727</v>
      </c>
      <c r="C54" s="300">
        <v>-0.0668917451764288</v>
      </c>
      <c r="D54" s="38">
        <v>16435.36128209859</v>
      </c>
      <c r="E54" s="301">
        <v>-1.2947145686255261</v>
      </c>
      <c r="F54" s="38" t="s">
        <v>141</v>
      </c>
      <c r="G54" s="302" t="s">
        <v>141</v>
      </c>
      <c r="H54" s="78"/>
      <c r="I54" s="305">
        <v>20909.516496248096</v>
      </c>
      <c r="J54" s="304">
        <v>-0.44043898000112586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13987.183888930305</v>
      </c>
      <c r="C56" s="361" t="str">
        <f>INDEX(A8:A54,MATCH(B56,$B$8:$B$54,0))</f>
        <v>岡山県</v>
      </c>
      <c r="D56" s="366">
        <f>LARGE(D8:D54,1)</f>
        <v>18952.8584845621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26248.075788918595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13939.611949795937</v>
      </c>
      <c r="C57" s="362" t="str">
        <f>INDEX(A8:A54,MATCH(B57,$B$8:$B$54,0))</f>
        <v>香川県</v>
      </c>
      <c r="D57" s="367">
        <f>LARGE(D8:D54,2)</f>
        <v>18539.33556698323</v>
      </c>
      <c r="E57" s="326" t="str">
        <f>INDEX(A8:A54,MATCH(D57,$D$8:$D$54,0))</f>
        <v>岡山県</v>
      </c>
      <c r="F57" s="373" t="s">
        <v>136</v>
      </c>
      <c r="G57" s="328" t="s">
        <v>136</v>
      </c>
      <c r="I57" s="327">
        <f>LARGE(I8:I54,2)</f>
        <v>26214.182913699762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13547.772595443797</v>
      </c>
      <c r="C58" s="362" t="str">
        <f>INDEX(A8:A54,MATCH(B58,$B$8:$B$54,0))</f>
        <v>山口県</v>
      </c>
      <c r="D58" s="368">
        <f>LARGE(D8:D54,3)</f>
        <v>18348.411131952686</v>
      </c>
      <c r="E58" s="326" t="str">
        <f>INDEX(A8:A54,MATCH(D58,$D$8:$D$54,0))</f>
        <v>奈良県</v>
      </c>
      <c r="F58" s="374" t="s">
        <v>136</v>
      </c>
      <c r="G58" s="328" t="s">
        <v>136</v>
      </c>
      <c r="I58" s="344">
        <f>LARGE(I8:I54,3)</f>
        <v>25681.443391971134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11164.965929474702</v>
      </c>
      <c r="C59" s="363" t="str">
        <f>INDEX(A8:A54,MATCH(B59,$B$8:$B$54,0))</f>
        <v>東京都</v>
      </c>
      <c r="D59" s="369">
        <f>SMALL(D8:D54,3)</f>
        <v>13843.610478241959</v>
      </c>
      <c r="E59" s="331" t="str">
        <f>INDEX(A8:A54,MATCH(D59,$D$8:$D$54,0))</f>
        <v>福島県</v>
      </c>
      <c r="F59" s="375" t="s">
        <v>136</v>
      </c>
      <c r="G59" s="332" t="s">
        <v>136</v>
      </c>
      <c r="I59" s="345">
        <f>SMALL(I8:I54,3)</f>
        <v>17955.00866877041</v>
      </c>
      <c r="J59" s="332" t="str">
        <f>INDEX(A8:A54,MATCH(I59,$I$8:$I$54,0))</f>
        <v>岩手県</v>
      </c>
    </row>
    <row r="60" spans="1:10" ht="12.75">
      <c r="A60" s="325" t="s">
        <v>118</v>
      </c>
      <c r="B60" s="344">
        <f>SMALL(B8:B54,2)</f>
        <v>10745.765210532294</v>
      </c>
      <c r="C60" s="362" t="str">
        <f>INDEX(A8:A54,MATCH(B60,$B$8:$B$54,0))</f>
        <v>茨城県</v>
      </c>
      <c r="D60" s="368">
        <f>SMALL(D8:D54,2)</f>
        <v>13809.67147135904</v>
      </c>
      <c r="E60" s="326" t="str">
        <f>INDEX(A8:A54,MATCH(D60,$D$8:$D$54,0))</f>
        <v>富山県</v>
      </c>
      <c r="F60" s="374" t="s">
        <v>136</v>
      </c>
      <c r="G60" s="328" t="s">
        <v>136</v>
      </c>
      <c r="I60" s="344">
        <f>SMALL(I8:I54,2)</f>
        <v>17568.948558285505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9723.002441198727</v>
      </c>
      <c r="C61" s="364" t="str">
        <f>INDEX(A8:A54,MATCH(B61,$B$8:$B$54,0))</f>
        <v>沖縄県</v>
      </c>
      <c r="D61" s="370">
        <f>SMALL(D8:D54,1)</f>
        <v>13628.373988621523</v>
      </c>
      <c r="E61" s="335" t="str">
        <f>INDEX(A8:A54,MATCH(D61,$D$8:$D$54,0))</f>
        <v>青森県</v>
      </c>
      <c r="F61" s="376" t="s">
        <v>136</v>
      </c>
      <c r="G61" s="336" t="s">
        <v>136</v>
      </c>
      <c r="I61" s="347">
        <f>SMALL(I8:I54,1)</f>
        <v>16881.45976603671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1.438566324910421</v>
      </c>
      <c r="C62" s="365"/>
      <c r="D62" s="371">
        <f>IF(D61=0,0,D56/D61)</f>
        <v>1.3906911052181314</v>
      </c>
      <c r="E62" s="339"/>
      <c r="F62" s="377" t="s">
        <v>136</v>
      </c>
      <c r="G62" s="378" t="s">
        <v>136</v>
      </c>
      <c r="H62" s="340"/>
      <c r="I62" s="338">
        <f>IF(I61=0,0,I56/I61)</f>
        <v>1.5548463315788774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2373.219996811342</v>
      </c>
      <c r="C7" s="293">
        <v>-0.4818134289457611</v>
      </c>
      <c r="D7" s="295">
        <v>3004.160910373508</v>
      </c>
      <c r="E7" s="296">
        <v>0.6908549226551584</v>
      </c>
      <c r="F7" s="295">
        <v>6821.764705882353</v>
      </c>
      <c r="G7" s="297">
        <v>-36.171902396374385</v>
      </c>
      <c r="H7" s="78"/>
      <c r="I7" s="292">
        <v>3222.180571889421</v>
      </c>
      <c r="J7" s="298">
        <v>-1.3133084699641586</v>
      </c>
    </row>
    <row r="8" spans="1:10" ht="12.75" customHeight="1">
      <c r="A8" s="299" t="s">
        <v>67</v>
      </c>
      <c r="B8" s="42">
        <v>2395.952746584143</v>
      </c>
      <c r="C8" s="300">
        <v>-0.13219099906810644</v>
      </c>
      <c r="D8" s="38">
        <v>2939.599099704107</v>
      </c>
      <c r="E8" s="301">
        <v>1.881695462912796</v>
      </c>
      <c r="F8" s="38">
        <v>133930</v>
      </c>
      <c r="G8" s="302">
        <v>343.47682119205297</v>
      </c>
      <c r="H8" s="78"/>
      <c r="I8" s="303">
        <v>2961.5391606683256</v>
      </c>
      <c r="J8" s="304">
        <v>-2.2764829030127913</v>
      </c>
    </row>
    <row r="9" spans="1:10" ht="12.75" customHeight="1">
      <c r="A9" s="299" t="s">
        <v>68</v>
      </c>
      <c r="B9" s="42">
        <v>1894.3639851163864</v>
      </c>
      <c r="C9" s="300">
        <v>0.457294790961316</v>
      </c>
      <c r="D9" s="38">
        <v>2254.6095591215458</v>
      </c>
      <c r="E9" s="301">
        <v>1.6559531971630463</v>
      </c>
      <c r="F9" s="38" t="s">
        <v>141</v>
      </c>
      <c r="G9" s="302" t="s">
        <v>141</v>
      </c>
      <c r="H9" s="78"/>
      <c r="I9" s="305">
        <v>1891.7127089788316</v>
      </c>
      <c r="J9" s="304">
        <v>1.9941408309693218</v>
      </c>
    </row>
    <row r="10" spans="1:10" ht="12.75" customHeight="1">
      <c r="A10" s="299" t="s">
        <v>69</v>
      </c>
      <c r="B10" s="42">
        <v>2180.181115841068</v>
      </c>
      <c r="C10" s="300">
        <v>-1.1734328613855065</v>
      </c>
      <c r="D10" s="38">
        <v>2627.710204878049</v>
      </c>
      <c r="E10" s="301">
        <v>-1.1525436261570876</v>
      </c>
      <c r="F10" s="38">
        <v>0</v>
      </c>
      <c r="G10" s="302" t="s">
        <v>141</v>
      </c>
      <c r="H10" s="78"/>
      <c r="I10" s="305">
        <v>2371.4189722232413</v>
      </c>
      <c r="J10" s="304">
        <v>-1.529483180848318</v>
      </c>
    </row>
    <row r="11" spans="1:10" ht="12.75" customHeight="1">
      <c r="A11" s="299" t="s">
        <v>70</v>
      </c>
      <c r="B11" s="42">
        <v>2177.2888486829393</v>
      </c>
      <c r="C11" s="300">
        <v>0.03283562379047796</v>
      </c>
      <c r="D11" s="38">
        <v>2736.600904832672</v>
      </c>
      <c r="E11" s="301">
        <v>1.8591498583699613</v>
      </c>
      <c r="F11" s="38" t="s">
        <v>141</v>
      </c>
      <c r="G11" s="302" t="s">
        <v>141</v>
      </c>
      <c r="H11" s="78"/>
      <c r="I11" s="305">
        <v>2646.5692723267575</v>
      </c>
      <c r="J11" s="304">
        <v>-1.7376374528034937</v>
      </c>
    </row>
    <row r="12" spans="1:10" ht="12.75" customHeight="1">
      <c r="A12" s="299" t="s">
        <v>71</v>
      </c>
      <c r="B12" s="42">
        <v>2320.0468539099224</v>
      </c>
      <c r="C12" s="300">
        <v>-1.480348868365825</v>
      </c>
      <c r="D12" s="38">
        <v>2728.1476977654243</v>
      </c>
      <c r="E12" s="301">
        <v>0.5730384086483179</v>
      </c>
      <c r="F12" s="38" t="s">
        <v>141</v>
      </c>
      <c r="G12" s="302" t="s">
        <v>141</v>
      </c>
      <c r="H12" s="78"/>
      <c r="I12" s="305">
        <v>2401.3567679255325</v>
      </c>
      <c r="J12" s="304">
        <v>-2.2309303793369284</v>
      </c>
    </row>
    <row r="13" spans="1:10" ht="12.75" customHeight="1">
      <c r="A13" s="306" t="s">
        <v>72</v>
      </c>
      <c r="B13" s="307">
        <v>2323.7137779941577</v>
      </c>
      <c r="C13" s="308">
        <v>-0.36056231479804923</v>
      </c>
      <c r="D13" s="50">
        <v>2815.444294865424</v>
      </c>
      <c r="E13" s="309">
        <v>1.453937387248397</v>
      </c>
      <c r="F13" s="50" t="s">
        <v>141</v>
      </c>
      <c r="G13" s="310" t="s">
        <v>141</v>
      </c>
      <c r="H13" s="78"/>
      <c r="I13" s="311">
        <v>2493.489796448904</v>
      </c>
      <c r="J13" s="312">
        <v>-0.12302406573084025</v>
      </c>
    </row>
    <row r="14" spans="1:10" ht="12.75" customHeight="1">
      <c r="A14" s="299" t="s">
        <v>73</v>
      </c>
      <c r="B14" s="42">
        <v>2126.1380162103624</v>
      </c>
      <c r="C14" s="300">
        <v>-0.12810338303174076</v>
      </c>
      <c r="D14" s="38">
        <v>2600.4133613636836</v>
      </c>
      <c r="E14" s="301">
        <v>0.868087999503003</v>
      </c>
      <c r="F14" s="38" t="s">
        <v>141</v>
      </c>
      <c r="G14" s="302" t="s">
        <v>141</v>
      </c>
      <c r="H14" s="78"/>
      <c r="I14" s="305">
        <v>2333.2030663008113</v>
      </c>
      <c r="J14" s="304">
        <v>-5.258950527731636</v>
      </c>
    </row>
    <row r="15" spans="1:10" ht="12.75" customHeight="1">
      <c r="A15" s="299" t="s">
        <v>74</v>
      </c>
      <c r="B15" s="42">
        <v>2074.6507981459526</v>
      </c>
      <c r="C15" s="300">
        <v>-1.0067042351326945</v>
      </c>
      <c r="D15" s="38">
        <v>2631.840968690051</v>
      </c>
      <c r="E15" s="301">
        <v>-0.07207293026945791</v>
      </c>
      <c r="F15" s="38" t="s">
        <v>141</v>
      </c>
      <c r="G15" s="302" t="s">
        <v>141</v>
      </c>
      <c r="H15" s="78"/>
      <c r="I15" s="305">
        <v>2630.6716732631958</v>
      </c>
      <c r="J15" s="304">
        <v>-2.9816945994138653</v>
      </c>
    </row>
    <row r="16" spans="1:10" ht="12.75" customHeight="1">
      <c r="A16" s="299" t="s">
        <v>75</v>
      </c>
      <c r="B16" s="42">
        <v>2059.1179328984967</v>
      </c>
      <c r="C16" s="300">
        <v>0.6243798776719333</v>
      </c>
      <c r="D16" s="38">
        <v>2559.427097142624</v>
      </c>
      <c r="E16" s="301">
        <v>-0.40197566362588233</v>
      </c>
      <c r="F16" s="38" t="s">
        <v>141</v>
      </c>
      <c r="G16" s="302" t="s">
        <v>141</v>
      </c>
      <c r="H16" s="78"/>
      <c r="I16" s="305">
        <v>2484.256617140608</v>
      </c>
      <c r="J16" s="304">
        <v>0.2400761058885554</v>
      </c>
    </row>
    <row r="17" spans="1:10" ht="12.75" customHeight="1">
      <c r="A17" s="313" t="s">
        <v>76</v>
      </c>
      <c r="B17" s="44">
        <v>2083.6827345413576</v>
      </c>
      <c r="C17" s="314">
        <v>1.4107957571685001</v>
      </c>
      <c r="D17" s="68">
        <v>2596.304417539783</v>
      </c>
      <c r="E17" s="315">
        <v>1.2004986367702923</v>
      </c>
      <c r="F17" s="68">
        <v>0</v>
      </c>
      <c r="G17" s="316" t="s">
        <v>141</v>
      </c>
      <c r="H17" s="78"/>
      <c r="I17" s="317">
        <v>2578.791145538624</v>
      </c>
      <c r="J17" s="318">
        <v>-0.45132181858099474</v>
      </c>
    </row>
    <row r="18" spans="1:10" ht="12.75" customHeight="1">
      <c r="A18" s="299" t="s">
        <v>77</v>
      </c>
      <c r="B18" s="42">
        <v>2198.3746611785964</v>
      </c>
      <c r="C18" s="300">
        <v>-0.5300878065719147</v>
      </c>
      <c r="D18" s="38">
        <v>2838.695666601354</v>
      </c>
      <c r="E18" s="301">
        <v>0.30561301608577235</v>
      </c>
      <c r="F18" s="38">
        <v>2976</v>
      </c>
      <c r="G18" s="302">
        <v>-62.8927680798005</v>
      </c>
      <c r="H18" s="78"/>
      <c r="I18" s="305">
        <v>3155.5130736353644</v>
      </c>
      <c r="J18" s="304">
        <v>-2.0088231785829165</v>
      </c>
    </row>
    <row r="19" spans="1:10" ht="12.75" customHeight="1">
      <c r="A19" s="299" t="s">
        <v>78</v>
      </c>
      <c r="B19" s="42">
        <v>2308.487511596863</v>
      </c>
      <c r="C19" s="300">
        <v>0.4534540769097354</v>
      </c>
      <c r="D19" s="38">
        <v>2969.2995110800684</v>
      </c>
      <c r="E19" s="301">
        <v>1.564650303817386</v>
      </c>
      <c r="F19" s="38">
        <v>0</v>
      </c>
      <c r="G19" s="302">
        <v>-100</v>
      </c>
      <c r="H19" s="78"/>
      <c r="I19" s="305">
        <v>3204.158077911544</v>
      </c>
      <c r="J19" s="304">
        <v>-0.1366816116702327</v>
      </c>
    </row>
    <row r="20" spans="1:10" ht="12.75" customHeight="1">
      <c r="A20" s="299" t="s">
        <v>79</v>
      </c>
      <c r="B20" s="42">
        <v>2297.4325863311833</v>
      </c>
      <c r="C20" s="300">
        <v>-0.8320996495315331</v>
      </c>
      <c r="D20" s="38">
        <v>3221.1967045549754</v>
      </c>
      <c r="E20" s="301">
        <v>2.3179786490598184</v>
      </c>
      <c r="F20" s="38" t="s">
        <v>141</v>
      </c>
      <c r="G20" s="302" t="s">
        <v>141</v>
      </c>
      <c r="H20" s="78"/>
      <c r="I20" s="305">
        <v>3779.146720011037</v>
      </c>
      <c r="J20" s="304">
        <v>-0.9192747429644167</v>
      </c>
    </row>
    <row r="21" spans="1:10" ht="12.75" customHeight="1">
      <c r="A21" s="299" t="s">
        <v>80</v>
      </c>
      <c r="B21" s="42">
        <v>2469.32304801316</v>
      </c>
      <c r="C21" s="300">
        <v>-0.5035474211048055</v>
      </c>
      <c r="D21" s="38">
        <v>3215.8838656064513</v>
      </c>
      <c r="E21" s="301">
        <v>1.2316776251393504</v>
      </c>
      <c r="F21" s="38" t="s">
        <v>141</v>
      </c>
      <c r="G21" s="302" t="s">
        <v>141</v>
      </c>
      <c r="H21" s="78"/>
      <c r="I21" s="305">
        <v>3670.7338889803877</v>
      </c>
      <c r="J21" s="304">
        <v>-2.4859227739767498</v>
      </c>
    </row>
    <row r="22" spans="1:10" ht="12.75" customHeight="1">
      <c r="A22" s="299" t="s">
        <v>81</v>
      </c>
      <c r="B22" s="42">
        <v>2394.9904860545275</v>
      </c>
      <c r="C22" s="300">
        <v>-1.1025680448080621</v>
      </c>
      <c r="D22" s="38">
        <v>2925.159427936324</v>
      </c>
      <c r="E22" s="301">
        <v>-1.0053334360764206</v>
      </c>
      <c r="F22" s="38" t="s">
        <v>141</v>
      </c>
      <c r="G22" s="302" t="s">
        <v>141</v>
      </c>
      <c r="H22" s="78"/>
      <c r="I22" s="305">
        <v>2822.229044908352</v>
      </c>
      <c r="J22" s="304">
        <v>-0.8557613026104125</v>
      </c>
    </row>
    <row r="23" spans="1:10" ht="12.75" customHeight="1">
      <c r="A23" s="306" t="s">
        <v>82</v>
      </c>
      <c r="B23" s="307">
        <v>2143.171565198445</v>
      </c>
      <c r="C23" s="308">
        <v>-1.3339154082592508</v>
      </c>
      <c r="D23" s="50">
        <v>2529.0664129123506</v>
      </c>
      <c r="E23" s="309">
        <v>-1.9886006104817042</v>
      </c>
      <c r="F23" s="50" t="s">
        <v>141</v>
      </c>
      <c r="G23" s="310" t="s">
        <v>141</v>
      </c>
      <c r="H23" s="78"/>
      <c r="I23" s="311">
        <v>2301.5148721892433</v>
      </c>
      <c r="J23" s="312">
        <v>-0.6012563185004397</v>
      </c>
    </row>
    <row r="24" spans="1:10" ht="12.75" customHeight="1">
      <c r="A24" s="299" t="s">
        <v>83</v>
      </c>
      <c r="B24" s="42">
        <v>2021.4325181673319</v>
      </c>
      <c r="C24" s="300">
        <v>-2.761158213202863</v>
      </c>
      <c r="D24" s="38">
        <v>2436.902402993894</v>
      </c>
      <c r="E24" s="301">
        <v>-1.9459102204240628</v>
      </c>
      <c r="F24" s="38" t="s">
        <v>141</v>
      </c>
      <c r="G24" s="302" t="s">
        <v>141</v>
      </c>
      <c r="H24" s="78"/>
      <c r="I24" s="305">
        <v>2230.6720095245446</v>
      </c>
      <c r="J24" s="304">
        <v>-1.5865509307477037</v>
      </c>
    </row>
    <row r="25" spans="1:10" ht="12.75" customHeight="1">
      <c r="A25" s="299" t="s">
        <v>84</v>
      </c>
      <c r="B25" s="42">
        <v>1982.3408147683376</v>
      </c>
      <c r="C25" s="300">
        <v>-4.44819510053979</v>
      </c>
      <c r="D25" s="38">
        <v>2371.3604512049224</v>
      </c>
      <c r="E25" s="301">
        <v>-1.5555665726883319</v>
      </c>
      <c r="F25" s="38" t="s">
        <v>141</v>
      </c>
      <c r="G25" s="302" t="s">
        <v>141</v>
      </c>
      <c r="H25" s="78"/>
      <c r="I25" s="305">
        <v>2239.972683760133</v>
      </c>
      <c r="J25" s="304">
        <v>-2.2567819857322418</v>
      </c>
    </row>
    <row r="26" spans="1:10" ht="12.75" customHeight="1">
      <c r="A26" s="299" t="s">
        <v>85</v>
      </c>
      <c r="B26" s="42">
        <v>2251.9761621512425</v>
      </c>
      <c r="C26" s="300">
        <v>-2.5445866270322135</v>
      </c>
      <c r="D26" s="38">
        <v>2879.321654910003</v>
      </c>
      <c r="E26" s="301">
        <v>-1.0489903128901097</v>
      </c>
      <c r="F26" s="38" t="s">
        <v>141</v>
      </c>
      <c r="G26" s="302" t="s">
        <v>141</v>
      </c>
      <c r="H26" s="78"/>
      <c r="I26" s="305">
        <v>2793.283643336243</v>
      </c>
      <c r="J26" s="304">
        <v>-2.52668925363654</v>
      </c>
    </row>
    <row r="27" spans="1:10" ht="12.75" customHeight="1">
      <c r="A27" s="313" t="s">
        <v>86</v>
      </c>
      <c r="B27" s="44">
        <v>2208.5583153871526</v>
      </c>
      <c r="C27" s="314">
        <v>0.4763841413341997</v>
      </c>
      <c r="D27" s="68">
        <v>2762.0813540237164</v>
      </c>
      <c r="E27" s="315">
        <v>0.9609012269604443</v>
      </c>
      <c r="F27" s="68" t="s">
        <v>141</v>
      </c>
      <c r="G27" s="316" t="s">
        <v>141</v>
      </c>
      <c r="H27" s="78"/>
      <c r="I27" s="317">
        <v>2665.365778307561</v>
      </c>
      <c r="J27" s="318">
        <v>0.591014060694428</v>
      </c>
    </row>
    <row r="28" spans="1:10" ht="12.75" customHeight="1">
      <c r="A28" s="299" t="s">
        <v>87</v>
      </c>
      <c r="B28" s="42">
        <v>2599.3474893244056</v>
      </c>
      <c r="C28" s="300">
        <v>-0.11783265370880829</v>
      </c>
      <c r="D28" s="38">
        <v>3177.7612041920465</v>
      </c>
      <c r="E28" s="301">
        <v>0.6867574156495664</v>
      </c>
      <c r="F28" s="38" t="s">
        <v>141</v>
      </c>
      <c r="G28" s="302" t="s">
        <v>141</v>
      </c>
      <c r="H28" s="78"/>
      <c r="I28" s="305">
        <v>3366.3831119709316</v>
      </c>
      <c r="J28" s="304">
        <v>0.6378183432653204</v>
      </c>
    </row>
    <row r="29" spans="1:10" ht="12.75" customHeight="1">
      <c r="A29" s="299" t="s">
        <v>88</v>
      </c>
      <c r="B29" s="42">
        <v>2144.790655164937</v>
      </c>
      <c r="C29" s="300">
        <v>-0.08566835400929743</v>
      </c>
      <c r="D29" s="38">
        <v>2656.1905745887516</v>
      </c>
      <c r="E29" s="301">
        <v>1.556607723932559</v>
      </c>
      <c r="F29" s="38">
        <v>0</v>
      </c>
      <c r="G29" s="302" t="s">
        <v>141</v>
      </c>
      <c r="H29" s="78"/>
      <c r="I29" s="305">
        <v>2609.1582179787165</v>
      </c>
      <c r="J29" s="304">
        <v>-0.8606413026003402</v>
      </c>
    </row>
    <row r="30" spans="1:10" ht="12.75" customHeight="1">
      <c r="A30" s="299" t="s">
        <v>89</v>
      </c>
      <c r="B30" s="42">
        <v>2629.87759226376</v>
      </c>
      <c r="C30" s="300">
        <v>0.24252320327472476</v>
      </c>
      <c r="D30" s="38">
        <v>3308.1743438731064</v>
      </c>
      <c r="E30" s="301">
        <v>0.45910856138572265</v>
      </c>
      <c r="F30" s="38" t="s">
        <v>141</v>
      </c>
      <c r="G30" s="302" t="s">
        <v>141</v>
      </c>
      <c r="H30" s="78"/>
      <c r="I30" s="305">
        <v>3693.167810841778</v>
      </c>
      <c r="J30" s="304">
        <v>-1.233468030346192</v>
      </c>
    </row>
    <row r="31" spans="1:10" ht="12.75" customHeight="1">
      <c r="A31" s="299" t="s">
        <v>90</v>
      </c>
      <c r="B31" s="42">
        <v>2345.511919109753</v>
      </c>
      <c r="C31" s="300">
        <v>-1.0029776851652947</v>
      </c>
      <c r="D31" s="38">
        <v>2891.832745173631</v>
      </c>
      <c r="E31" s="301">
        <v>-0.9254836114813199</v>
      </c>
      <c r="F31" s="38" t="s">
        <v>141</v>
      </c>
      <c r="G31" s="302" t="s">
        <v>141</v>
      </c>
      <c r="H31" s="78"/>
      <c r="I31" s="305">
        <v>2745.775523261128</v>
      </c>
      <c r="J31" s="304">
        <v>-1.7309742690018355</v>
      </c>
    </row>
    <row r="32" spans="1:10" ht="12.75" customHeight="1">
      <c r="A32" s="299" t="s">
        <v>91</v>
      </c>
      <c r="B32" s="42">
        <v>2160.2902814780496</v>
      </c>
      <c r="C32" s="300">
        <v>-1.7781330991573725</v>
      </c>
      <c r="D32" s="38">
        <v>2688.011535711704</v>
      </c>
      <c r="E32" s="301">
        <v>-0.1518406048498618</v>
      </c>
      <c r="F32" s="38" t="s">
        <v>141</v>
      </c>
      <c r="G32" s="302" t="s">
        <v>141</v>
      </c>
      <c r="H32" s="78"/>
      <c r="I32" s="305">
        <v>2600.0999690976514</v>
      </c>
      <c r="J32" s="304">
        <v>-1.7213871991261185</v>
      </c>
    </row>
    <row r="33" spans="1:10" ht="12.75" customHeight="1">
      <c r="A33" s="306" t="s">
        <v>92</v>
      </c>
      <c r="B33" s="307">
        <v>2397.111811744112</v>
      </c>
      <c r="C33" s="308">
        <v>-2.1949729475558963</v>
      </c>
      <c r="D33" s="50">
        <v>3124.7364146860277</v>
      </c>
      <c r="E33" s="309">
        <v>-0.31691604123083317</v>
      </c>
      <c r="F33" s="50" t="s">
        <v>141</v>
      </c>
      <c r="G33" s="310" t="s">
        <v>141</v>
      </c>
      <c r="H33" s="78"/>
      <c r="I33" s="311">
        <v>3415.203598364932</v>
      </c>
      <c r="J33" s="312">
        <v>0.5624507681809764</v>
      </c>
    </row>
    <row r="34" spans="1:10" ht="12.75" customHeight="1">
      <c r="A34" s="299" t="s">
        <v>93</v>
      </c>
      <c r="B34" s="42">
        <v>2835.5240913603866</v>
      </c>
      <c r="C34" s="300">
        <v>-0.32647683480114653</v>
      </c>
      <c r="D34" s="38">
        <v>3727.585273328816</v>
      </c>
      <c r="E34" s="301">
        <v>1.320228423697423</v>
      </c>
      <c r="F34" s="38" t="s">
        <v>141</v>
      </c>
      <c r="G34" s="302" t="s">
        <v>141</v>
      </c>
      <c r="H34" s="78"/>
      <c r="I34" s="305">
        <v>4539.749141980316</v>
      </c>
      <c r="J34" s="304">
        <v>-2.092029746458396</v>
      </c>
    </row>
    <row r="35" spans="1:10" ht="12.75" customHeight="1">
      <c r="A35" s="299" t="s">
        <v>94</v>
      </c>
      <c r="B35" s="42">
        <v>2639.5513160185615</v>
      </c>
      <c r="C35" s="300">
        <v>-1.5551699597874438</v>
      </c>
      <c r="D35" s="38">
        <v>3302.6002455034168</v>
      </c>
      <c r="E35" s="301">
        <v>-0.7156330538265675</v>
      </c>
      <c r="F35" s="38">
        <v>13850</v>
      </c>
      <c r="G35" s="302">
        <v>-37.339767757502635</v>
      </c>
      <c r="H35" s="78"/>
      <c r="I35" s="305">
        <v>3753.744480667354</v>
      </c>
      <c r="J35" s="304">
        <v>-1.18093700907857</v>
      </c>
    </row>
    <row r="36" spans="1:10" ht="12.75" customHeight="1">
      <c r="A36" s="299" t="s">
        <v>95</v>
      </c>
      <c r="B36" s="42">
        <v>2369.871872853217</v>
      </c>
      <c r="C36" s="300">
        <v>-0.9305110015179763</v>
      </c>
      <c r="D36" s="38">
        <v>3003.5726371396854</v>
      </c>
      <c r="E36" s="301">
        <v>-0.14717249320036496</v>
      </c>
      <c r="F36" s="38">
        <v>12840</v>
      </c>
      <c r="G36" s="302">
        <v>48.09688581314879</v>
      </c>
      <c r="H36" s="78"/>
      <c r="I36" s="305">
        <v>3208.632268015193</v>
      </c>
      <c r="J36" s="304">
        <v>-1.3497346064044689</v>
      </c>
    </row>
    <row r="37" spans="1:10" ht="12.75" customHeight="1">
      <c r="A37" s="313" t="s">
        <v>96</v>
      </c>
      <c r="B37" s="44">
        <v>2293.360119353383</v>
      </c>
      <c r="C37" s="314">
        <v>1.008175875860847</v>
      </c>
      <c r="D37" s="68">
        <v>2777.223020715025</v>
      </c>
      <c r="E37" s="315">
        <v>0.800929210979439</v>
      </c>
      <c r="F37" s="68" t="s">
        <v>141</v>
      </c>
      <c r="G37" s="316" t="s">
        <v>141</v>
      </c>
      <c r="H37" s="78"/>
      <c r="I37" s="317">
        <v>2598.6427023490073</v>
      </c>
      <c r="J37" s="318">
        <v>-0.8607387440669163</v>
      </c>
    </row>
    <row r="38" spans="1:10" ht="12.75" customHeight="1">
      <c r="A38" s="299" t="s">
        <v>97</v>
      </c>
      <c r="B38" s="42">
        <v>2358.510492806121</v>
      </c>
      <c r="C38" s="300">
        <v>0.09794565910895985</v>
      </c>
      <c r="D38" s="38">
        <v>2864.0739303728265</v>
      </c>
      <c r="E38" s="301">
        <v>-0.550971461243765</v>
      </c>
      <c r="F38" s="38" t="s">
        <v>141</v>
      </c>
      <c r="G38" s="302" t="s">
        <v>141</v>
      </c>
      <c r="H38" s="78"/>
      <c r="I38" s="305">
        <v>2693.6374768405135</v>
      </c>
      <c r="J38" s="304">
        <v>1.0478862560353592</v>
      </c>
    </row>
    <row r="39" spans="1:10" ht="12.75" customHeight="1">
      <c r="A39" s="299" t="s">
        <v>98</v>
      </c>
      <c r="B39" s="42">
        <v>2424.128046108733</v>
      </c>
      <c r="C39" s="300">
        <v>1.4615597362441308</v>
      </c>
      <c r="D39" s="38">
        <v>2812.8901085930124</v>
      </c>
      <c r="E39" s="301">
        <v>0.04813005814845339</v>
      </c>
      <c r="F39" s="38" t="s">
        <v>141</v>
      </c>
      <c r="G39" s="302" t="s">
        <v>141</v>
      </c>
      <c r="H39" s="78"/>
      <c r="I39" s="305">
        <v>2607.08259434525</v>
      </c>
      <c r="J39" s="304">
        <v>1.2794009326382232</v>
      </c>
    </row>
    <row r="40" spans="1:10" ht="12.75" customHeight="1">
      <c r="A40" s="299" t="s">
        <v>99</v>
      </c>
      <c r="B40" s="42">
        <v>2662.9810984246774</v>
      </c>
      <c r="C40" s="300">
        <v>-1.5542260952950189</v>
      </c>
      <c r="D40" s="38">
        <v>3318.857161202202</v>
      </c>
      <c r="E40" s="301">
        <v>0.4679118037255727</v>
      </c>
      <c r="F40" s="38" t="s">
        <v>141</v>
      </c>
      <c r="G40" s="302" t="s">
        <v>141</v>
      </c>
      <c r="H40" s="78"/>
      <c r="I40" s="305">
        <v>3314.9911855371647</v>
      </c>
      <c r="J40" s="304">
        <v>-2.1074289303058205</v>
      </c>
    </row>
    <row r="41" spans="1:10" ht="12.75" customHeight="1">
      <c r="A41" s="299" t="s">
        <v>100</v>
      </c>
      <c r="B41" s="42">
        <v>2638.5797242928047</v>
      </c>
      <c r="C41" s="300">
        <v>-1.4337103982508674</v>
      </c>
      <c r="D41" s="38">
        <v>3369.0161493528803</v>
      </c>
      <c r="E41" s="301">
        <v>1.428498463170623</v>
      </c>
      <c r="F41" s="38" t="s">
        <v>141</v>
      </c>
      <c r="G41" s="302" t="s">
        <v>141</v>
      </c>
      <c r="H41" s="78"/>
      <c r="I41" s="305">
        <v>3954.6054336064135</v>
      </c>
      <c r="J41" s="304">
        <v>-2.4141063932729927</v>
      </c>
    </row>
    <row r="42" spans="1:10" ht="12.75" customHeight="1">
      <c r="A42" s="299" t="s">
        <v>101</v>
      </c>
      <c r="B42" s="42">
        <v>2542.9478722671583</v>
      </c>
      <c r="C42" s="300">
        <v>0.39608363928458645</v>
      </c>
      <c r="D42" s="38">
        <v>2967.360503640233</v>
      </c>
      <c r="E42" s="301">
        <v>1.2339916175360504</v>
      </c>
      <c r="F42" s="38" t="s">
        <v>141</v>
      </c>
      <c r="G42" s="302" t="s">
        <v>141</v>
      </c>
      <c r="H42" s="78"/>
      <c r="I42" s="305">
        <v>2920.917196439924</v>
      </c>
      <c r="J42" s="304">
        <v>-0.2479860791906992</v>
      </c>
    </row>
    <row r="43" spans="1:10" ht="12.75" customHeight="1">
      <c r="A43" s="306" t="s">
        <v>102</v>
      </c>
      <c r="B43" s="307">
        <v>2600.45958553185</v>
      </c>
      <c r="C43" s="308">
        <v>0.8193117290957621</v>
      </c>
      <c r="D43" s="50">
        <v>3135.3542896362387</v>
      </c>
      <c r="E43" s="309">
        <v>-0.04875154321443503</v>
      </c>
      <c r="F43" s="50" t="s">
        <v>141</v>
      </c>
      <c r="G43" s="310" t="s">
        <v>141</v>
      </c>
      <c r="H43" s="78"/>
      <c r="I43" s="311">
        <v>3219.061929504283</v>
      </c>
      <c r="J43" s="312">
        <v>-0.7464495945836368</v>
      </c>
    </row>
    <row r="44" spans="1:10" ht="12.75" customHeight="1">
      <c r="A44" s="299" t="s">
        <v>103</v>
      </c>
      <c r="B44" s="42">
        <v>2725.961129152587</v>
      </c>
      <c r="C44" s="300">
        <v>1.6374484129718565</v>
      </c>
      <c r="D44" s="38">
        <v>3339.5126230937744</v>
      </c>
      <c r="E44" s="301">
        <v>4.349210103516529</v>
      </c>
      <c r="F44" s="38" t="s">
        <v>141</v>
      </c>
      <c r="G44" s="302" t="s">
        <v>141</v>
      </c>
      <c r="H44" s="78"/>
      <c r="I44" s="305">
        <v>3384.177825022068</v>
      </c>
      <c r="J44" s="304">
        <v>-1.2702338454854032</v>
      </c>
    </row>
    <row r="45" spans="1:10" ht="12.75" customHeight="1">
      <c r="A45" s="299" t="s">
        <v>104</v>
      </c>
      <c r="B45" s="42">
        <v>2240.8497074615025</v>
      </c>
      <c r="C45" s="300">
        <v>-1.5818584609585382</v>
      </c>
      <c r="D45" s="38">
        <v>2683.4180736693065</v>
      </c>
      <c r="E45" s="301">
        <v>-1.4179288575757107</v>
      </c>
      <c r="F45" s="38" t="s">
        <v>141</v>
      </c>
      <c r="G45" s="302" t="s">
        <v>141</v>
      </c>
      <c r="H45" s="78"/>
      <c r="I45" s="305">
        <v>2608.3927806227434</v>
      </c>
      <c r="J45" s="304">
        <v>-4.8665200354015035</v>
      </c>
    </row>
    <row r="46" spans="1:10" ht="12.75" customHeight="1">
      <c r="A46" s="299" t="s">
        <v>105</v>
      </c>
      <c r="B46" s="42">
        <v>2201.1444381807696</v>
      </c>
      <c r="C46" s="300">
        <v>1.7596870564933047</v>
      </c>
      <c r="D46" s="38">
        <v>2718.026689883147</v>
      </c>
      <c r="E46" s="301">
        <v>2.7599827863802275</v>
      </c>
      <c r="F46" s="38" t="s">
        <v>141</v>
      </c>
      <c r="G46" s="302" t="s">
        <v>141</v>
      </c>
      <c r="H46" s="78"/>
      <c r="I46" s="305">
        <v>2628.2200318886794</v>
      </c>
      <c r="J46" s="304">
        <v>-0.4842607652864329</v>
      </c>
    </row>
    <row r="47" spans="1:10" ht="12.75" customHeight="1">
      <c r="A47" s="313" t="s">
        <v>106</v>
      </c>
      <c r="B47" s="44">
        <v>2590.007816886033</v>
      </c>
      <c r="C47" s="314">
        <v>-1.3765152482396947</v>
      </c>
      <c r="D47" s="68">
        <v>3313.436648453767</v>
      </c>
      <c r="E47" s="315">
        <v>0.2443139745959508</v>
      </c>
      <c r="F47" s="68" t="s">
        <v>141</v>
      </c>
      <c r="G47" s="316" t="s">
        <v>141</v>
      </c>
      <c r="H47" s="78"/>
      <c r="I47" s="317">
        <v>3848.4302705094874</v>
      </c>
      <c r="J47" s="318">
        <v>-2.1512580165701483</v>
      </c>
    </row>
    <row r="48" spans="1:10" ht="12.75" customHeight="1">
      <c r="A48" s="306" t="s">
        <v>107</v>
      </c>
      <c r="B48" s="307">
        <v>2390.899409084481</v>
      </c>
      <c r="C48" s="308">
        <v>-1.1894648237957983</v>
      </c>
      <c r="D48" s="50">
        <v>3030.6840290287714</v>
      </c>
      <c r="E48" s="309">
        <v>0.32853666213846583</v>
      </c>
      <c r="F48" s="50" t="s">
        <v>141</v>
      </c>
      <c r="G48" s="310" t="s">
        <v>141</v>
      </c>
      <c r="H48" s="78"/>
      <c r="I48" s="311">
        <v>2999.2690509547124</v>
      </c>
      <c r="J48" s="312">
        <v>-1.9711804045479857</v>
      </c>
    </row>
    <row r="49" spans="1:10" ht="12.75" customHeight="1">
      <c r="A49" s="299" t="s">
        <v>108</v>
      </c>
      <c r="B49" s="42">
        <v>2494.4448470817188</v>
      </c>
      <c r="C49" s="300">
        <v>2.424099630676438</v>
      </c>
      <c r="D49" s="38">
        <v>3143.688438892863</v>
      </c>
      <c r="E49" s="301">
        <v>3.379160273304746</v>
      </c>
      <c r="F49" s="38" t="s">
        <v>141</v>
      </c>
      <c r="G49" s="302" t="s">
        <v>141</v>
      </c>
      <c r="H49" s="78"/>
      <c r="I49" s="305">
        <v>3185.263896952594</v>
      </c>
      <c r="J49" s="304">
        <v>-2.00671900845044</v>
      </c>
    </row>
    <row r="50" spans="1:10" ht="12.75" customHeight="1">
      <c r="A50" s="299" t="s">
        <v>109</v>
      </c>
      <c r="B50" s="42">
        <v>2325.665597191113</v>
      </c>
      <c r="C50" s="300">
        <v>0.7849137800063704</v>
      </c>
      <c r="D50" s="38">
        <v>2916.100858017115</v>
      </c>
      <c r="E50" s="301">
        <v>0.6499846444111955</v>
      </c>
      <c r="F50" s="38">
        <v>22450</v>
      </c>
      <c r="G50" s="302" t="s">
        <v>141</v>
      </c>
      <c r="H50" s="78"/>
      <c r="I50" s="305">
        <v>3015.0825716768027</v>
      </c>
      <c r="J50" s="304">
        <v>0.24644970624303367</v>
      </c>
    </row>
    <row r="51" spans="1:10" ht="12.75" customHeight="1">
      <c r="A51" s="299" t="s">
        <v>110</v>
      </c>
      <c r="B51" s="42">
        <v>2045.1196203957745</v>
      </c>
      <c r="C51" s="300">
        <v>-3.0644847345282</v>
      </c>
      <c r="D51" s="38">
        <v>2496.3771978402324</v>
      </c>
      <c r="E51" s="301">
        <v>-2.8852207160071703</v>
      </c>
      <c r="F51" s="38" t="s">
        <v>141</v>
      </c>
      <c r="G51" s="302" t="s">
        <v>141</v>
      </c>
      <c r="H51" s="78"/>
      <c r="I51" s="305">
        <v>2445.4075505168935</v>
      </c>
      <c r="J51" s="304">
        <v>-1.4228197357658918</v>
      </c>
    </row>
    <row r="52" spans="1:10" ht="12.75" customHeight="1">
      <c r="A52" s="313" t="s">
        <v>111</v>
      </c>
      <c r="B52" s="44">
        <v>2163.5030027161497</v>
      </c>
      <c r="C52" s="314">
        <v>-0.7504682962062782</v>
      </c>
      <c r="D52" s="68">
        <v>2595.422688799266</v>
      </c>
      <c r="E52" s="315">
        <v>-1.9054545763086568</v>
      </c>
      <c r="F52" s="68" t="s">
        <v>141</v>
      </c>
      <c r="G52" s="316" t="s">
        <v>141</v>
      </c>
      <c r="H52" s="78"/>
      <c r="I52" s="317">
        <v>2517.802281959644</v>
      </c>
      <c r="J52" s="318">
        <v>0.5501057899236113</v>
      </c>
    </row>
    <row r="53" spans="1:10" ht="12.75" customHeight="1">
      <c r="A53" s="299" t="s">
        <v>112</v>
      </c>
      <c r="B53" s="42">
        <v>2184.9938681583235</v>
      </c>
      <c r="C53" s="300">
        <v>3.5191145948563003</v>
      </c>
      <c r="D53" s="38">
        <v>2666.6847617794606</v>
      </c>
      <c r="E53" s="301">
        <v>4.329610354248758</v>
      </c>
      <c r="F53" s="38" t="s">
        <v>141</v>
      </c>
      <c r="G53" s="302" t="s">
        <v>141</v>
      </c>
      <c r="H53" s="78"/>
      <c r="I53" s="305">
        <v>2385.214629516899</v>
      </c>
      <c r="J53" s="304">
        <v>-0.046531749061255706</v>
      </c>
    </row>
    <row r="54" spans="1:10" ht="12.75" customHeight="1" thickBot="1">
      <c r="A54" s="299" t="s">
        <v>113</v>
      </c>
      <c r="B54" s="42">
        <v>1727.6073142667592</v>
      </c>
      <c r="C54" s="300">
        <v>-1.88776769205575</v>
      </c>
      <c r="D54" s="38">
        <v>2225.7305311886753</v>
      </c>
      <c r="E54" s="301">
        <v>-0.8441639170455196</v>
      </c>
      <c r="F54" s="38" t="s">
        <v>141</v>
      </c>
      <c r="G54" s="302" t="s">
        <v>141</v>
      </c>
      <c r="H54" s="78"/>
      <c r="I54" s="305">
        <v>2195.6816069191286</v>
      </c>
      <c r="J54" s="304">
        <v>4.043629523500045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2835.5240913603866</v>
      </c>
      <c r="C56" s="361" t="str">
        <f>INDEX(A8:A54,MATCH(B56,$B$8:$B$54,0))</f>
        <v>大阪府</v>
      </c>
      <c r="D56" s="366">
        <f>LARGE(D8:D54,1)</f>
        <v>3727.585273328816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4539.749141980316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2725.961129152587</v>
      </c>
      <c r="C57" s="362" t="str">
        <f>INDEX(A8:A54,MATCH(B57,$B$8:$B$54,0))</f>
        <v>香川県</v>
      </c>
      <c r="D57" s="367">
        <f>LARGE(D8:D54,2)</f>
        <v>3369.0161493528803</v>
      </c>
      <c r="E57" s="326" t="str">
        <f>INDEX(A8:A54,MATCH(D57,$D$8:$D$54,0))</f>
        <v>広島県</v>
      </c>
      <c r="F57" s="373" t="s">
        <v>136</v>
      </c>
      <c r="G57" s="328" t="s">
        <v>136</v>
      </c>
      <c r="I57" s="327">
        <f>LARGE(I8:I54,2)</f>
        <v>3954.6054336064135</v>
      </c>
      <c r="J57" s="328" t="str">
        <f>INDEX(A8:A54,MATCH(I57,$I$8:$I$54,0))</f>
        <v>広島県</v>
      </c>
    </row>
    <row r="58" spans="1:10" ht="12.75">
      <c r="A58" s="325" t="s">
        <v>116</v>
      </c>
      <c r="B58" s="344">
        <f>LARGE(B8:B54,3)</f>
        <v>2662.9810984246774</v>
      </c>
      <c r="C58" s="362" t="str">
        <f>INDEX(A8:A54,MATCH(B58,$B$8:$B$54,0))</f>
        <v>岡山県</v>
      </c>
      <c r="D58" s="368">
        <f>LARGE(D8:D54,3)</f>
        <v>3339.5126230937744</v>
      </c>
      <c r="E58" s="326" t="str">
        <f>INDEX(A8:A54,MATCH(D58,$D$8:$D$54,0))</f>
        <v>香川県</v>
      </c>
      <c r="F58" s="374" t="s">
        <v>136</v>
      </c>
      <c r="G58" s="328" t="s">
        <v>136</v>
      </c>
      <c r="I58" s="344">
        <f>LARGE(I8:I54,3)</f>
        <v>3848.4302705094874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1982.3408147683376</v>
      </c>
      <c r="C59" s="363" t="str">
        <f>INDEX(A8:A54,MATCH(B59,$B$8:$B$54,0))</f>
        <v>福井県</v>
      </c>
      <c r="D59" s="369">
        <f>SMALL(D8:D54,3)</f>
        <v>2371.3604512049224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2230.6720095245446</v>
      </c>
      <c r="J59" s="332" t="str">
        <f>INDEX(A8:A54,MATCH(I59,$I$8:$I$54,0))</f>
        <v>石川県</v>
      </c>
    </row>
    <row r="60" spans="1:10" ht="12.75">
      <c r="A60" s="325" t="s">
        <v>118</v>
      </c>
      <c r="B60" s="344">
        <f>SMALL(B8:B54,2)</f>
        <v>1894.3639851163864</v>
      </c>
      <c r="C60" s="362" t="str">
        <f>INDEX(A8:A54,MATCH(B60,$B$8:$B$54,0))</f>
        <v>青森県</v>
      </c>
      <c r="D60" s="368">
        <f>SMALL(D8:D54,2)</f>
        <v>2254.6095591215458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2195.6816069191286</v>
      </c>
      <c r="J60" s="328" t="str">
        <f>INDEX(A8:A54,MATCH(I60,$I$8:$I$54,0))</f>
        <v>沖縄県</v>
      </c>
    </row>
    <row r="61" spans="1:10" ht="12.75">
      <c r="A61" s="346" t="s">
        <v>119</v>
      </c>
      <c r="B61" s="347">
        <f>SMALL(B8:B54,1)</f>
        <v>1727.6073142667592</v>
      </c>
      <c r="C61" s="364" t="str">
        <f>INDEX(A8:A54,MATCH(B61,$B$8:$B$54,0))</f>
        <v>沖縄県</v>
      </c>
      <c r="D61" s="370">
        <f>SMALL(D8:D54,1)</f>
        <v>2225.7305311886753</v>
      </c>
      <c r="E61" s="335" t="str">
        <f>INDEX(A8:A54,MATCH(D61,$D$8:$D$54,0))</f>
        <v>沖縄県</v>
      </c>
      <c r="F61" s="376" t="s">
        <v>136</v>
      </c>
      <c r="G61" s="336" t="s">
        <v>136</v>
      </c>
      <c r="I61" s="347">
        <f>SMALL(I8:I54,1)</f>
        <v>1891.7127089788316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1.6413012771735431</v>
      </c>
      <c r="C62" s="365"/>
      <c r="D62" s="371">
        <f>IF(D61=0,0,D56/D61)</f>
        <v>1.6747693492518427</v>
      </c>
      <c r="E62" s="339"/>
      <c r="F62" s="377" t="s">
        <v>136</v>
      </c>
      <c r="G62" s="378" t="s">
        <v>136</v>
      </c>
      <c r="H62" s="340"/>
      <c r="I62" s="338">
        <f>IF(I61=0,0,I56/I61)</f>
        <v>2.3998089775645295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5787.231942775976</v>
      </c>
      <c r="C7" s="293">
        <v>-0.5054487852066228</v>
      </c>
      <c r="D7" s="295">
        <v>7909.606773929527</v>
      </c>
      <c r="E7" s="296">
        <v>-0.7381948139836543</v>
      </c>
      <c r="F7" s="295">
        <v>39150.58823529412</v>
      </c>
      <c r="G7" s="297">
        <v>-68.6461330643544</v>
      </c>
      <c r="H7" s="78"/>
      <c r="I7" s="292">
        <v>11796.449789955259</v>
      </c>
      <c r="J7" s="298">
        <v>-5.023860482673297</v>
      </c>
    </row>
    <row r="8" spans="1:10" ht="12.75" customHeight="1">
      <c r="A8" s="299" t="s">
        <v>67</v>
      </c>
      <c r="B8" s="42">
        <v>6580.430993762137</v>
      </c>
      <c r="C8" s="300">
        <v>0.4502815530856818</v>
      </c>
      <c r="D8" s="38">
        <v>8463.413533742782</v>
      </c>
      <c r="E8" s="301">
        <v>0.2258783064191885</v>
      </c>
      <c r="F8" s="38">
        <v>22870</v>
      </c>
      <c r="G8" s="302">
        <v>67.21910796977822</v>
      </c>
      <c r="H8" s="78"/>
      <c r="I8" s="303">
        <v>13010.667306541192</v>
      </c>
      <c r="J8" s="304">
        <v>-3.36845994136028</v>
      </c>
    </row>
    <row r="9" spans="1:10" ht="12.75" customHeight="1">
      <c r="A9" s="299" t="s">
        <v>68</v>
      </c>
      <c r="B9" s="42">
        <v>6726.806152470507</v>
      </c>
      <c r="C9" s="300">
        <v>1.1249698874445018</v>
      </c>
      <c r="D9" s="38">
        <v>8890.476454958944</v>
      </c>
      <c r="E9" s="301">
        <v>0.6758599097062432</v>
      </c>
      <c r="F9" s="38" t="s">
        <v>141</v>
      </c>
      <c r="G9" s="302" t="s">
        <v>141</v>
      </c>
      <c r="H9" s="78"/>
      <c r="I9" s="305">
        <v>12982.154334263934</v>
      </c>
      <c r="J9" s="304">
        <v>-5.08204419595999</v>
      </c>
    </row>
    <row r="10" spans="1:10" ht="12.75" customHeight="1">
      <c r="A10" s="299" t="s">
        <v>69</v>
      </c>
      <c r="B10" s="42">
        <v>6925.323541364773</v>
      </c>
      <c r="C10" s="300">
        <v>0.7765647475084931</v>
      </c>
      <c r="D10" s="38">
        <v>8669.342048780487</v>
      </c>
      <c r="E10" s="301">
        <v>0.19576508678074114</v>
      </c>
      <c r="F10" s="38">
        <v>0</v>
      </c>
      <c r="G10" s="302">
        <v>-100</v>
      </c>
      <c r="H10" s="78"/>
      <c r="I10" s="305">
        <v>12483.709454005064</v>
      </c>
      <c r="J10" s="304">
        <v>-2.926653804648786</v>
      </c>
    </row>
    <row r="11" spans="1:10" ht="12.75" customHeight="1">
      <c r="A11" s="299" t="s">
        <v>70</v>
      </c>
      <c r="B11" s="42">
        <v>6509.662103341918</v>
      </c>
      <c r="C11" s="300">
        <v>1.58233911763097</v>
      </c>
      <c r="D11" s="38">
        <v>8673.04694407344</v>
      </c>
      <c r="E11" s="301">
        <v>0.12042504972524072</v>
      </c>
      <c r="F11" s="38" t="s">
        <v>141</v>
      </c>
      <c r="G11" s="302" t="s">
        <v>141</v>
      </c>
      <c r="H11" s="78"/>
      <c r="I11" s="305">
        <v>12361.19122189542</v>
      </c>
      <c r="J11" s="304">
        <v>-4.369968465536269</v>
      </c>
    </row>
    <row r="12" spans="1:10" ht="12.75" customHeight="1">
      <c r="A12" s="299" t="s">
        <v>71</v>
      </c>
      <c r="B12" s="42">
        <v>7298.707276836275</v>
      </c>
      <c r="C12" s="300">
        <v>-1.8863850853401283</v>
      </c>
      <c r="D12" s="38">
        <v>8709.414292506308</v>
      </c>
      <c r="E12" s="301">
        <v>-3.004868383567356</v>
      </c>
      <c r="F12" s="38" t="s">
        <v>141</v>
      </c>
      <c r="G12" s="302" t="s">
        <v>141</v>
      </c>
      <c r="H12" s="78"/>
      <c r="I12" s="305">
        <v>13228.010894633037</v>
      </c>
      <c r="J12" s="304">
        <v>-5.573775701307083</v>
      </c>
    </row>
    <row r="13" spans="1:10" ht="12.75" customHeight="1">
      <c r="A13" s="306" t="s">
        <v>72</v>
      </c>
      <c r="B13" s="307">
        <v>6613.040214216164</v>
      </c>
      <c r="C13" s="308">
        <v>0.10764743294297212</v>
      </c>
      <c r="D13" s="50">
        <v>8225.678210352273</v>
      </c>
      <c r="E13" s="309">
        <v>0.7246913176763694</v>
      </c>
      <c r="F13" s="50" t="s">
        <v>141</v>
      </c>
      <c r="G13" s="310" t="s">
        <v>141</v>
      </c>
      <c r="H13" s="78"/>
      <c r="I13" s="311">
        <v>11711.006109132502</v>
      </c>
      <c r="J13" s="312">
        <v>-1.2944003266088118</v>
      </c>
    </row>
    <row r="14" spans="1:10" ht="12.75" customHeight="1">
      <c r="A14" s="299" t="s">
        <v>73</v>
      </c>
      <c r="B14" s="42">
        <v>6256.512385902071</v>
      </c>
      <c r="C14" s="300">
        <v>1.777527252253527</v>
      </c>
      <c r="D14" s="38">
        <v>7826.5979888569</v>
      </c>
      <c r="E14" s="301">
        <v>-0.7717341502892701</v>
      </c>
      <c r="F14" s="38" t="s">
        <v>141</v>
      </c>
      <c r="G14" s="302" t="s">
        <v>141</v>
      </c>
      <c r="H14" s="78"/>
      <c r="I14" s="305">
        <v>11626.362110795933</v>
      </c>
      <c r="J14" s="304">
        <v>-5.796741862972418</v>
      </c>
    </row>
    <row r="15" spans="1:10" ht="12.75" customHeight="1">
      <c r="A15" s="299" t="s">
        <v>74</v>
      </c>
      <c r="B15" s="42">
        <v>5835.633052858269</v>
      </c>
      <c r="C15" s="300">
        <v>1.1911678369442158</v>
      </c>
      <c r="D15" s="38">
        <v>7736.890863971559</v>
      </c>
      <c r="E15" s="301">
        <v>0.2861435282604784</v>
      </c>
      <c r="F15" s="38" t="s">
        <v>141</v>
      </c>
      <c r="G15" s="302" t="s">
        <v>141</v>
      </c>
      <c r="H15" s="78"/>
      <c r="I15" s="305">
        <v>12008.137230359822</v>
      </c>
      <c r="J15" s="304">
        <v>-4.767384527320648</v>
      </c>
    </row>
    <row r="16" spans="1:10" ht="12.75" customHeight="1">
      <c r="A16" s="299" t="s">
        <v>75</v>
      </c>
      <c r="B16" s="42">
        <v>5347.413004482137</v>
      </c>
      <c r="C16" s="300">
        <v>1.2424555698831459</v>
      </c>
      <c r="D16" s="38">
        <v>7076.069833370725</v>
      </c>
      <c r="E16" s="301">
        <v>-1.4108824063745125</v>
      </c>
      <c r="F16" s="38" t="s">
        <v>141</v>
      </c>
      <c r="G16" s="302" t="s">
        <v>141</v>
      </c>
      <c r="H16" s="78"/>
      <c r="I16" s="305">
        <v>10789.387519152106</v>
      </c>
      <c r="J16" s="304">
        <v>-3.866685097268489</v>
      </c>
    </row>
    <row r="17" spans="1:10" ht="12.75" customHeight="1">
      <c r="A17" s="313" t="s">
        <v>76</v>
      </c>
      <c r="B17" s="44">
        <v>4989.728813641628</v>
      </c>
      <c r="C17" s="314">
        <v>0.804218046075681</v>
      </c>
      <c r="D17" s="68">
        <v>6574.559902007686</v>
      </c>
      <c r="E17" s="315">
        <v>-1.6820206907233357</v>
      </c>
      <c r="F17" s="68">
        <v>172493.33333333334</v>
      </c>
      <c r="G17" s="316">
        <v>-1.8269431427975185</v>
      </c>
      <c r="H17" s="78"/>
      <c r="I17" s="317">
        <v>9820.712896658926</v>
      </c>
      <c r="J17" s="318">
        <v>-3.2361394970296486</v>
      </c>
    </row>
    <row r="18" spans="1:10" ht="12.75" customHeight="1">
      <c r="A18" s="299" t="s">
        <v>77</v>
      </c>
      <c r="B18" s="42">
        <v>5601.981096137952</v>
      </c>
      <c r="C18" s="300">
        <v>-0.3087709778484007</v>
      </c>
      <c r="D18" s="38">
        <v>7773.132090915412</v>
      </c>
      <c r="E18" s="301">
        <v>-0.49037366218100636</v>
      </c>
      <c r="F18" s="38">
        <v>5806</v>
      </c>
      <c r="G18" s="302">
        <v>-64.66937119675457</v>
      </c>
      <c r="H18" s="78"/>
      <c r="I18" s="305">
        <v>11406.278090120893</v>
      </c>
      <c r="J18" s="304">
        <v>-5.199330458074833</v>
      </c>
    </row>
    <row r="19" spans="1:10" ht="12.75" customHeight="1">
      <c r="A19" s="299" t="s">
        <v>78</v>
      </c>
      <c r="B19" s="42">
        <v>5584.900333362032</v>
      </c>
      <c r="C19" s="300">
        <v>0.056031999874575765</v>
      </c>
      <c r="D19" s="38">
        <v>7671.078290685123</v>
      </c>
      <c r="E19" s="301">
        <v>-0.30262942660732733</v>
      </c>
      <c r="F19" s="38">
        <v>23463.333333333332</v>
      </c>
      <c r="G19" s="302">
        <v>312.87916876152167</v>
      </c>
      <c r="H19" s="78"/>
      <c r="I19" s="305">
        <v>11181.44714278787</v>
      </c>
      <c r="J19" s="304">
        <v>-4.017927082497815</v>
      </c>
    </row>
    <row r="20" spans="1:10" ht="12.75" customHeight="1">
      <c r="A20" s="299" t="s">
        <v>79</v>
      </c>
      <c r="B20" s="42">
        <v>5444.8493546698655</v>
      </c>
      <c r="C20" s="300">
        <v>-1.258968083295706</v>
      </c>
      <c r="D20" s="38">
        <v>8580.806121708047</v>
      </c>
      <c r="E20" s="301">
        <v>-0.3519549051100048</v>
      </c>
      <c r="F20" s="38" t="s">
        <v>141</v>
      </c>
      <c r="G20" s="302" t="s">
        <v>141</v>
      </c>
      <c r="H20" s="78"/>
      <c r="I20" s="305">
        <v>12615.381954403148</v>
      </c>
      <c r="J20" s="304">
        <v>-5.4075111205629085</v>
      </c>
    </row>
    <row r="21" spans="1:10" ht="12.75" customHeight="1">
      <c r="A21" s="299" t="s">
        <v>80</v>
      </c>
      <c r="B21" s="42">
        <v>6150.403353072515</v>
      </c>
      <c r="C21" s="300">
        <v>-1.4709125614465544</v>
      </c>
      <c r="D21" s="38">
        <v>8801.325873371019</v>
      </c>
      <c r="E21" s="301">
        <v>-1.1915895733419817</v>
      </c>
      <c r="F21" s="38" t="s">
        <v>141</v>
      </c>
      <c r="G21" s="302" t="s">
        <v>141</v>
      </c>
      <c r="H21" s="78"/>
      <c r="I21" s="305">
        <v>12713.276400198936</v>
      </c>
      <c r="J21" s="304">
        <v>-5.0507885298106645</v>
      </c>
    </row>
    <row r="22" spans="1:10" ht="12.75" customHeight="1">
      <c r="A22" s="299" t="s">
        <v>81</v>
      </c>
      <c r="B22" s="42">
        <v>6067.901967165604</v>
      </c>
      <c r="C22" s="300">
        <v>-1.4957489271416105</v>
      </c>
      <c r="D22" s="38">
        <v>7555.074751441187</v>
      </c>
      <c r="E22" s="301">
        <v>-2.8040913560483207</v>
      </c>
      <c r="F22" s="38" t="s">
        <v>141</v>
      </c>
      <c r="G22" s="302" t="s">
        <v>141</v>
      </c>
      <c r="H22" s="78"/>
      <c r="I22" s="305">
        <v>10802.265248223235</v>
      </c>
      <c r="J22" s="304">
        <v>-4.240271037923236</v>
      </c>
    </row>
    <row r="23" spans="1:10" ht="12.75" customHeight="1">
      <c r="A23" s="306" t="s">
        <v>82</v>
      </c>
      <c r="B23" s="307">
        <v>5755.724688370813</v>
      </c>
      <c r="C23" s="308">
        <v>-2.7168596348595067</v>
      </c>
      <c r="D23" s="50">
        <v>7040.061046632555</v>
      </c>
      <c r="E23" s="309">
        <v>-4.864455142646988</v>
      </c>
      <c r="F23" s="50" t="s">
        <v>141</v>
      </c>
      <c r="G23" s="310" t="s">
        <v>141</v>
      </c>
      <c r="H23" s="78"/>
      <c r="I23" s="311">
        <v>10660.474213988866</v>
      </c>
      <c r="J23" s="312">
        <v>-3.461906947609379</v>
      </c>
    </row>
    <row r="24" spans="1:10" ht="12.75" customHeight="1">
      <c r="A24" s="299" t="s">
        <v>83</v>
      </c>
      <c r="B24" s="42">
        <v>6036.309897927469</v>
      </c>
      <c r="C24" s="300">
        <v>0.8707584468077274</v>
      </c>
      <c r="D24" s="38">
        <v>7674.816820957259</v>
      </c>
      <c r="E24" s="301">
        <v>0.17525017120034012</v>
      </c>
      <c r="F24" s="38" t="s">
        <v>141</v>
      </c>
      <c r="G24" s="302" t="s">
        <v>141</v>
      </c>
      <c r="H24" s="78"/>
      <c r="I24" s="305">
        <v>11295.453408001058</v>
      </c>
      <c r="J24" s="304">
        <v>-5.014109840702979</v>
      </c>
    </row>
    <row r="25" spans="1:10" ht="12.75" customHeight="1">
      <c r="A25" s="299" t="s">
        <v>84</v>
      </c>
      <c r="B25" s="42">
        <v>5451.967297385151</v>
      </c>
      <c r="C25" s="300">
        <v>2.905300278723028</v>
      </c>
      <c r="D25" s="38">
        <v>6776.170312767048</v>
      </c>
      <c r="E25" s="301">
        <v>2.277371921575296</v>
      </c>
      <c r="F25" s="38" t="s">
        <v>141</v>
      </c>
      <c r="G25" s="302" t="s">
        <v>141</v>
      </c>
      <c r="H25" s="78"/>
      <c r="I25" s="305">
        <v>9399.263831364522</v>
      </c>
      <c r="J25" s="304">
        <v>-3.5432300346209677</v>
      </c>
    </row>
    <row r="26" spans="1:10" ht="12.75" customHeight="1">
      <c r="A26" s="299" t="s">
        <v>85</v>
      </c>
      <c r="B26" s="42">
        <v>5656.638459293843</v>
      </c>
      <c r="C26" s="300">
        <v>0.40782307301124476</v>
      </c>
      <c r="D26" s="38">
        <v>7695.097162340791</v>
      </c>
      <c r="E26" s="301">
        <v>-1.558738558601309</v>
      </c>
      <c r="F26" s="38" t="s">
        <v>141</v>
      </c>
      <c r="G26" s="302" t="s">
        <v>141</v>
      </c>
      <c r="H26" s="78"/>
      <c r="I26" s="305">
        <v>11659.039923599765</v>
      </c>
      <c r="J26" s="304">
        <v>-5.47105729774218</v>
      </c>
    </row>
    <row r="27" spans="1:10" ht="12.75" customHeight="1">
      <c r="A27" s="313" t="s">
        <v>86</v>
      </c>
      <c r="B27" s="44">
        <v>6141.9512106396605</v>
      </c>
      <c r="C27" s="314">
        <v>-0.6894668338479634</v>
      </c>
      <c r="D27" s="68">
        <v>8107.685602690353</v>
      </c>
      <c r="E27" s="315">
        <v>-0.9578731351264687</v>
      </c>
      <c r="F27" s="68" t="s">
        <v>141</v>
      </c>
      <c r="G27" s="316" t="s">
        <v>141</v>
      </c>
      <c r="H27" s="78"/>
      <c r="I27" s="317">
        <v>11544.572515911725</v>
      </c>
      <c r="J27" s="318">
        <v>-5.8533800673409475</v>
      </c>
    </row>
    <row r="28" spans="1:10" ht="12.75" customHeight="1">
      <c r="A28" s="299" t="s">
        <v>87</v>
      </c>
      <c r="B28" s="42">
        <v>5727.17685306917</v>
      </c>
      <c r="C28" s="300">
        <v>-0.43637833861658787</v>
      </c>
      <c r="D28" s="38">
        <v>7481.2031969329555</v>
      </c>
      <c r="E28" s="301">
        <v>1.0671771801460561</v>
      </c>
      <c r="F28" s="38" t="s">
        <v>141</v>
      </c>
      <c r="G28" s="302" t="s">
        <v>141</v>
      </c>
      <c r="H28" s="78"/>
      <c r="I28" s="305">
        <v>11030.265107828913</v>
      </c>
      <c r="J28" s="304">
        <v>-5.076578832824028</v>
      </c>
    </row>
    <row r="29" spans="1:10" ht="12.75" customHeight="1">
      <c r="A29" s="299" t="s">
        <v>88</v>
      </c>
      <c r="B29" s="42">
        <v>5571.096415269891</v>
      </c>
      <c r="C29" s="300">
        <v>0.29615187051176595</v>
      </c>
      <c r="D29" s="38">
        <v>7386.608845712435</v>
      </c>
      <c r="E29" s="301">
        <v>0.704559340250127</v>
      </c>
      <c r="F29" s="38">
        <v>0</v>
      </c>
      <c r="G29" s="302">
        <v>-100</v>
      </c>
      <c r="H29" s="78"/>
      <c r="I29" s="305">
        <v>10952.811406113866</v>
      </c>
      <c r="J29" s="304">
        <v>-3.695982237960254</v>
      </c>
    </row>
    <row r="30" spans="1:10" ht="12.75" customHeight="1">
      <c r="A30" s="299" t="s">
        <v>89</v>
      </c>
      <c r="B30" s="42">
        <v>5153.867728439782</v>
      </c>
      <c r="C30" s="300">
        <v>-0.22964431461656615</v>
      </c>
      <c r="D30" s="38">
        <v>6619.282291099741</v>
      </c>
      <c r="E30" s="301">
        <v>-1.0398064024841256</v>
      </c>
      <c r="F30" s="38" t="s">
        <v>141</v>
      </c>
      <c r="G30" s="302" t="s">
        <v>141</v>
      </c>
      <c r="H30" s="78"/>
      <c r="I30" s="305">
        <v>10964.383890298777</v>
      </c>
      <c r="J30" s="304">
        <v>-4.684575611220976</v>
      </c>
    </row>
    <row r="31" spans="1:10" ht="12.75" customHeight="1">
      <c r="A31" s="299" t="s">
        <v>90</v>
      </c>
      <c r="B31" s="42">
        <v>5890.960257671684</v>
      </c>
      <c r="C31" s="300">
        <v>0.31473065729281363</v>
      </c>
      <c r="D31" s="38">
        <v>7664.398030900626</v>
      </c>
      <c r="E31" s="301">
        <v>0.18077487825099528</v>
      </c>
      <c r="F31" s="38" t="s">
        <v>141</v>
      </c>
      <c r="G31" s="302" t="s">
        <v>141</v>
      </c>
      <c r="H31" s="78"/>
      <c r="I31" s="305">
        <v>10896.088073794408</v>
      </c>
      <c r="J31" s="304">
        <v>-3.4498108242166188</v>
      </c>
    </row>
    <row r="32" spans="1:10" ht="12.75" customHeight="1">
      <c r="A32" s="299" t="s">
        <v>91</v>
      </c>
      <c r="B32" s="42">
        <v>6185.089771805861</v>
      </c>
      <c r="C32" s="300">
        <v>-5.8778163232015865</v>
      </c>
      <c r="D32" s="38">
        <v>8227.924294883638</v>
      </c>
      <c r="E32" s="301">
        <v>-6.355729727573095</v>
      </c>
      <c r="F32" s="38" t="s">
        <v>141</v>
      </c>
      <c r="G32" s="302" t="s">
        <v>141</v>
      </c>
      <c r="H32" s="78"/>
      <c r="I32" s="305">
        <v>12045.22399052328</v>
      </c>
      <c r="J32" s="304">
        <v>-6.813328352414539</v>
      </c>
    </row>
    <row r="33" spans="1:10" ht="12.75" customHeight="1">
      <c r="A33" s="306" t="s">
        <v>92</v>
      </c>
      <c r="B33" s="307">
        <v>5639.3951901655</v>
      </c>
      <c r="C33" s="308">
        <v>0.06884138316243714</v>
      </c>
      <c r="D33" s="50">
        <v>7988.414519917129</v>
      </c>
      <c r="E33" s="309">
        <v>-0.03753455215636129</v>
      </c>
      <c r="F33" s="50" t="s">
        <v>141</v>
      </c>
      <c r="G33" s="310" t="s">
        <v>141</v>
      </c>
      <c r="H33" s="78"/>
      <c r="I33" s="311">
        <v>11611.427214660906</v>
      </c>
      <c r="J33" s="312">
        <v>-6.075055307862335</v>
      </c>
    </row>
    <row r="34" spans="1:10" ht="12.75" customHeight="1">
      <c r="A34" s="299" t="s">
        <v>93</v>
      </c>
      <c r="B34" s="42">
        <v>5494.004553965282</v>
      </c>
      <c r="C34" s="300">
        <v>0.3397133545777403</v>
      </c>
      <c r="D34" s="38">
        <v>8025.893475765428</v>
      </c>
      <c r="E34" s="301">
        <v>0.5319475097728824</v>
      </c>
      <c r="F34" s="38" t="s">
        <v>141</v>
      </c>
      <c r="G34" s="302" t="s">
        <v>141</v>
      </c>
      <c r="H34" s="78"/>
      <c r="I34" s="305">
        <v>12084.661285456254</v>
      </c>
      <c r="J34" s="304">
        <v>-4.685049401746883</v>
      </c>
    </row>
    <row r="35" spans="1:10" ht="12.75" customHeight="1">
      <c r="A35" s="299" t="s">
        <v>94</v>
      </c>
      <c r="B35" s="42">
        <v>6110.5110974012705</v>
      </c>
      <c r="C35" s="300">
        <v>-2.5213685322155306</v>
      </c>
      <c r="D35" s="38">
        <v>8256.213761853405</v>
      </c>
      <c r="E35" s="301">
        <v>-2.306245074711974</v>
      </c>
      <c r="F35" s="38">
        <v>0</v>
      </c>
      <c r="G35" s="302">
        <v>-100</v>
      </c>
      <c r="H35" s="78"/>
      <c r="I35" s="305">
        <v>12393.494139079992</v>
      </c>
      <c r="J35" s="304">
        <v>-5.973270893019279</v>
      </c>
    </row>
    <row r="36" spans="1:10" ht="12.75" customHeight="1">
      <c r="A36" s="299" t="s">
        <v>95</v>
      </c>
      <c r="B36" s="42">
        <v>4574.621235974353</v>
      </c>
      <c r="C36" s="300">
        <v>-1.1811882477561806</v>
      </c>
      <c r="D36" s="38">
        <v>6159.437430616698</v>
      </c>
      <c r="E36" s="301">
        <v>-1.0330870677941444</v>
      </c>
      <c r="F36" s="38">
        <v>-10810</v>
      </c>
      <c r="G36" s="302">
        <v>-380.7792207792208</v>
      </c>
      <c r="H36" s="78"/>
      <c r="I36" s="305">
        <v>9886.592636584835</v>
      </c>
      <c r="J36" s="304">
        <v>-6.790468326956973</v>
      </c>
    </row>
    <row r="37" spans="1:10" ht="12.75" customHeight="1">
      <c r="A37" s="313" t="s">
        <v>96</v>
      </c>
      <c r="B37" s="44">
        <v>5285.30434666083</v>
      </c>
      <c r="C37" s="314">
        <v>1.6911969811685548</v>
      </c>
      <c r="D37" s="68">
        <v>7173.601760927904</v>
      </c>
      <c r="E37" s="315">
        <v>3.1429096012972066</v>
      </c>
      <c r="F37" s="68" t="s">
        <v>141</v>
      </c>
      <c r="G37" s="316" t="s">
        <v>141</v>
      </c>
      <c r="H37" s="78"/>
      <c r="I37" s="317">
        <v>10799.137356601294</v>
      </c>
      <c r="J37" s="318">
        <v>-3.007029204024596</v>
      </c>
    </row>
    <row r="38" spans="1:10" ht="12.75" customHeight="1">
      <c r="A38" s="299" t="s">
        <v>97</v>
      </c>
      <c r="B38" s="42">
        <v>6168.951643457128</v>
      </c>
      <c r="C38" s="300">
        <v>-0.061909594999742884</v>
      </c>
      <c r="D38" s="38">
        <v>7690.3052802370285</v>
      </c>
      <c r="E38" s="301">
        <v>0.6950758085439919</v>
      </c>
      <c r="F38" s="38" t="s">
        <v>141</v>
      </c>
      <c r="G38" s="302" t="s">
        <v>141</v>
      </c>
      <c r="H38" s="78"/>
      <c r="I38" s="305">
        <v>11445.524415955022</v>
      </c>
      <c r="J38" s="304">
        <v>-3.5531992269078185</v>
      </c>
    </row>
    <row r="39" spans="1:10" ht="12.75" customHeight="1">
      <c r="A39" s="299" t="s">
        <v>98</v>
      </c>
      <c r="B39" s="42">
        <v>7270.658515622366</v>
      </c>
      <c r="C39" s="300">
        <v>-1.2469648244511071</v>
      </c>
      <c r="D39" s="38">
        <v>8743.252921388103</v>
      </c>
      <c r="E39" s="301">
        <v>-1.6212819117123882</v>
      </c>
      <c r="F39" s="38" t="s">
        <v>141</v>
      </c>
      <c r="G39" s="302" t="s">
        <v>141</v>
      </c>
      <c r="H39" s="78"/>
      <c r="I39" s="305">
        <v>12587.327713047282</v>
      </c>
      <c r="J39" s="304">
        <v>-4.535854301372173</v>
      </c>
    </row>
    <row r="40" spans="1:10" ht="12.75" customHeight="1">
      <c r="A40" s="299" t="s">
        <v>99</v>
      </c>
      <c r="B40" s="42">
        <v>5157.709531646949</v>
      </c>
      <c r="C40" s="300">
        <v>-2.187502267203434</v>
      </c>
      <c r="D40" s="38">
        <v>6687.918736392344</v>
      </c>
      <c r="E40" s="301">
        <v>-2.198556974521212</v>
      </c>
      <c r="F40" s="38" t="s">
        <v>141</v>
      </c>
      <c r="G40" s="302" t="s">
        <v>141</v>
      </c>
      <c r="H40" s="78"/>
      <c r="I40" s="305">
        <v>10146.807450081029</v>
      </c>
      <c r="J40" s="304">
        <v>-5.027926156519562</v>
      </c>
    </row>
    <row r="41" spans="1:10" ht="12.75" customHeight="1">
      <c r="A41" s="299" t="s">
        <v>100</v>
      </c>
      <c r="B41" s="42">
        <v>6261.505040705277</v>
      </c>
      <c r="C41" s="300">
        <v>0.4886159989117866</v>
      </c>
      <c r="D41" s="38">
        <v>7921.576934404503</v>
      </c>
      <c r="E41" s="301">
        <v>-1.0163270037465126</v>
      </c>
      <c r="F41" s="38" t="s">
        <v>141</v>
      </c>
      <c r="G41" s="302" t="s">
        <v>141</v>
      </c>
      <c r="H41" s="78"/>
      <c r="I41" s="305">
        <v>12584.744862248945</v>
      </c>
      <c r="J41" s="304">
        <v>-6.093452763742825</v>
      </c>
    </row>
    <row r="42" spans="1:10" ht="12.75" customHeight="1">
      <c r="A42" s="299" t="s">
        <v>101</v>
      </c>
      <c r="B42" s="42">
        <v>6734.560373128046</v>
      </c>
      <c r="C42" s="300">
        <v>-2.351934164951938</v>
      </c>
      <c r="D42" s="38">
        <v>8472.156588581307</v>
      </c>
      <c r="E42" s="301">
        <v>-1.9466449143844942</v>
      </c>
      <c r="F42" s="38" t="s">
        <v>141</v>
      </c>
      <c r="G42" s="302" t="s">
        <v>141</v>
      </c>
      <c r="H42" s="78"/>
      <c r="I42" s="305">
        <v>12140.034289574061</v>
      </c>
      <c r="J42" s="304">
        <v>-5.062252487757113</v>
      </c>
    </row>
    <row r="43" spans="1:10" ht="12.75" customHeight="1">
      <c r="A43" s="306" t="s">
        <v>102</v>
      </c>
      <c r="B43" s="307">
        <v>5508.480399313159</v>
      </c>
      <c r="C43" s="308">
        <v>0.3932624360753545</v>
      </c>
      <c r="D43" s="50">
        <v>6897.252985586822</v>
      </c>
      <c r="E43" s="309">
        <v>3.0391899337404316</v>
      </c>
      <c r="F43" s="50" t="s">
        <v>141</v>
      </c>
      <c r="G43" s="310" t="s">
        <v>141</v>
      </c>
      <c r="H43" s="78"/>
      <c r="I43" s="311">
        <v>10256.347189065205</v>
      </c>
      <c r="J43" s="312">
        <v>-4.69064573568683</v>
      </c>
    </row>
    <row r="44" spans="1:10" ht="12.75" customHeight="1">
      <c r="A44" s="299" t="s">
        <v>103</v>
      </c>
      <c r="B44" s="42">
        <v>6780.947524904551</v>
      </c>
      <c r="C44" s="300">
        <v>0.2567357028191693</v>
      </c>
      <c r="D44" s="38">
        <v>8752.57949252398</v>
      </c>
      <c r="E44" s="301">
        <v>0.40717667048894846</v>
      </c>
      <c r="F44" s="38" t="s">
        <v>141</v>
      </c>
      <c r="G44" s="302" t="s">
        <v>141</v>
      </c>
      <c r="H44" s="78"/>
      <c r="I44" s="305">
        <v>12772.475662974153</v>
      </c>
      <c r="J44" s="304">
        <v>-3.8536967506941315</v>
      </c>
    </row>
    <row r="45" spans="1:10" ht="12.75" customHeight="1">
      <c r="A45" s="299" t="s">
        <v>104</v>
      </c>
      <c r="B45" s="42">
        <v>5765.781389451614</v>
      </c>
      <c r="C45" s="300">
        <v>-0.4692237655151837</v>
      </c>
      <c r="D45" s="38">
        <v>7445.440030737049</v>
      </c>
      <c r="E45" s="301">
        <v>-1.8066996065947856</v>
      </c>
      <c r="F45" s="38" t="s">
        <v>141</v>
      </c>
      <c r="G45" s="302" t="s">
        <v>141</v>
      </c>
      <c r="H45" s="78"/>
      <c r="I45" s="305">
        <v>10804.319322525764</v>
      </c>
      <c r="J45" s="304">
        <v>-7.761963544609576</v>
      </c>
    </row>
    <row r="46" spans="1:10" ht="12.75" customHeight="1">
      <c r="A46" s="299" t="s">
        <v>105</v>
      </c>
      <c r="B46" s="42">
        <v>6098.359802759041</v>
      </c>
      <c r="C46" s="300">
        <v>-6.661435262856535</v>
      </c>
      <c r="D46" s="38">
        <v>8206.543510495028</v>
      </c>
      <c r="E46" s="301">
        <v>-8.558462631734516</v>
      </c>
      <c r="F46" s="38" t="s">
        <v>141</v>
      </c>
      <c r="G46" s="302" t="s">
        <v>141</v>
      </c>
      <c r="H46" s="78"/>
      <c r="I46" s="305">
        <v>12114.227996429689</v>
      </c>
      <c r="J46" s="304">
        <v>-10.296881204660828</v>
      </c>
    </row>
    <row r="47" spans="1:10" ht="12.75" customHeight="1">
      <c r="A47" s="313" t="s">
        <v>106</v>
      </c>
      <c r="B47" s="44">
        <v>5650.794866196744</v>
      </c>
      <c r="C47" s="314">
        <v>-1.1690318193788936</v>
      </c>
      <c r="D47" s="68">
        <v>8060.830503579697</v>
      </c>
      <c r="E47" s="315">
        <v>-1.3833907420131497</v>
      </c>
      <c r="F47" s="68" t="s">
        <v>141</v>
      </c>
      <c r="G47" s="316" t="s">
        <v>141</v>
      </c>
      <c r="H47" s="78"/>
      <c r="I47" s="317">
        <v>12458.514756320186</v>
      </c>
      <c r="J47" s="318">
        <v>-6.645024142116827</v>
      </c>
    </row>
    <row r="48" spans="1:10" ht="12.75" customHeight="1">
      <c r="A48" s="306" t="s">
        <v>107</v>
      </c>
      <c r="B48" s="307">
        <v>6333.829759759945</v>
      </c>
      <c r="C48" s="308">
        <v>-3.5308951277646425</v>
      </c>
      <c r="D48" s="50">
        <v>8688.308713778373</v>
      </c>
      <c r="E48" s="309">
        <v>-2.394925170546864</v>
      </c>
      <c r="F48" s="50" t="s">
        <v>141</v>
      </c>
      <c r="G48" s="310" t="s">
        <v>141</v>
      </c>
      <c r="H48" s="78"/>
      <c r="I48" s="311">
        <v>12781.288507248886</v>
      </c>
      <c r="J48" s="312">
        <v>-6.3997248027864355</v>
      </c>
    </row>
    <row r="49" spans="1:10" ht="12.75" customHeight="1">
      <c r="A49" s="299" t="s">
        <v>108</v>
      </c>
      <c r="B49" s="42">
        <v>6438.9716979549385</v>
      </c>
      <c r="C49" s="300">
        <v>-1.4575250064828442</v>
      </c>
      <c r="D49" s="38">
        <v>8674.967878170914</v>
      </c>
      <c r="E49" s="301">
        <v>-1.1271385707421255</v>
      </c>
      <c r="F49" s="38" t="s">
        <v>141</v>
      </c>
      <c r="G49" s="302" t="s">
        <v>141</v>
      </c>
      <c r="H49" s="78"/>
      <c r="I49" s="305">
        <v>12993.491081916747</v>
      </c>
      <c r="J49" s="304">
        <v>-7.494501369772727</v>
      </c>
    </row>
    <row r="50" spans="1:10" ht="12.75" customHeight="1">
      <c r="A50" s="299" t="s">
        <v>109</v>
      </c>
      <c r="B50" s="42">
        <v>5415.036256010865</v>
      </c>
      <c r="C50" s="300">
        <v>-1.6543633090087344</v>
      </c>
      <c r="D50" s="38">
        <v>7404.513271833623</v>
      </c>
      <c r="E50" s="301">
        <v>-1.5836598734212344</v>
      </c>
      <c r="F50" s="38">
        <v>36130</v>
      </c>
      <c r="G50" s="302">
        <v>-2722.8675136116153</v>
      </c>
      <c r="H50" s="78"/>
      <c r="I50" s="305">
        <v>10705.4525803649</v>
      </c>
      <c r="J50" s="304">
        <v>-7.45426901119984</v>
      </c>
    </row>
    <row r="51" spans="1:10" ht="12.75" customHeight="1">
      <c r="A51" s="299" t="s">
        <v>110</v>
      </c>
      <c r="B51" s="42">
        <v>6485.404456108261</v>
      </c>
      <c r="C51" s="300">
        <v>0.20860577419223977</v>
      </c>
      <c r="D51" s="38">
        <v>8655.146147722553</v>
      </c>
      <c r="E51" s="301">
        <v>0.0387131430553087</v>
      </c>
      <c r="F51" s="38" t="s">
        <v>141</v>
      </c>
      <c r="G51" s="302" t="s">
        <v>141</v>
      </c>
      <c r="H51" s="78"/>
      <c r="I51" s="305">
        <v>12281.605122035764</v>
      </c>
      <c r="J51" s="304">
        <v>-6.115320738858231</v>
      </c>
    </row>
    <row r="52" spans="1:10" ht="12.75" customHeight="1">
      <c r="A52" s="313" t="s">
        <v>111</v>
      </c>
      <c r="B52" s="44">
        <v>5821.48802651361</v>
      </c>
      <c r="C52" s="314">
        <v>0.6300474214716361</v>
      </c>
      <c r="D52" s="68">
        <v>7854.200318487875</v>
      </c>
      <c r="E52" s="315">
        <v>2.043677540422651</v>
      </c>
      <c r="F52" s="68" t="s">
        <v>141</v>
      </c>
      <c r="G52" s="316" t="s">
        <v>141</v>
      </c>
      <c r="H52" s="78"/>
      <c r="I52" s="317">
        <v>11502.271970520987</v>
      </c>
      <c r="J52" s="318">
        <v>-3.821616909579359</v>
      </c>
    </row>
    <row r="53" spans="1:10" ht="12.75" customHeight="1">
      <c r="A53" s="299" t="s">
        <v>112</v>
      </c>
      <c r="B53" s="42">
        <v>5739.506677051618</v>
      </c>
      <c r="C53" s="300">
        <v>1.0278658600285961</v>
      </c>
      <c r="D53" s="38">
        <v>7650.296424260799</v>
      </c>
      <c r="E53" s="301">
        <v>0.3505962708649678</v>
      </c>
      <c r="F53" s="38" t="s">
        <v>141</v>
      </c>
      <c r="G53" s="302" t="s">
        <v>141</v>
      </c>
      <c r="H53" s="78"/>
      <c r="I53" s="305">
        <v>11434.646418052094</v>
      </c>
      <c r="J53" s="304">
        <v>-3.935936462912418</v>
      </c>
    </row>
    <row r="54" spans="1:10" ht="12.75" customHeight="1" thickBot="1">
      <c r="A54" s="299" t="s">
        <v>113</v>
      </c>
      <c r="B54" s="42">
        <v>4605.847163337446</v>
      </c>
      <c r="C54" s="300">
        <v>-0.10436955723421416</v>
      </c>
      <c r="D54" s="38">
        <v>7398.005484644672</v>
      </c>
      <c r="E54" s="301">
        <v>-3.4867537604478196</v>
      </c>
      <c r="F54" s="38" t="s">
        <v>141</v>
      </c>
      <c r="G54" s="302" t="s">
        <v>141</v>
      </c>
      <c r="H54" s="78"/>
      <c r="I54" s="305">
        <v>10979.693785447736</v>
      </c>
      <c r="J54" s="304">
        <v>-4.203713017651738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7298.707276836275</v>
      </c>
      <c r="C56" s="361" t="str">
        <f>INDEX(A8:A54,MATCH(B56,$B$8:$B$54,0))</f>
        <v>秋田県</v>
      </c>
      <c r="D56" s="366">
        <f>LARGE(D8:D54,1)</f>
        <v>8890.476454958944</v>
      </c>
      <c r="E56" s="323" t="str">
        <f>INDEX(A8:A54,MATCH(D56,$D$8:$D$54,0))</f>
        <v>青森県</v>
      </c>
      <c r="F56" s="372" t="s">
        <v>135</v>
      </c>
      <c r="G56" s="324" t="s">
        <v>135</v>
      </c>
      <c r="I56" s="343">
        <f>LARGE(I8:I54,1)</f>
        <v>13228.010894633037</v>
      </c>
      <c r="J56" s="324" t="str">
        <f>INDEX(A8:A54,MATCH(I56,$I$8:$I$54,0))</f>
        <v>秋田県</v>
      </c>
    </row>
    <row r="57" spans="1:10" ht="12.75">
      <c r="A57" s="325" t="s">
        <v>115</v>
      </c>
      <c r="B57" s="327">
        <f>LARGE(B8:B54,2)</f>
        <v>7270.658515622366</v>
      </c>
      <c r="C57" s="362" t="str">
        <f>INDEX(A8:A54,MATCH(B57,$B$8:$B$54,0))</f>
        <v>島根県</v>
      </c>
      <c r="D57" s="367">
        <f>LARGE(D8:D54,2)</f>
        <v>8801.325873371019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13010.667306541192</v>
      </c>
      <c r="J57" s="328" t="str">
        <f>INDEX(A8:A54,MATCH(I57,$I$8:$I$54,0))</f>
        <v>北海道</v>
      </c>
    </row>
    <row r="58" spans="1:10" ht="12.75">
      <c r="A58" s="325" t="s">
        <v>116</v>
      </c>
      <c r="B58" s="344">
        <f>LARGE(B8:B54,3)</f>
        <v>6925.323541364773</v>
      </c>
      <c r="C58" s="362" t="str">
        <f>INDEX(A8:A54,MATCH(B58,$B$8:$B$54,0))</f>
        <v>岩手県</v>
      </c>
      <c r="D58" s="368">
        <f>LARGE(D8:D54,3)</f>
        <v>8752.57949252398</v>
      </c>
      <c r="E58" s="326" t="str">
        <f>INDEX(A8:A54,MATCH(D58,$D$8:$D$54,0))</f>
        <v>香川県</v>
      </c>
      <c r="F58" s="374" t="s">
        <v>136</v>
      </c>
      <c r="G58" s="328" t="s">
        <v>136</v>
      </c>
      <c r="I58" s="344">
        <f>LARGE(I8:I54,3)</f>
        <v>12993.491081916747</v>
      </c>
      <c r="J58" s="328" t="str">
        <f>INDEX(A8:A54,MATCH(I58,$I$8:$I$54,0))</f>
        <v>長崎県</v>
      </c>
    </row>
    <row r="59" spans="1:10" ht="12.75">
      <c r="A59" s="329" t="s">
        <v>117</v>
      </c>
      <c r="B59" s="345">
        <f>SMALL(B8:B54,3)</f>
        <v>4989.728813641628</v>
      </c>
      <c r="C59" s="363" t="str">
        <f>INDEX(A8:A54,MATCH(B59,$B$8:$B$54,0))</f>
        <v>群馬県</v>
      </c>
      <c r="D59" s="369">
        <f>SMALL(D8:D54,3)</f>
        <v>6619.282291099741</v>
      </c>
      <c r="E59" s="331" t="str">
        <f>INDEX(A8:A54,MATCH(D59,$D$8:$D$54,0))</f>
        <v>愛知県</v>
      </c>
      <c r="F59" s="375" t="s">
        <v>136</v>
      </c>
      <c r="G59" s="332" t="s">
        <v>136</v>
      </c>
      <c r="I59" s="345">
        <f>SMALL(I8:I54,3)</f>
        <v>9886.592636584835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4605.847163337446</v>
      </c>
      <c r="C60" s="362" t="str">
        <f>INDEX(A8:A54,MATCH(B60,$B$8:$B$54,0))</f>
        <v>沖縄県</v>
      </c>
      <c r="D60" s="368">
        <f>SMALL(D8:D54,2)</f>
        <v>6574.559902007686</v>
      </c>
      <c r="E60" s="326" t="str">
        <f>INDEX(A8:A54,MATCH(D60,$D$8:$D$54,0))</f>
        <v>群馬県</v>
      </c>
      <c r="F60" s="374" t="s">
        <v>136</v>
      </c>
      <c r="G60" s="328" t="s">
        <v>136</v>
      </c>
      <c r="I60" s="344">
        <f>SMALL(I8:I54,2)</f>
        <v>9820.712896658926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4574.621235974353</v>
      </c>
      <c r="C61" s="364" t="str">
        <f>INDEX(A8:A54,MATCH(B61,$B$8:$B$54,0))</f>
        <v>奈良県</v>
      </c>
      <c r="D61" s="370">
        <f>SMALL(D8:D54,1)</f>
        <v>6159.437430616698</v>
      </c>
      <c r="E61" s="335" t="str">
        <f>INDEX(A8:A54,MATCH(D61,$D$8:$D$54,0))</f>
        <v>奈良県</v>
      </c>
      <c r="F61" s="376" t="s">
        <v>136</v>
      </c>
      <c r="G61" s="336" t="s">
        <v>136</v>
      </c>
      <c r="I61" s="347">
        <f>SMALL(I8:I54,1)</f>
        <v>9399.263831364522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1.5954779424009988</v>
      </c>
      <c r="C62" s="365"/>
      <c r="D62" s="371">
        <f>IF(D61=0,0,D56/D61)</f>
        <v>1.4433909841777233</v>
      </c>
      <c r="E62" s="339"/>
      <c r="F62" s="377" t="s">
        <v>136</v>
      </c>
      <c r="G62" s="378" t="s">
        <v>136</v>
      </c>
      <c r="H62" s="340"/>
      <c r="I62" s="338">
        <f>IF(I61=0,0,I56/I61)</f>
        <v>1.407345418956357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2023-09-22T07:44:21Z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