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<sst xmlns="http://schemas.openxmlformats.org/spreadsheetml/2006/main" count="1319" uniqueCount="142">
  <si>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</si>
  <si>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</si>
  <si>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</si>
  <si>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</si>
  <si>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</si>
  <si>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</si>
  <si>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</si>
  <si>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</si>
  <si>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</si>
  <si>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</si>
  <si>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</si>
  <si>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</si>
  <si>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</si>
  <si>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</si>
  <si>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</si>
  <si>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</si>
  <si>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</si>
  <si>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</si>
  <si>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</si>
  <si>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</si>
  <si>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</si>
  <si>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</si>
  <si>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</si>
  <si>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</si>
  <si>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</si>
  <si>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</si>
  <si>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</si>
  <si>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</si>
  <si>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</si>
  <si>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</si>
  <si>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</si>
  <si>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</si>
  <si>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</si>
  <si>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</si>
  <si>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</si>
  <si>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</si>
  <si>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</si>
  <si>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</si>
  <si>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</si>
  <si>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</si>
  <si>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</si>
  <si>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</si>
  <si>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</si>
  <si>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</si>
  <si>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</si>
  <si>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</si>
  <si>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</si>
  <si>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</si>
  <si>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</si>
  <si>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</si>
  <si>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</si>
  <si>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</si>
  <si>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</si>
  <si>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</si>
  <si>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</si>
  <si>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</si>
  <si>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</si>
  <si>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</si>
  <si>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</si>
  <si>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</si>
  <si>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</si>
  <si>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</si>
  <si>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</si>
  <si>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</si>
  <si>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</si>
  <si>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</si>
  <si>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</si>
  <si>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</si>
  <si>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</si>
  <si>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</si>
  <si>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</si>
  <si>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</si>
  <si>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</si>
  <si>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</si>
  <si>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</si>
  <si>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</si>
  <si>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</si>
  <si>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</si>
  <si>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</si>
  <si>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</si>
  <si>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</si>
  <si>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</si>
  <si>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</si>
  <si>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</si>
  <si>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</si>
  <si>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</si>
  <si>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</si>
  <si>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</si>
  <si>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</si>
  <si>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</si>
  <si>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</si>
  <si>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</si>
  <si>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</si>
  <si>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</si>
  <si>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</si>
  <si>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</si>
  <si>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</si>
  <si>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</si>
  <si>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</si>
  <si>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</si>
  <si>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</si>
  <si>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</si>
  <si>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</si>
  <si>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</si>
  <si>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</si>
  <si>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</si>
  <si>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</si>
  <si>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</si>
  <si>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</si>
  <si>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</si>
  <si>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</si>
  <si>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</si>
  <si>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</si>
  <si>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</si>
  <si>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</si>
  <si>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</si>
  <si>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</si>
  <si>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</si>
  <si>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</si>
  <si>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</si>
  <si>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</si>
  <si>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</si>
  <si>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</si>
  <si>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</si>
  <si>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</si>
  <si>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</si>
  <si>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</si>
  <si>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</si>
  <si>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</si>
  <si>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</si>
  <si>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</si>
  <si>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</si>
  <si>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</si>
  <si>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</si>
  <si>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</si>
  <si>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</si>
  <si>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</si>
  <si>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令和5年3月診療分 国民健康保険・後期高齢者医療 医療費速報</t>
  </si>
  <si>
    <t>22日</t>
  </si>
  <si>
    <t>4日</t>
  </si>
  <si>
    <t>5日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</si>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</sst>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9386.638936649999</v>
      </c>
      <c r="C9" s="36">
        <v>0.30011759067594923</v>
      </c>
      <c r="D9" s="38">
        <v>5458.43760047</v>
      </c>
      <c r="E9" s="39">
        <v>-1.2674816255627015</v>
      </c>
      <c r="F9" s="37">
        <v>0.034167380000000004</v>
      </c>
      <c r="G9" s="40">
        <v>-612.635013990893</v>
      </c>
      <c r="H9" s="41"/>
      <c r="I9" s="42">
        <v>16320.05932331</v>
      </c>
      <c r="J9" s="43">
        <v>8.433814203754167</v>
      </c>
    </row>
    <row r="10" spans="1:10" ht="18.75" customHeight="1">
      <c r="A10" s="34" t="s">
        <v>9</v>
      </c>
      <c r="B10" s="35">
        <v>3947.1014</v>
      </c>
      <c r="C10" s="36">
        <v>-1.2130708243040587</v>
      </c>
      <c r="D10" s="38">
        <v>2185.5849999999996</v>
      </c>
      <c r="E10" s="39">
        <v>-4.4094923215225785</v>
      </c>
      <c r="F10" s="37">
        <v>0.0042</v>
      </c>
      <c r="G10" s="40">
        <v>-44.73684210526316</v>
      </c>
      <c r="H10" s="41"/>
      <c r="I10" s="42">
        <v>4847.8495</v>
      </c>
      <c r="J10" s="43">
        <v>5.164952596098492</v>
      </c>
    </row>
    <row r="11" spans="1:10" ht="18.75" customHeight="1">
      <c r="A11" s="34" t="s">
        <v>10</v>
      </c>
      <c r="B11" s="35">
        <v>4777.7072</v>
      </c>
      <c r="C11" s="36">
        <v>-1.607984286791803</v>
      </c>
      <c r="D11" s="38">
        <v>2616.9369</v>
      </c>
      <c r="E11" s="39">
        <v>-3.952732153715734</v>
      </c>
      <c r="F11" s="37">
        <v>0.0128</v>
      </c>
      <c r="G11" s="40">
        <v>-19.49685534591195</v>
      </c>
      <c r="H11" s="41"/>
      <c r="I11" s="44">
        <v>7304.039900000001</v>
      </c>
      <c r="J11" s="45">
        <v>5.111508468690414</v>
      </c>
    </row>
    <row r="12" spans="1:10" ht="18.75" customHeight="1" thickBot="1">
      <c r="A12" s="46" t="s">
        <v>11</v>
      </c>
      <c r="B12" s="47">
        <v>2677.3592</v>
      </c>
      <c r="C12" s="48">
        <v>-4.559123376412733</v>
      </c>
      <c r="D12" s="50">
        <v>1097.943</v>
      </c>
      <c r="E12" s="51">
        <v>-6.862906023101743</v>
      </c>
      <c r="F12" s="49">
        <v>0.0011</v>
      </c>
      <c r="G12" s="52">
        <v>-60.71428571428571</v>
      </c>
      <c r="H12" s="41"/>
      <c r="I12" s="53">
        <v>1913.4839</v>
      </c>
      <c r="J12" s="54">
        <v>3.802862194750023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8864.00401821</v>
      </c>
      <c r="C14" s="36">
        <v>0.14626886404880363</v>
      </c>
      <c r="D14" s="38">
        <v>5313.33268582</v>
      </c>
      <c r="E14" s="39">
        <v>-1.276148980374097</v>
      </c>
      <c r="F14" s="37">
        <v>0.034167380000000004</v>
      </c>
      <c r="G14" s="40">
        <v>-612.635013990893</v>
      </c>
      <c r="H14" s="41"/>
      <c r="I14" s="63"/>
      <c r="J14" s="41"/>
    </row>
    <row r="15" spans="1:10" ht="18.75" customHeight="1">
      <c r="A15" s="34" t="s">
        <v>9</v>
      </c>
      <c r="B15" s="35">
        <v>3638.9897</v>
      </c>
      <c r="C15" s="36">
        <v>-1.8087187412743362</v>
      </c>
      <c r="D15" s="38">
        <v>2126.8399</v>
      </c>
      <c r="E15" s="39">
        <v>-4.454859114666074</v>
      </c>
      <c r="F15" s="37">
        <v>0.0042</v>
      </c>
      <c r="G15" s="40">
        <v>-44.73684210526316</v>
      </c>
      <c r="H15" s="41"/>
      <c r="I15" s="63"/>
      <c r="J15" s="41"/>
    </row>
    <row r="16" spans="1:10" ht="18.75" customHeight="1">
      <c r="A16" s="64" t="s">
        <v>14</v>
      </c>
      <c r="B16" s="65">
        <v>4472.242499999999</v>
      </c>
      <c r="C16" s="66">
        <v>-1.9402348491735402</v>
      </c>
      <c r="D16" s="68">
        <v>2552.0845000000004</v>
      </c>
      <c r="E16" s="69">
        <v>-3.9659977133977344</v>
      </c>
      <c r="F16" s="67">
        <v>0.0128</v>
      </c>
      <c r="G16" s="70">
        <v>-19.49685534591195</v>
      </c>
      <c r="H16" s="41"/>
      <c r="I16" s="41"/>
      <c r="J16" s="41"/>
    </row>
    <row r="17" spans="1:9" ht="18.75" customHeight="1" thickBot="1">
      <c r="A17" s="71" t="s">
        <v>15</v>
      </c>
      <c r="B17" s="72">
        <v>2413.5723</v>
      </c>
      <c r="C17" s="73">
        <v>-4.864864460044378</v>
      </c>
      <c r="D17" s="74">
        <v>1065.7332000000001</v>
      </c>
      <c r="E17" s="75">
        <v>-6.913247019320843</v>
      </c>
      <c r="F17" s="76">
        <v>0.0011</v>
      </c>
      <c r="G17" s="77">
        <v>-60.71428571428571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522.63491844</v>
      </c>
      <c r="C19" s="36">
        <v>2.983346057125573</v>
      </c>
      <c r="D19" s="38">
        <v>145.10491464999998</v>
      </c>
      <c r="E19" s="83">
        <v>-0.9490560124799831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308.1117</v>
      </c>
      <c r="C20" s="36">
        <v>6.410790839418354</v>
      </c>
      <c r="D20" s="38">
        <v>58.7451</v>
      </c>
      <c r="E20" s="83">
        <v>-2.737485202447077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305.4647</v>
      </c>
      <c r="C21" s="66">
        <v>3.5276681281966304</v>
      </c>
      <c r="D21" s="68">
        <v>64.8524</v>
      </c>
      <c r="E21" s="85">
        <v>-3.427777521320307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263.7869</v>
      </c>
      <c r="C22" s="88">
        <v>-1.6676694229417246</v>
      </c>
      <c r="D22" s="89">
        <v>32.2098</v>
      </c>
      <c r="E22" s="90">
        <v>-5.165997338389598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22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24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35059.31866239689</v>
      </c>
      <c r="C35" s="36">
        <v>5.091362463332389</v>
      </c>
      <c r="D35" s="38">
        <v>49715.12729230934</v>
      </c>
      <c r="E35" s="39">
        <v>6.007729207148049</v>
      </c>
      <c r="F35" s="37">
        <v>310612.54545454547</v>
      </c>
      <c r="G35" s="40">
        <v>-1404.8891265222728</v>
      </c>
      <c r="H35" s="41"/>
      <c r="I35" s="42">
        <v>85289.76555961615</v>
      </c>
      <c r="J35" s="43">
        <v>4.461295104094294</v>
      </c>
    </row>
    <row r="36" spans="1:10" ht="18.75" customHeight="1">
      <c r="A36" s="124" t="s">
        <v>27</v>
      </c>
      <c r="B36" s="125">
        <v>1.7844849506932055</v>
      </c>
      <c r="C36" s="36">
        <v>3.0921123045212973</v>
      </c>
      <c r="D36" s="127">
        <v>2.38349067301308</v>
      </c>
      <c r="E36" s="39">
        <v>3.1246131322369277</v>
      </c>
      <c r="F36" s="126">
        <v>11.636363636363637</v>
      </c>
      <c r="G36" s="40">
        <v>104.91709548313321</v>
      </c>
      <c r="H36" s="41"/>
      <c r="I36" s="128">
        <v>3.8171420726351557</v>
      </c>
      <c r="J36" s="43">
        <v>1.2607034587207888</v>
      </c>
    </row>
    <row r="37" spans="1:10" ht="18.75" customHeight="1" thickBot="1">
      <c r="A37" s="129" t="s">
        <v>28</v>
      </c>
      <c r="B37" s="130">
        <v>19646.743811864402</v>
      </c>
      <c r="C37" s="131">
        <v>1.93928528004699</v>
      </c>
      <c r="D37" s="133">
        <v>20858.11698581651</v>
      </c>
      <c r="E37" s="134">
        <v>2.7957594092635327</v>
      </c>
      <c r="F37" s="132">
        <v>26693.265625</v>
      </c>
      <c r="G37" s="135">
        <v>-736.7888064418122</v>
      </c>
      <c r="H37" s="41"/>
      <c r="I37" s="42">
        <v>22343.880300147317</v>
      </c>
      <c r="J37" s="43">
        <v>3.1607440359904624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36725.661867307645</v>
      </c>
      <c r="C39" s="36">
        <v>5.267384437570451</v>
      </c>
      <c r="D39" s="38">
        <v>49856.124270314554</v>
      </c>
      <c r="E39" s="39">
        <v>6.05574677217152</v>
      </c>
      <c r="F39" s="37">
        <v>310612.54545454547</v>
      </c>
      <c r="G39" s="40">
        <v>-1404.8891265222728</v>
      </c>
      <c r="H39" s="41"/>
      <c r="I39" s="78"/>
    </row>
    <row r="40" spans="1:9" ht="18.75" customHeight="1">
      <c r="A40" s="124" t="s">
        <v>27</v>
      </c>
      <c r="B40" s="125">
        <v>1.8529556790157062</v>
      </c>
      <c r="C40" s="36">
        <v>3.0741845210726924</v>
      </c>
      <c r="D40" s="127">
        <v>2.3946748585856197</v>
      </c>
      <c r="E40" s="39">
        <v>3.166131819567102</v>
      </c>
      <c r="F40" s="126">
        <v>11.636363636363637</v>
      </c>
      <c r="G40" s="40">
        <v>104.91709548313321</v>
      </c>
      <c r="H40" s="41"/>
      <c r="I40" s="78"/>
    </row>
    <row r="41" spans="1:9" ht="18.75" customHeight="1" thickBot="1">
      <c r="A41" s="129" t="s">
        <v>28</v>
      </c>
      <c r="B41" s="130">
        <v>19820.043341142617</v>
      </c>
      <c r="C41" s="131">
        <v>2.1277877935084506</v>
      </c>
      <c r="D41" s="133">
        <v>20819.5797820174</v>
      </c>
      <c r="E41" s="134">
        <v>2.8009336994995797</v>
      </c>
      <c r="F41" s="138">
        <v>26693.265625</v>
      </c>
      <c r="G41" s="139">
        <v>-736.7888064418122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19812.770021559067</v>
      </c>
      <c r="C43" s="36">
        <v>4.729894484116308</v>
      </c>
      <c r="D43" s="38">
        <v>45049.92724264043</v>
      </c>
      <c r="E43" s="142">
        <v>4.446655426911203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1.1579979900442365</v>
      </c>
      <c r="C44" s="36">
        <v>5.283447997875971</v>
      </c>
      <c r="D44" s="127">
        <v>2.013436904296208</v>
      </c>
      <c r="E44" s="142">
        <v>1.8329077844279817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17109.5029455122</v>
      </c>
      <c r="C45" s="146">
        <v>-0.525774491894323</v>
      </c>
      <c r="D45" s="147">
        <v>22374.640668656823</v>
      </c>
      <c r="E45" s="148">
        <v>2.566702355211466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886400.401821</v>
      </c>
      <c r="C7" s="293">
        <v>0.14626886404881614</v>
      </c>
      <c r="D7" s="350">
        <v>531333.268582</v>
      </c>
      <c r="E7" s="296">
        <v>-1.2761489803740977</v>
      </c>
      <c r="F7" s="350">
        <v>3.416738</v>
      </c>
      <c r="G7" s="297">
        <v>-612.6350139908928</v>
      </c>
      <c r="H7" s="78"/>
      <c r="I7" s="349">
        <v>1632005.932331</v>
      </c>
      <c r="J7" s="298">
        <v>8.433814203754162</v>
      </c>
      <c r="K7" s="78"/>
    </row>
    <row r="8" spans="1:11" ht="12.75" customHeight="1">
      <c r="A8" s="299" t="s">
        <v>67</v>
      </c>
      <c r="B8" s="84">
        <v>39313.753286</v>
      </c>
      <c r="C8" s="300">
        <v>-0.16271442176339962</v>
      </c>
      <c r="D8" s="81">
        <v>23641.508479</v>
      </c>
      <c r="E8" s="301">
        <v>-0.9190799758599847</v>
      </c>
      <c r="F8" s="81">
        <v>0.13087</v>
      </c>
      <c r="G8" s="302">
        <v>14.276982186517639</v>
      </c>
      <c r="H8" s="78"/>
      <c r="I8" s="351">
        <v>81689.472597</v>
      </c>
      <c r="J8" s="304">
        <v>4.895071513042853</v>
      </c>
      <c r="K8" s="78"/>
    </row>
    <row r="9" spans="1:11" ht="12.75" customHeight="1">
      <c r="A9" s="299" t="s">
        <v>68</v>
      </c>
      <c r="B9" s="84">
        <v>9628.281856</v>
      </c>
      <c r="C9" s="300">
        <v>1.1855015135272142</v>
      </c>
      <c r="D9" s="81">
        <v>5636.080065</v>
      </c>
      <c r="E9" s="301">
        <v>1.1170801148326517</v>
      </c>
      <c r="F9" s="81">
        <v>0</v>
      </c>
      <c r="G9" s="302" t="s">
        <v>141</v>
      </c>
      <c r="H9" s="78"/>
      <c r="I9" s="352">
        <v>16382.49884</v>
      </c>
      <c r="J9" s="304">
        <v>11.40218481230956</v>
      </c>
      <c r="K9" s="78"/>
    </row>
    <row r="10" spans="1:11" ht="12.75" customHeight="1">
      <c r="A10" s="299" t="s">
        <v>69</v>
      </c>
      <c r="B10" s="84">
        <v>9220.119166</v>
      </c>
      <c r="C10" s="300">
        <v>3.5128615067634463</v>
      </c>
      <c r="D10" s="81">
        <v>5758.416551</v>
      </c>
      <c r="E10" s="301">
        <v>4.700824522168835</v>
      </c>
      <c r="F10" s="81">
        <v>0.04514</v>
      </c>
      <c r="G10" s="302">
        <v>139.59660297239915</v>
      </c>
      <c r="H10" s="78"/>
      <c r="I10" s="352">
        <v>15554.47828</v>
      </c>
      <c r="J10" s="304">
        <v>8.151275928778524</v>
      </c>
      <c r="K10" s="78"/>
    </row>
    <row r="11" spans="1:11" ht="12.75" customHeight="1">
      <c r="A11" s="299" t="s">
        <v>70</v>
      </c>
      <c r="B11" s="84">
        <v>15987.355693</v>
      </c>
      <c r="C11" s="300">
        <v>-0.6314713155555985</v>
      </c>
      <c r="D11" s="81">
        <v>10226.180363</v>
      </c>
      <c r="E11" s="301">
        <v>-0.8541485218585255</v>
      </c>
      <c r="F11" s="81">
        <v>0.31881</v>
      </c>
      <c r="G11" s="302">
        <v>-3686.164229471316</v>
      </c>
      <c r="H11" s="78"/>
      <c r="I11" s="352">
        <v>25106.8835</v>
      </c>
      <c r="J11" s="304">
        <v>8.135733544593885</v>
      </c>
      <c r="K11" s="78"/>
    </row>
    <row r="12" spans="1:11" ht="12.75" customHeight="1">
      <c r="A12" s="299" t="s">
        <v>71</v>
      </c>
      <c r="B12" s="84">
        <v>7534.601222</v>
      </c>
      <c r="C12" s="300">
        <v>-2.2260147294368426</v>
      </c>
      <c r="D12" s="81">
        <v>5004.945936</v>
      </c>
      <c r="E12" s="301">
        <v>-1.8833790191081072</v>
      </c>
      <c r="F12" s="81">
        <v>0</v>
      </c>
      <c r="G12" s="302">
        <v>-100</v>
      </c>
      <c r="H12" s="78"/>
      <c r="I12" s="352">
        <v>13531.9302</v>
      </c>
      <c r="J12" s="304">
        <v>1.4554106392226995</v>
      </c>
      <c r="K12" s="78"/>
    </row>
    <row r="13" spans="1:11" ht="12.75" customHeight="1">
      <c r="A13" s="306" t="s">
        <v>72</v>
      </c>
      <c r="B13" s="330">
        <v>7904.210288</v>
      </c>
      <c r="C13" s="308">
        <v>-0.18967998382737009</v>
      </c>
      <c r="D13" s="353">
        <v>5052.709739</v>
      </c>
      <c r="E13" s="309">
        <v>0.47022645830462023</v>
      </c>
      <c r="F13" s="353">
        <v>0</v>
      </c>
      <c r="G13" s="310">
        <v>-100</v>
      </c>
      <c r="H13" s="78"/>
      <c r="I13" s="354">
        <v>14653.89499</v>
      </c>
      <c r="J13" s="312">
        <v>6.7958523106540385</v>
      </c>
      <c r="K13" s="78"/>
    </row>
    <row r="14" spans="1:11" ht="12.75" customHeight="1">
      <c r="A14" s="299" t="s">
        <v>73</v>
      </c>
      <c r="B14" s="84">
        <v>13391.925484</v>
      </c>
      <c r="C14" s="300">
        <v>2.034162360291276</v>
      </c>
      <c r="D14" s="81">
        <v>8281.979139</v>
      </c>
      <c r="E14" s="301">
        <v>2.633651450156896</v>
      </c>
      <c r="F14" s="81">
        <v>-0.00993</v>
      </c>
      <c r="G14" s="302">
        <v>-72.90586630286494</v>
      </c>
      <c r="H14" s="78"/>
      <c r="I14" s="352">
        <v>22584.960893</v>
      </c>
      <c r="J14" s="304">
        <v>8.068576241763228</v>
      </c>
      <c r="K14" s="78"/>
    </row>
    <row r="15" spans="1:11" ht="12.75" customHeight="1">
      <c r="A15" s="299" t="s">
        <v>74</v>
      </c>
      <c r="B15" s="84">
        <v>19339.407398</v>
      </c>
      <c r="C15" s="300">
        <v>-1.1814375602291982</v>
      </c>
      <c r="D15" s="81">
        <v>11371.286677</v>
      </c>
      <c r="E15" s="301">
        <v>-1.1493341088120783</v>
      </c>
      <c r="F15" s="81">
        <v>0.02452</v>
      </c>
      <c r="G15" s="302" t="s">
        <v>141</v>
      </c>
      <c r="H15" s="78"/>
      <c r="I15" s="352">
        <v>34331.488457</v>
      </c>
      <c r="J15" s="304">
        <v>9.961178400062286</v>
      </c>
      <c r="K15" s="78"/>
    </row>
    <row r="16" spans="1:11" ht="12.75" customHeight="1">
      <c r="A16" s="299" t="s">
        <v>75</v>
      </c>
      <c r="B16" s="84">
        <v>13813.40188</v>
      </c>
      <c r="C16" s="300">
        <v>-0.33114976395517237</v>
      </c>
      <c r="D16" s="81">
        <v>8400.050089</v>
      </c>
      <c r="E16" s="301">
        <v>-0.9131821011233974</v>
      </c>
      <c r="F16" s="81">
        <v>-0.00079</v>
      </c>
      <c r="G16" s="302">
        <v>-101.90775175078484</v>
      </c>
      <c r="H16" s="78"/>
      <c r="I16" s="352">
        <v>21257.519711</v>
      </c>
      <c r="J16" s="304">
        <v>5.984554808343861</v>
      </c>
      <c r="K16" s="78"/>
    </row>
    <row r="17" spans="1:11" ht="12.75" customHeight="1">
      <c r="A17" s="313" t="s">
        <v>76</v>
      </c>
      <c r="B17" s="334">
        <v>13887.679911</v>
      </c>
      <c r="C17" s="314">
        <v>-2.1117063454024287</v>
      </c>
      <c r="D17" s="355">
        <v>8158.568252</v>
      </c>
      <c r="E17" s="315">
        <v>-4.307165111091651</v>
      </c>
      <c r="F17" s="355">
        <v>0.27604</v>
      </c>
      <c r="G17" s="316">
        <v>-787.008461921354</v>
      </c>
      <c r="H17" s="78"/>
      <c r="I17" s="356">
        <v>24116.230181</v>
      </c>
      <c r="J17" s="318">
        <v>5.927455588626306</v>
      </c>
      <c r="K17" s="78"/>
    </row>
    <row r="18" spans="1:11" ht="12.75" customHeight="1">
      <c r="A18" s="299" t="s">
        <v>77</v>
      </c>
      <c r="B18" s="84">
        <v>46974.473007</v>
      </c>
      <c r="C18" s="300">
        <v>-0.953457138609762</v>
      </c>
      <c r="D18" s="81">
        <v>27956.307678</v>
      </c>
      <c r="E18" s="301">
        <v>-3.1336540174892007</v>
      </c>
      <c r="F18" s="81">
        <v>0.891748</v>
      </c>
      <c r="G18" s="302">
        <v>-404.9336616057995</v>
      </c>
      <c r="H18" s="78"/>
      <c r="I18" s="352">
        <v>79286.560128</v>
      </c>
      <c r="J18" s="304">
        <v>10.857529461841201</v>
      </c>
      <c r="K18" s="78"/>
    </row>
    <row r="19" spans="1:11" ht="12.75" customHeight="1">
      <c r="A19" s="299" t="s">
        <v>78</v>
      </c>
      <c r="B19" s="84">
        <v>40613.395028</v>
      </c>
      <c r="C19" s="300">
        <v>-0.7250438415555588</v>
      </c>
      <c r="D19" s="81">
        <v>24790.505694</v>
      </c>
      <c r="E19" s="301">
        <v>-3.0250826287305976</v>
      </c>
      <c r="F19" s="81">
        <v>0.06151</v>
      </c>
      <c r="G19" s="302">
        <v>-93.176359652772</v>
      </c>
      <c r="H19" s="78"/>
      <c r="I19" s="352">
        <v>69024.722353</v>
      </c>
      <c r="J19" s="304">
        <v>9.224384716951468</v>
      </c>
      <c r="K19" s="78"/>
    </row>
    <row r="20" spans="1:11" ht="12.75" customHeight="1">
      <c r="A20" s="299" t="s">
        <v>79</v>
      </c>
      <c r="B20" s="84">
        <v>85167.324316</v>
      </c>
      <c r="C20" s="300">
        <v>-0.7432649726415838</v>
      </c>
      <c r="D20" s="81">
        <v>45550.060347</v>
      </c>
      <c r="E20" s="301">
        <v>-2.8619417055072525</v>
      </c>
      <c r="F20" s="81">
        <v>0.0706</v>
      </c>
      <c r="G20" s="302">
        <v>-425.0460405156538</v>
      </c>
      <c r="H20" s="78"/>
      <c r="I20" s="352">
        <v>143069.844677</v>
      </c>
      <c r="J20" s="304">
        <v>7.848281238139609</v>
      </c>
      <c r="K20" s="78"/>
    </row>
    <row r="21" spans="1:11" ht="12.75" customHeight="1">
      <c r="A21" s="299" t="s">
        <v>80</v>
      </c>
      <c r="B21" s="84">
        <v>56538.812252</v>
      </c>
      <c r="C21" s="300">
        <v>-0.802918857679106</v>
      </c>
      <c r="D21" s="81">
        <v>33456.984545</v>
      </c>
      <c r="E21" s="301">
        <v>-3.16627821091792</v>
      </c>
      <c r="F21" s="81">
        <v>0</v>
      </c>
      <c r="G21" s="302">
        <v>-100</v>
      </c>
      <c r="H21" s="78"/>
      <c r="I21" s="352">
        <v>99059.369584</v>
      </c>
      <c r="J21" s="304">
        <v>8.409112797372918</v>
      </c>
      <c r="K21" s="78"/>
    </row>
    <row r="22" spans="1:11" ht="12.75" customHeight="1">
      <c r="A22" s="299" t="s">
        <v>81</v>
      </c>
      <c r="B22" s="84">
        <v>15467.304982</v>
      </c>
      <c r="C22" s="300">
        <v>0.8534720349503243</v>
      </c>
      <c r="D22" s="81">
        <v>10204.465417</v>
      </c>
      <c r="E22" s="301">
        <v>1.0629006633247662</v>
      </c>
      <c r="F22" s="81">
        <v>-0.00365</v>
      </c>
      <c r="G22" s="302">
        <v>-99.33288249593332</v>
      </c>
      <c r="H22" s="78"/>
      <c r="I22" s="352">
        <v>26345.895122</v>
      </c>
      <c r="J22" s="304">
        <v>5.844129026140732</v>
      </c>
      <c r="K22" s="78"/>
    </row>
    <row r="23" spans="1:11" ht="12.75" customHeight="1">
      <c r="A23" s="306" t="s">
        <v>82</v>
      </c>
      <c r="B23" s="330">
        <v>6465.038862</v>
      </c>
      <c r="C23" s="308">
        <v>-0.5881661106629792</v>
      </c>
      <c r="D23" s="353">
        <v>4090.05357</v>
      </c>
      <c r="E23" s="309">
        <v>-1.7736893431623928</v>
      </c>
      <c r="F23" s="353">
        <v>0</v>
      </c>
      <c r="G23" s="310" t="s">
        <v>141</v>
      </c>
      <c r="H23" s="78"/>
      <c r="I23" s="354">
        <v>15922.21145</v>
      </c>
      <c r="J23" s="312">
        <v>7.736089325143077</v>
      </c>
      <c r="K23" s="78"/>
    </row>
    <row r="24" spans="1:11" ht="12.75" customHeight="1">
      <c r="A24" s="299" t="s">
        <v>83</v>
      </c>
      <c r="B24" s="84">
        <v>7940.761254</v>
      </c>
      <c r="C24" s="300">
        <v>-1.9889352521755292</v>
      </c>
      <c r="D24" s="81">
        <v>4884.713332</v>
      </c>
      <c r="E24" s="301">
        <v>-4.719888441659887</v>
      </c>
      <c r="F24" s="81">
        <v>0</v>
      </c>
      <c r="G24" s="302" t="s">
        <v>141</v>
      </c>
      <c r="H24" s="78"/>
      <c r="I24" s="352">
        <v>16185.29104</v>
      </c>
      <c r="J24" s="304">
        <v>9.423513704734749</v>
      </c>
      <c r="K24" s="78"/>
    </row>
    <row r="25" spans="1:11" ht="12.75" customHeight="1">
      <c r="A25" s="299" t="s">
        <v>84</v>
      </c>
      <c r="B25" s="84">
        <v>5178.30328</v>
      </c>
      <c r="C25" s="300">
        <v>-3.0277747204299943</v>
      </c>
      <c r="D25" s="81">
        <v>3382.127276</v>
      </c>
      <c r="E25" s="301">
        <v>-4.400730206213659</v>
      </c>
      <c r="F25" s="81">
        <v>0.00074</v>
      </c>
      <c r="G25" s="302">
        <v>-98.23767563705644</v>
      </c>
      <c r="H25" s="78"/>
      <c r="I25" s="352">
        <v>10464.579635</v>
      </c>
      <c r="J25" s="304">
        <v>7.45247012799396</v>
      </c>
      <c r="K25" s="78"/>
    </row>
    <row r="26" spans="1:11" ht="12.75" customHeight="1">
      <c r="A26" s="299" t="s">
        <v>85</v>
      </c>
      <c r="B26" s="84">
        <v>6124.743038</v>
      </c>
      <c r="C26" s="300">
        <v>-2.994924507966974</v>
      </c>
      <c r="D26" s="81">
        <v>3724.604945</v>
      </c>
      <c r="E26" s="301">
        <v>-2.279517033638549</v>
      </c>
      <c r="F26" s="81">
        <v>0</v>
      </c>
      <c r="G26" s="302" t="s">
        <v>141</v>
      </c>
      <c r="H26" s="78"/>
      <c r="I26" s="352">
        <v>10573.737378</v>
      </c>
      <c r="J26" s="304">
        <v>5.719061039671459</v>
      </c>
      <c r="K26" s="78"/>
    </row>
    <row r="27" spans="1:11" ht="12.75" customHeight="1">
      <c r="A27" s="313" t="s">
        <v>86</v>
      </c>
      <c r="B27" s="334">
        <v>14457.256569</v>
      </c>
      <c r="C27" s="314">
        <v>-1.2588481784883963</v>
      </c>
      <c r="D27" s="355">
        <v>8994.036024</v>
      </c>
      <c r="E27" s="315">
        <v>-2.204635085265948</v>
      </c>
      <c r="F27" s="355">
        <v>0</v>
      </c>
      <c r="G27" s="316">
        <v>-100</v>
      </c>
      <c r="H27" s="78"/>
      <c r="I27" s="356">
        <v>28002.665606</v>
      </c>
      <c r="J27" s="318">
        <v>5.825893472236113</v>
      </c>
      <c r="K27" s="78"/>
    </row>
    <row r="28" spans="1:11" ht="12.75" customHeight="1">
      <c r="A28" s="299" t="s">
        <v>87</v>
      </c>
      <c r="B28" s="84">
        <v>14545.969118</v>
      </c>
      <c r="C28" s="300">
        <v>-0.32155420055788786</v>
      </c>
      <c r="D28" s="81">
        <v>9059.560594</v>
      </c>
      <c r="E28" s="301">
        <v>-2.2639556218172388</v>
      </c>
      <c r="F28" s="81">
        <v>0</v>
      </c>
      <c r="G28" s="302">
        <v>-100</v>
      </c>
      <c r="H28" s="78"/>
      <c r="I28" s="352">
        <v>26614.996491</v>
      </c>
      <c r="J28" s="304">
        <v>11.596097560425328</v>
      </c>
      <c r="K28" s="78"/>
    </row>
    <row r="29" spans="1:11" ht="12.75" customHeight="1">
      <c r="A29" s="299" t="s">
        <v>88</v>
      </c>
      <c r="B29" s="84">
        <v>25683.018853</v>
      </c>
      <c r="C29" s="300">
        <v>-1.0644972797919796</v>
      </c>
      <c r="D29" s="81">
        <v>16367.973059</v>
      </c>
      <c r="E29" s="301">
        <v>-1.7053565828502733</v>
      </c>
      <c r="F29" s="81">
        <v>0</v>
      </c>
      <c r="G29" s="302" t="s">
        <v>141</v>
      </c>
      <c r="H29" s="78"/>
      <c r="I29" s="352">
        <v>44976.22424</v>
      </c>
      <c r="J29" s="304">
        <v>7.885296208409234</v>
      </c>
      <c r="K29" s="78"/>
    </row>
    <row r="30" spans="1:11" ht="12.75" customHeight="1">
      <c r="A30" s="299" t="s">
        <v>89</v>
      </c>
      <c r="B30" s="84">
        <v>45030.912523</v>
      </c>
      <c r="C30" s="300">
        <v>0.931601988841834</v>
      </c>
      <c r="D30" s="81">
        <v>24961.116366</v>
      </c>
      <c r="E30" s="301">
        <v>-1.2716892086596638</v>
      </c>
      <c r="F30" s="81">
        <v>-0.02055</v>
      </c>
      <c r="G30" s="302">
        <v>-97.73458858805891</v>
      </c>
      <c r="H30" s="78"/>
      <c r="I30" s="352">
        <v>90411.832092</v>
      </c>
      <c r="J30" s="304">
        <v>10.043194048354028</v>
      </c>
      <c r="K30" s="78"/>
    </row>
    <row r="31" spans="1:11" ht="12.75" customHeight="1">
      <c r="A31" s="299" t="s">
        <v>90</v>
      </c>
      <c r="B31" s="84">
        <v>12534.374615</v>
      </c>
      <c r="C31" s="300">
        <v>0.04453861076605494</v>
      </c>
      <c r="D31" s="81">
        <v>7983.396547</v>
      </c>
      <c r="E31" s="301">
        <v>-1.2594711897079718</v>
      </c>
      <c r="F31" s="81">
        <v>0</v>
      </c>
      <c r="G31" s="302" t="s">
        <v>141</v>
      </c>
      <c r="H31" s="78"/>
      <c r="I31" s="352">
        <v>22998.557868</v>
      </c>
      <c r="J31" s="304">
        <v>10.206930903570818</v>
      </c>
      <c r="K31" s="78"/>
    </row>
    <row r="32" spans="1:11" ht="12.75" customHeight="1">
      <c r="A32" s="299" t="s">
        <v>91</v>
      </c>
      <c r="B32" s="84">
        <v>9238.881136</v>
      </c>
      <c r="C32" s="300">
        <v>1.963879898600975</v>
      </c>
      <c r="D32" s="81">
        <v>5855.840265</v>
      </c>
      <c r="E32" s="301">
        <v>1.1559895645304894</v>
      </c>
      <c r="F32" s="81">
        <v>0</v>
      </c>
      <c r="G32" s="302" t="s">
        <v>141</v>
      </c>
      <c r="H32" s="78"/>
      <c r="I32" s="352">
        <v>16783.208611</v>
      </c>
      <c r="J32" s="304">
        <v>13.469367403426508</v>
      </c>
      <c r="K32" s="78"/>
    </row>
    <row r="33" spans="1:11" ht="12.75" customHeight="1">
      <c r="A33" s="306" t="s">
        <v>92</v>
      </c>
      <c r="B33" s="330">
        <v>18363.731046</v>
      </c>
      <c r="C33" s="308">
        <v>2.067069930680669</v>
      </c>
      <c r="D33" s="353">
        <v>11367.009301</v>
      </c>
      <c r="E33" s="309">
        <v>0.26100164799668274</v>
      </c>
      <c r="F33" s="353">
        <v>0.00618</v>
      </c>
      <c r="G33" s="310">
        <v>-169.83050847457628</v>
      </c>
      <c r="H33" s="78"/>
      <c r="I33" s="354">
        <v>37466.535613</v>
      </c>
      <c r="J33" s="312">
        <v>10.925430159320063</v>
      </c>
      <c r="K33" s="78"/>
    </row>
    <row r="34" spans="1:11" ht="12.75" customHeight="1">
      <c r="A34" s="299" t="s">
        <v>93</v>
      </c>
      <c r="B34" s="84">
        <v>64933.431239</v>
      </c>
      <c r="C34" s="300">
        <v>1.5372923338205742</v>
      </c>
      <c r="D34" s="81">
        <v>37305.224622</v>
      </c>
      <c r="E34" s="301">
        <v>-0.7427916183601188</v>
      </c>
      <c r="F34" s="81">
        <v>-0.00327</v>
      </c>
      <c r="G34" s="302">
        <v>-99.67646185811813</v>
      </c>
      <c r="H34" s="78"/>
      <c r="I34" s="352">
        <v>122372.243655</v>
      </c>
      <c r="J34" s="304">
        <v>11.287325728082822</v>
      </c>
      <c r="K34" s="78"/>
    </row>
    <row r="35" spans="1:11" ht="12.75" customHeight="1">
      <c r="A35" s="299" t="s">
        <v>94</v>
      </c>
      <c r="B35" s="84">
        <v>39117.637368</v>
      </c>
      <c r="C35" s="300">
        <v>-1.18701259655017</v>
      </c>
      <c r="D35" s="81">
        <v>24177.276771</v>
      </c>
      <c r="E35" s="301">
        <v>-3.222488093079884</v>
      </c>
      <c r="F35" s="81">
        <v>1.50736</v>
      </c>
      <c r="G35" s="302">
        <v>-529.5696779709319</v>
      </c>
      <c r="H35" s="78"/>
      <c r="I35" s="352">
        <v>77036.818027</v>
      </c>
      <c r="J35" s="304">
        <v>6.792590901936926</v>
      </c>
      <c r="K35" s="78"/>
    </row>
    <row r="36" spans="1:11" ht="12.75" customHeight="1">
      <c r="A36" s="299" t="s">
        <v>95</v>
      </c>
      <c r="B36" s="84">
        <v>10123.917777</v>
      </c>
      <c r="C36" s="300">
        <v>1.0105198219338531</v>
      </c>
      <c r="D36" s="81">
        <v>6263.293104</v>
      </c>
      <c r="E36" s="301">
        <v>-0.5756026990956723</v>
      </c>
      <c r="F36" s="81">
        <v>0.00279</v>
      </c>
      <c r="G36" s="302">
        <v>-99.61353593838737</v>
      </c>
      <c r="H36" s="78"/>
      <c r="I36" s="352">
        <v>19656.464565</v>
      </c>
      <c r="J36" s="304">
        <v>12.049633827851602</v>
      </c>
      <c r="K36" s="78"/>
    </row>
    <row r="37" spans="1:11" ht="12.75" customHeight="1">
      <c r="A37" s="313" t="s">
        <v>96</v>
      </c>
      <c r="B37" s="334">
        <v>7947.141918</v>
      </c>
      <c r="C37" s="314">
        <v>-1.4959276604593943</v>
      </c>
      <c r="D37" s="355">
        <v>4665.034652</v>
      </c>
      <c r="E37" s="315">
        <v>-2.1752549876092147</v>
      </c>
      <c r="F37" s="355">
        <v>0</v>
      </c>
      <c r="G37" s="316">
        <v>-100</v>
      </c>
      <c r="H37" s="78"/>
      <c r="I37" s="356">
        <v>14561.957327</v>
      </c>
      <c r="J37" s="318">
        <v>6.252266464000432</v>
      </c>
      <c r="K37" s="78"/>
    </row>
    <row r="38" spans="1:11" ht="12.75" customHeight="1">
      <c r="A38" s="299" t="s">
        <v>97</v>
      </c>
      <c r="B38" s="84">
        <v>4208.743927</v>
      </c>
      <c r="C38" s="300">
        <v>1.121423172577645</v>
      </c>
      <c r="D38" s="81">
        <v>2737.456415</v>
      </c>
      <c r="E38" s="301">
        <v>0.040821178700496515</v>
      </c>
      <c r="F38" s="81">
        <v>0</v>
      </c>
      <c r="G38" s="302">
        <v>-100</v>
      </c>
      <c r="H38" s="78"/>
      <c r="I38" s="352">
        <v>8067.599578</v>
      </c>
      <c r="J38" s="304">
        <v>6.98734089396115</v>
      </c>
      <c r="K38" s="78"/>
    </row>
    <row r="39" spans="1:11" ht="12.75" customHeight="1">
      <c r="A39" s="299" t="s">
        <v>98</v>
      </c>
      <c r="B39" s="84">
        <v>5161.816141</v>
      </c>
      <c r="C39" s="300">
        <v>-1.4778823236602683</v>
      </c>
      <c r="D39" s="81">
        <v>3486.369181</v>
      </c>
      <c r="E39" s="301">
        <v>-1.5169801822769018</v>
      </c>
      <c r="F39" s="81">
        <v>0</v>
      </c>
      <c r="G39" s="302">
        <v>-100</v>
      </c>
      <c r="H39" s="78"/>
      <c r="I39" s="352">
        <v>10571.898449</v>
      </c>
      <c r="J39" s="304">
        <v>3.035047945923049</v>
      </c>
      <c r="K39" s="78"/>
    </row>
    <row r="40" spans="1:11" ht="12.75" customHeight="1">
      <c r="A40" s="299" t="s">
        <v>99</v>
      </c>
      <c r="B40" s="84">
        <v>14015.479274</v>
      </c>
      <c r="C40" s="300">
        <v>-0.18779500967614937</v>
      </c>
      <c r="D40" s="81">
        <v>8924.391706</v>
      </c>
      <c r="E40" s="301">
        <v>-1.2637862423889215</v>
      </c>
      <c r="F40" s="81">
        <v>0</v>
      </c>
      <c r="G40" s="302" t="s">
        <v>141</v>
      </c>
      <c r="H40" s="78"/>
      <c r="I40" s="352">
        <v>27905.410955</v>
      </c>
      <c r="J40" s="304">
        <v>9.075954114977835</v>
      </c>
      <c r="K40" s="78"/>
    </row>
    <row r="41" spans="1:11" ht="12.75" customHeight="1">
      <c r="A41" s="299" t="s">
        <v>100</v>
      </c>
      <c r="B41" s="84">
        <v>19422.81962</v>
      </c>
      <c r="C41" s="300">
        <v>0.7943631187680539</v>
      </c>
      <c r="D41" s="81">
        <v>11806.467218</v>
      </c>
      <c r="E41" s="301">
        <v>-3.1170443419259555</v>
      </c>
      <c r="F41" s="81">
        <v>0.01458</v>
      </c>
      <c r="G41" s="302">
        <v>141.7910447761194</v>
      </c>
      <c r="H41" s="78"/>
      <c r="I41" s="352">
        <v>43990.67313</v>
      </c>
      <c r="J41" s="304">
        <v>11.15872398700756</v>
      </c>
      <c r="K41" s="78"/>
    </row>
    <row r="42" spans="1:11" ht="12.75" customHeight="1">
      <c r="A42" s="299" t="s">
        <v>101</v>
      </c>
      <c r="B42" s="84">
        <v>11301.631584</v>
      </c>
      <c r="C42" s="300">
        <v>-1.0687089118961632</v>
      </c>
      <c r="D42" s="81">
        <v>7562.906429</v>
      </c>
      <c r="E42" s="301">
        <v>-2.3938104582474935</v>
      </c>
      <c r="F42" s="81">
        <v>0.02259</v>
      </c>
      <c r="G42" s="302" t="s">
        <v>141</v>
      </c>
      <c r="H42" s="78"/>
      <c r="I42" s="352">
        <v>23409.031018</v>
      </c>
      <c r="J42" s="304">
        <v>7.892316797850964</v>
      </c>
      <c r="K42" s="78"/>
    </row>
    <row r="43" spans="1:11" ht="12.75" customHeight="1">
      <c r="A43" s="306" t="s">
        <v>102</v>
      </c>
      <c r="B43" s="330">
        <v>5985.522038</v>
      </c>
      <c r="C43" s="308">
        <v>2.100873049742975</v>
      </c>
      <c r="D43" s="353">
        <v>3581.914043</v>
      </c>
      <c r="E43" s="309">
        <v>3.4511735633434237</v>
      </c>
      <c r="F43" s="353">
        <v>0</v>
      </c>
      <c r="G43" s="310" t="s">
        <v>141</v>
      </c>
      <c r="H43" s="78"/>
      <c r="I43" s="354">
        <v>12396.258952</v>
      </c>
      <c r="J43" s="312">
        <v>4.9515821853150985</v>
      </c>
      <c r="K43" s="78"/>
    </row>
    <row r="44" spans="1:11" ht="12.75" customHeight="1">
      <c r="A44" s="299" t="s">
        <v>103</v>
      </c>
      <c r="B44" s="84">
        <v>7652.656103</v>
      </c>
      <c r="C44" s="300">
        <v>0.18935940751020094</v>
      </c>
      <c r="D44" s="81">
        <v>4884.230322</v>
      </c>
      <c r="E44" s="301">
        <v>-2.2992743471577306</v>
      </c>
      <c r="F44" s="81">
        <v>0</v>
      </c>
      <c r="G44" s="302" t="s">
        <v>141</v>
      </c>
      <c r="H44" s="78"/>
      <c r="I44" s="352">
        <v>14037.466377</v>
      </c>
      <c r="J44" s="304">
        <v>4.9358352075258525</v>
      </c>
      <c r="K44" s="78"/>
    </row>
    <row r="45" spans="1:11" ht="12.75" customHeight="1">
      <c r="A45" s="299" t="s">
        <v>104</v>
      </c>
      <c r="B45" s="84">
        <v>10826.614577</v>
      </c>
      <c r="C45" s="300">
        <v>-0.4490745982020695</v>
      </c>
      <c r="D45" s="81">
        <v>6771.039512</v>
      </c>
      <c r="E45" s="301">
        <v>-2.322387270536562</v>
      </c>
      <c r="F45" s="81">
        <v>0</v>
      </c>
      <c r="G45" s="302" t="s">
        <v>141</v>
      </c>
      <c r="H45" s="78"/>
      <c r="I45" s="352">
        <v>20427.134243</v>
      </c>
      <c r="J45" s="304">
        <v>4.688929189706518</v>
      </c>
      <c r="K45" s="78"/>
    </row>
    <row r="46" spans="1:11" ht="12.75" customHeight="1">
      <c r="A46" s="299" t="s">
        <v>105</v>
      </c>
      <c r="B46" s="84">
        <v>6188.982552</v>
      </c>
      <c r="C46" s="300">
        <v>-0.931210001503564</v>
      </c>
      <c r="D46" s="81">
        <v>3871.000959</v>
      </c>
      <c r="E46" s="301">
        <v>-1.8696777081881695</v>
      </c>
      <c r="F46" s="81">
        <v>0</v>
      </c>
      <c r="G46" s="302">
        <v>-100</v>
      </c>
      <c r="H46" s="78"/>
      <c r="I46" s="352">
        <v>13998.34292</v>
      </c>
      <c r="J46" s="304">
        <v>8.093576825161849</v>
      </c>
      <c r="K46" s="78"/>
    </row>
    <row r="47" spans="1:11" ht="12.75" customHeight="1">
      <c r="A47" s="313" t="s">
        <v>106</v>
      </c>
      <c r="B47" s="334">
        <v>37694.215979</v>
      </c>
      <c r="C47" s="314">
        <v>2.5993337336901305</v>
      </c>
      <c r="D47" s="355">
        <v>21443.336145</v>
      </c>
      <c r="E47" s="315">
        <v>1.1698113324696175</v>
      </c>
      <c r="F47" s="355">
        <v>-0.01106</v>
      </c>
      <c r="G47" s="316">
        <v>-94.5179677819083</v>
      </c>
      <c r="H47" s="78"/>
      <c r="I47" s="356">
        <v>78501.780198</v>
      </c>
      <c r="J47" s="318">
        <v>8.911881003581502</v>
      </c>
      <c r="K47" s="78"/>
    </row>
    <row r="48" spans="1:11" ht="12.75" customHeight="1">
      <c r="A48" s="306" t="s">
        <v>107</v>
      </c>
      <c r="B48" s="330">
        <v>7177.546433</v>
      </c>
      <c r="C48" s="308">
        <v>0.0640893555030123</v>
      </c>
      <c r="D48" s="353">
        <v>4333.951199</v>
      </c>
      <c r="E48" s="309">
        <v>-0.4138477144449442</v>
      </c>
      <c r="F48" s="353">
        <v>-0.0007</v>
      </c>
      <c r="G48" s="310">
        <v>-98.4212900315742</v>
      </c>
      <c r="H48" s="78"/>
      <c r="I48" s="354">
        <v>12767.591241</v>
      </c>
      <c r="J48" s="312">
        <v>6.4931179988462535</v>
      </c>
      <c r="K48" s="78"/>
    </row>
    <row r="49" spans="1:11" ht="12.75" customHeight="1">
      <c r="A49" s="299" t="s">
        <v>108</v>
      </c>
      <c r="B49" s="84">
        <v>12282.211429</v>
      </c>
      <c r="C49" s="300">
        <v>2.223568238137161</v>
      </c>
      <c r="D49" s="81">
        <v>7784.915768</v>
      </c>
      <c r="E49" s="301">
        <v>1.7148296112305204</v>
      </c>
      <c r="F49" s="81">
        <v>0.00012</v>
      </c>
      <c r="G49" s="302" t="s">
        <v>141</v>
      </c>
      <c r="H49" s="78"/>
      <c r="I49" s="352">
        <v>22212.50161</v>
      </c>
      <c r="J49" s="304">
        <v>8.218718856711856</v>
      </c>
      <c r="K49" s="78"/>
    </row>
    <row r="50" spans="1:11" ht="12.75" customHeight="1">
      <c r="A50" s="299" t="s">
        <v>109</v>
      </c>
      <c r="B50" s="84">
        <v>15533.574481</v>
      </c>
      <c r="C50" s="300">
        <v>3.234403013567212</v>
      </c>
      <c r="D50" s="81">
        <v>9372.463995</v>
      </c>
      <c r="E50" s="301">
        <v>1.8785527919593983</v>
      </c>
      <c r="F50" s="81">
        <v>0.08442</v>
      </c>
      <c r="G50" s="302">
        <v>-33868</v>
      </c>
      <c r="H50" s="78"/>
      <c r="I50" s="352">
        <v>29144.472116</v>
      </c>
      <c r="J50" s="304">
        <v>11.237822870148456</v>
      </c>
      <c r="K50" s="78"/>
    </row>
    <row r="51" spans="1:11" ht="12.75" customHeight="1">
      <c r="A51" s="299" t="s">
        <v>110</v>
      </c>
      <c r="B51" s="84">
        <v>9767.93187</v>
      </c>
      <c r="C51" s="300">
        <v>1.6784923197034636</v>
      </c>
      <c r="D51" s="81">
        <v>6375.361665</v>
      </c>
      <c r="E51" s="301">
        <v>0.015546318985369765</v>
      </c>
      <c r="F51" s="81">
        <v>-0.01502</v>
      </c>
      <c r="G51" s="302" t="s">
        <v>141</v>
      </c>
      <c r="H51" s="78"/>
      <c r="I51" s="352">
        <v>18625.228665</v>
      </c>
      <c r="J51" s="304">
        <v>5.004205885205326</v>
      </c>
      <c r="K51" s="78"/>
    </row>
    <row r="52" spans="1:11" ht="12.75" customHeight="1">
      <c r="A52" s="313" t="s">
        <v>111</v>
      </c>
      <c r="B52" s="334">
        <v>9262.967484</v>
      </c>
      <c r="C52" s="314">
        <v>3.6096691284807547</v>
      </c>
      <c r="D52" s="355">
        <v>5723.064533</v>
      </c>
      <c r="E52" s="315">
        <v>3.212489668078288</v>
      </c>
      <c r="F52" s="355">
        <v>0</v>
      </c>
      <c r="G52" s="316">
        <v>-100</v>
      </c>
      <c r="H52" s="78"/>
      <c r="I52" s="356">
        <v>15067.631555</v>
      </c>
      <c r="J52" s="318">
        <v>5.996040233552158</v>
      </c>
      <c r="K52" s="78"/>
    </row>
    <row r="53" spans="1:11" ht="12.75" customHeight="1">
      <c r="A53" s="299" t="s">
        <v>112</v>
      </c>
      <c r="B53" s="84">
        <v>15212.411721</v>
      </c>
      <c r="C53" s="300">
        <v>3.0703271585408736</v>
      </c>
      <c r="D53" s="81">
        <v>9733.396659</v>
      </c>
      <c r="E53" s="301">
        <v>3.7088998223983682</v>
      </c>
      <c r="F53" s="81">
        <v>0</v>
      </c>
      <c r="G53" s="302">
        <v>-100</v>
      </c>
      <c r="H53" s="78"/>
      <c r="I53" s="352">
        <v>26634.092752</v>
      </c>
      <c r="J53" s="304">
        <v>6.1502081719950725</v>
      </c>
      <c r="K53" s="78"/>
    </row>
    <row r="54" spans="1:11" ht="12.75" customHeight="1" thickBot="1">
      <c r="A54" s="299" t="s">
        <v>113</v>
      </c>
      <c r="B54" s="84">
        <v>12238.112243</v>
      </c>
      <c r="C54" s="300">
        <v>1.5103023456434417</v>
      </c>
      <c r="D54" s="81">
        <v>6369.693434</v>
      </c>
      <c r="E54" s="301">
        <v>4.4036324308818635</v>
      </c>
      <c r="F54" s="81">
        <v>0.02369</v>
      </c>
      <c r="G54" s="302">
        <v>626.6871165644171</v>
      </c>
      <c r="H54" s="78"/>
      <c r="I54" s="352">
        <v>14225.745461</v>
      </c>
      <c r="J54" s="304">
        <v>10.728156885482866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85167.324316</v>
      </c>
      <c r="C56" s="361" t="str">
        <f>INDEX(A8:A54,MATCH(B56,$B$8:$B$54,0))</f>
        <v>東京都</v>
      </c>
      <c r="D56" s="366">
        <f>LARGE(D8:D54,1)</f>
        <v>45550.060347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143069.844677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64933.431239</v>
      </c>
      <c r="C57" s="362" t="str">
        <f>INDEX(A8:A54,MATCH(B57,$B$8:$B$54,0))</f>
        <v>大阪府</v>
      </c>
      <c r="D57" s="367">
        <f>LARGE(D8:D54,2)</f>
        <v>37305.224622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122372.243655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56538.812252</v>
      </c>
      <c r="C58" s="362" t="str">
        <f>INDEX(A8:A54,MATCH(B58,$B$8:$B$54,0))</f>
        <v>神奈川県</v>
      </c>
      <c r="D58" s="368">
        <f>LARGE(D8:D54,3)</f>
        <v>33456.984545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99059.369584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5178.30328</v>
      </c>
      <c r="C59" s="363" t="str">
        <f>INDEX(A8:A54,MATCH(B59,$B$8:$B$54,0))</f>
        <v>福井県</v>
      </c>
      <c r="D59" s="369">
        <f>SMALL(D8:D54,3)</f>
        <v>3486.369181</v>
      </c>
      <c r="E59" s="331" t="str">
        <f>INDEX(A8:A54,MATCH(D59,$D$8:$D$54,0))</f>
        <v>島根県</v>
      </c>
      <c r="F59" s="375" t="s">
        <v>136</v>
      </c>
      <c r="G59" s="332" t="s">
        <v>136</v>
      </c>
      <c r="I59" s="345">
        <f>SMALL(I8:I54,3)</f>
        <v>10571.898449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5161.816141</v>
      </c>
      <c r="C60" s="362" t="str">
        <f>INDEX(A8:A54,MATCH(B60,$B$8:$B$54,0))</f>
        <v>島根県</v>
      </c>
      <c r="D60" s="368">
        <f>SMALL(D8:D54,2)</f>
        <v>3382.127276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10464.579635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4208.743927</v>
      </c>
      <c r="C61" s="364" t="str">
        <f>INDEX(A8:A54,MATCH(B61,$B$8:$B$54,0))</f>
        <v>鳥取県</v>
      </c>
      <c r="D61" s="370">
        <f>SMALL(D8:D54,1)</f>
        <v>2737.456415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8067.599578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20.23580569243789</v>
      </c>
      <c r="C62" s="365"/>
      <c r="D62" s="371">
        <f>IF(D61=0,0,D56/D61)</f>
        <v>16.63955637700993</v>
      </c>
      <c r="E62" s="339"/>
      <c r="F62" s="377" t="s">
        <v>136</v>
      </c>
      <c r="G62" s="378" t="s">
        <v>136</v>
      </c>
      <c r="H62" s="340"/>
      <c r="I62" s="338">
        <f>IF(I61=0,0,I56/I61)</f>
        <v>17.733880232125717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24135723</v>
      </c>
      <c r="C7" s="293">
        <v>-4.864864460044362</v>
      </c>
      <c r="D7" s="295">
        <v>10657332</v>
      </c>
      <c r="E7" s="296">
        <v>-6.913247019320861</v>
      </c>
      <c r="F7" s="294">
        <v>11</v>
      </c>
      <c r="G7" s="298">
        <v>-60.714285714285715</v>
      </c>
      <c r="H7" s="78"/>
      <c r="I7" s="292">
        <v>19134839</v>
      </c>
      <c r="J7" s="298">
        <v>3.802862194750021</v>
      </c>
      <c r="K7" s="78"/>
    </row>
    <row r="8" spans="1:11" ht="12.75" customHeight="1">
      <c r="A8" s="299" t="s">
        <v>67</v>
      </c>
      <c r="B8" s="42">
        <v>1010063</v>
      </c>
      <c r="C8" s="300">
        <v>-4.2687775506277585</v>
      </c>
      <c r="D8" s="38">
        <v>478742</v>
      </c>
      <c r="E8" s="301">
        <v>-5.439095834510221</v>
      </c>
      <c r="F8" s="38">
        <v>1</v>
      </c>
      <c r="G8" s="302">
        <v>-50</v>
      </c>
      <c r="H8" s="78"/>
      <c r="I8" s="303">
        <v>874173</v>
      </c>
      <c r="J8" s="304">
        <v>2.5219633879031607</v>
      </c>
      <c r="K8" s="78"/>
    </row>
    <row r="9" spans="1:11" ht="12.75" customHeight="1">
      <c r="A9" s="299" t="s">
        <v>68</v>
      </c>
      <c r="B9" s="42">
        <v>271080</v>
      </c>
      <c r="C9" s="300">
        <v>-4.9255762405129</v>
      </c>
      <c r="D9" s="38">
        <v>130038</v>
      </c>
      <c r="E9" s="301">
        <v>-4.828888433502152</v>
      </c>
      <c r="F9" s="38">
        <v>0</v>
      </c>
      <c r="G9" s="302" t="s">
        <v>141</v>
      </c>
      <c r="H9" s="78"/>
      <c r="I9" s="305">
        <v>216684</v>
      </c>
      <c r="J9" s="304">
        <v>2.2576687116564416</v>
      </c>
      <c r="K9" s="78"/>
    </row>
    <row r="10" spans="1:11" ht="12.75" customHeight="1">
      <c r="A10" s="299" t="s">
        <v>69</v>
      </c>
      <c r="B10" s="42">
        <v>237642</v>
      </c>
      <c r="C10" s="300">
        <v>-4.464759515654397</v>
      </c>
      <c r="D10" s="38">
        <v>124723</v>
      </c>
      <c r="E10" s="301">
        <v>-4.534355936225095</v>
      </c>
      <c r="F10" s="38">
        <v>1</v>
      </c>
      <c r="G10" s="302">
        <v>-50</v>
      </c>
      <c r="H10" s="78"/>
      <c r="I10" s="305">
        <v>219283</v>
      </c>
      <c r="J10" s="304">
        <v>1.6008117575106102</v>
      </c>
      <c r="K10" s="78"/>
    </row>
    <row r="11" spans="1:11" ht="12.75" customHeight="1">
      <c r="A11" s="299" t="s">
        <v>70</v>
      </c>
      <c r="B11" s="42">
        <v>427654</v>
      </c>
      <c r="C11" s="300">
        <v>-3.919568636261514</v>
      </c>
      <c r="D11" s="38">
        <v>206416</v>
      </c>
      <c r="E11" s="301">
        <v>-4.636153217125354</v>
      </c>
      <c r="F11" s="38">
        <v>0</v>
      </c>
      <c r="G11" s="302" t="s">
        <v>141</v>
      </c>
      <c r="H11" s="78"/>
      <c r="I11" s="305">
        <v>329950</v>
      </c>
      <c r="J11" s="304">
        <v>3.695579070432539</v>
      </c>
      <c r="K11" s="78"/>
    </row>
    <row r="12" spans="1:11" ht="12.75" customHeight="1">
      <c r="A12" s="299" t="s">
        <v>71</v>
      </c>
      <c r="B12" s="42">
        <v>187515</v>
      </c>
      <c r="C12" s="300">
        <v>-5.215030935339075</v>
      </c>
      <c r="D12" s="38">
        <v>106361</v>
      </c>
      <c r="E12" s="301">
        <v>-5.000893176134333</v>
      </c>
      <c r="F12" s="38">
        <v>0</v>
      </c>
      <c r="G12" s="302" t="s">
        <v>141</v>
      </c>
      <c r="H12" s="78"/>
      <c r="I12" s="305">
        <v>192719</v>
      </c>
      <c r="J12" s="304">
        <v>1.518679281063655</v>
      </c>
      <c r="K12" s="78"/>
    </row>
    <row r="13" spans="1:11" ht="12.75" customHeight="1">
      <c r="A13" s="306" t="s">
        <v>72</v>
      </c>
      <c r="B13" s="307">
        <v>200256</v>
      </c>
      <c r="C13" s="308">
        <v>-4.617289830912122</v>
      </c>
      <c r="D13" s="50">
        <v>108136</v>
      </c>
      <c r="E13" s="309">
        <v>-4.511457459490485</v>
      </c>
      <c r="F13" s="50">
        <v>0</v>
      </c>
      <c r="G13" s="310" t="s">
        <v>141</v>
      </c>
      <c r="H13" s="78"/>
      <c r="I13" s="311">
        <v>193516</v>
      </c>
      <c r="J13" s="312">
        <v>1.6050698575546443</v>
      </c>
      <c r="K13" s="78"/>
    </row>
    <row r="14" spans="1:11" ht="12.75" customHeight="1">
      <c r="A14" s="299" t="s">
        <v>73</v>
      </c>
      <c r="B14" s="42">
        <v>370282</v>
      </c>
      <c r="C14" s="300">
        <v>-4.877115193427647</v>
      </c>
      <c r="D14" s="38">
        <v>187878</v>
      </c>
      <c r="E14" s="301">
        <v>-4.829493647802566</v>
      </c>
      <c r="F14" s="38">
        <v>0</v>
      </c>
      <c r="G14" s="302" t="s">
        <v>141</v>
      </c>
      <c r="H14" s="78"/>
      <c r="I14" s="305">
        <v>305584</v>
      </c>
      <c r="J14" s="304">
        <v>2.738031199569661</v>
      </c>
      <c r="K14" s="78"/>
    </row>
    <row r="15" spans="1:11" ht="12.75" customHeight="1">
      <c r="A15" s="299" t="s">
        <v>74</v>
      </c>
      <c r="B15" s="42">
        <v>605540</v>
      </c>
      <c r="C15" s="300">
        <v>-4.959961829545062</v>
      </c>
      <c r="D15" s="38">
        <v>273964</v>
      </c>
      <c r="E15" s="301">
        <v>-6.154536517190706</v>
      </c>
      <c r="F15" s="38">
        <v>0</v>
      </c>
      <c r="G15" s="302" t="s">
        <v>141</v>
      </c>
      <c r="H15" s="78"/>
      <c r="I15" s="305">
        <v>451134</v>
      </c>
      <c r="J15" s="304">
        <v>4.111049570756023</v>
      </c>
      <c r="K15" s="78"/>
    </row>
    <row r="16" spans="1:11" ht="12.75" customHeight="1">
      <c r="A16" s="299" t="s">
        <v>75</v>
      </c>
      <c r="B16" s="42">
        <v>401015</v>
      </c>
      <c r="C16" s="300">
        <v>-5.270406259006061</v>
      </c>
      <c r="D16" s="38">
        <v>189564</v>
      </c>
      <c r="E16" s="301">
        <v>-6.0620326367587225</v>
      </c>
      <c r="F16" s="38">
        <v>0</v>
      </c>
      <c r="G16" s="302" t="s">
        <v>141</v>
      </c>
      <c r="H16" s="78"/>
      <c r="I16" s="305">
        <v>289523</v>
      </c>
      <c r="J16" s="304">
        <v>4.3382525181541345</v>
      </c>
      <c r="K16" s="78"/>
    </row>
    <row r="17" spans="1:11" ht="12.75" customHeight="1">
      <c r="A17" s="313" t="s">
        <v>76</v>
      </c>
      <c r="B17" s="44">
        <v>399115</v>
      </c>
      <c r="C17" s="314">
        <v>-5.544077379473235</v>
      </c>
      <c r="D17" s="68">
        <v>183363</v>
      </c>
      <c r="E17" s="315">
        <v>-6.850463301633748</v>
      </c>
      <c r="F17" s="68">
        <v>3</v>
      </c>
      <c r="G17" s="316">
        <v>0</v>
      </c>
      <c r="H17" s="78"/>
      <c r="I17" s="317">
        <v>311867</v>
      </c>
      <c r="J17" s="318">
        <v>3.7985848083234037</v>
      </c>
      <c r="K17" s="78"/>
    </row>
    <row r="18" spans="1:11" ht="12.75" customHeight="1">
      <c r="A18" s="299" t="s">
        <v>77</v>
      </c>
      <c r="B18" s="42">
        <v>1404924</v>
      </c>
      <c r="C18" s="300">
        <v>-5.686125242174882</v>
      </c>
      <c r="D18" s="38">
        <v>606647</v>
      </c>
      <c r="E18" s="301">
        <v>-7.132316246146122</v>
      </c>
      <c r="F18" s="38">
        <v>3</v>
      </c>
      <c r="G18" s="302">
        <v>0</v>
      </c>
      <c r="H18" s="78"/>
      <c r="I18" s="305">
        <v>1044953</v>
      </c>
      <c r="J18" s="304">
        <v>5.333650524524692</v>
      </c>
      <c r="K18" s="78"/>
    </row>
    <row r="19" spans="1:11" ht="12.75" customHeight="1">
      <c r="A19" s="299" t="s">
        <v>78</v>
      </c>
      <c r="B19" s="42">
        <v>1204220</v>
      </c>
      <c r="C19" s="300">
        <v>-5.368715615002762</v>
      </c>
      <c r="D19" s="38">
        <v>527952</v>
      </c>
      <c r="E19" s="301">
        <v>-7.945641143670164</v>
      </c>
      <c r="F19" s="38">
        <v>1</v>
      </c>
      <c r="G19" s="302">
        <v>-83.33333333333333</v>
      </c>
      <c r="H19" s="78"/>
      <c r="I19" s="305">
        <v>925970</v>
      </c>
      <c r="J19" s="304">
        <v>5.21095138323933</v>
      </c>
      <c r="K19" s="78"/>
    </row>
    <row r="20" spans="1:11" ht="12.75" customHeight="1">
      <c r="A20" s="299" t="s">
        <v>79</v>
      </c>
      <c r="B20" s="42">
        <v>2607719</v>
      </c>
      <c r="C20" s="300">
        <v>-3.832971438855076</v>
      </c>
      <c r="D20" s="38">
        <v>856230</v>
      </c>
      <c r="E20" s="301">
        <v>-8.086928985094975</v>
      </c>
      <c r="F20" s="38">
        <v>0</v>
      </c>
      <c r="G20" s="302" t="s">
        <v>141</v>
      </c>
      <c r="H20" s="78"/>
      <c r="I20" s="305">
        <v>1679514</v>
      </c>
      <c r="J20" s="304">
        <v>3.983536128947178</v>
      </c>
      <c r="K20" s="78"/>
    </row>
    <row r="21" spans="1:11" ht="12.75" customHeight="1">
      <c r="A21" s="299" t="s">
        <v>80</v>
      </c>
      <c r="B21" s="42">
        <v>1623722</v>
      </c>
      <c r="C21" s="300">
        <v>-5.277926211471733</v>
      </c>
      <c r="D21" s="38">
        <v>671504</v>
      </c>
      <c r="E21" s="301">
        <v>-7.93786151140042</v>
      </c>
      <c r="F21" s="38">
        <v>0</v>
      </c>
      <c r="G21" s="302" t="s">
        <v>141</v>
      </c>
      <c r="H21" s="78"/>
      <c r="I21" s="305">
        <v>1256788</v>
      </c>
      <c r="J21" s="304">
        <v>4.81872142957821</v>
      </c>
      <c r="K21" s="78"/>
    </row>
    <row r="22" spans="1:11" ht="12.75" customHeight="1">
      <c r="A22" s="299" t="s">
        <v>81</v>
      </c>
      <c r="B22" s="42">
        <v>410281</v>
      </c>
      <c r="C22" s="300">
        <v>-5.16957242278347</v>
      </c>
      <c r="D22" s="38">
        <v>224878</v>
      </c>
      <c r="E22" s="301">
        <v>-5.747887607296137</v>
      </c>
      <c r="F22" s="38">
        <v>0</v>
      </c>
      <c r="G22" s="302" t="s">
        <v>141</v>
      </c>
      <c r="H22" s="78"/>
      <c r="I22" s="305">
        <v>385292</v>
      </c>
      <c r="J22" s="304">
        <v>2.803748292349727</v>
      </c>
      <c r="K22" s="78"/>
    </row>
    <row r="23" spans="1:11" ht="12.75" customHeight="1">
      <c r="A23" s="306" t="s">
        <v>82</v>
      </c>
      <c r="B23" s="307">
        <v>169104</v>
      </c>
      <c r="C23" s="308">
        <v>-6.521763164586351</v>
      </c>
      <c r="D23" s="50">
        <v>92344</v>
      </c>
      <c r="E23" s="309">
        <v>-8.55128294001723</v>
      </c>
      <c r="F23" s="50">
        <v>0</v>
      </c>
      <c r="G23" s="310" t="s">
        <v>141</v>
      </c>
      <c r="H23" s="78"/>
      <c r="I23" s="311">
        <v>191860</v>
      </c>
      <c r="J23" s="312">
        <v>3.6201709900246817</v>
      </c>
      <c r="K23" s="78"/>
    </row>
    <row r="24" spans="1:11" ht="12.75" customHeight="1">
      <c r="A24" s="299" t="s">
        <v>83</v>
      </c>
      <c r="B24" s="42">
        <v>195951</v>
      </c>
      <c r="C24" s="300">
        <v>-5.759713745689593</v>
      </c>
      <c r="D24" s="38">
        <v>96852</v>
      </c>
      <c r="E24" s="301">
        <v>-8.716305372290293</v>
      </c>
      <c r="F24" s="38">
        <v>0</v>
      </c>
      <c r="G24" s="302" t="s">
        <v>141</v>
      </c>
      <c r="H24" s="78"/>
      <c r="I24" s="305">
        <v>184859</v>
      </c>
      <c r="J24" s="304">
        <v>4.9577861429536645</v>
      </c>
      <c r="K24" s="78"/>
    </row>
    <row r="25" spans="1:11" ht="12.75" customHeight="1">
      <c r="A25" s="299" t="s">
        <v>84</v>
      </c>
      <c r="B25" s="42">
        <v>128701</v>
      </c>
      <c r="C25" s="300">
        <v>-5.417680215766537</v>
      </c>
      <c r="D25" s="38">
        <v>67714</v>
      </c>
      <c r="E25" s="301">
        <v>-6.67089340353392</v>
      </c>
      <c r="F25" s="38">
        <v>0</v>
      </c>
      <c r="G25" s="302" t="s">
        <v>141</v>
      </c>
      <c r="H25" s="78"/>
      <c r="I25" s="305">
        <v>125468</v>
      </c>
      <c r="J25" s="304">
        <v>3.0791981597108116</v>
      </c>
      <c r="K25" s="78"/>
    </row>
    <row r="26" spans="1:11" ht="12.75" customHeight="1">
      <c r="A26" s="299" t="s">
        <v>85</v>
      </c>
      <c r="B26" s="42">
        <v>173438</v>
      </c>
      <c r="C26" s="300">
        <v>-4.676636602966798</v>
      </c>
      <c r="D26" s="38">
        <v>78168</v>
      </c>
      <c r="E26" s="301">
        <v>-6.268885797879994</v>
      </c>
      <c r="F26" s="38">
        <v>0</v>
      </c>
      <c r="G26" s="302" t="s">
        <v>141</v>
      </c>
      <c r="H26" s="78"/>
      <c r="I26" s="305">
        <v>135677</v>
      </c>
      <c r="J26" s="304">
        <v>3.3493296770262035</v>
      </c>
      <c r="K26" s="78"/>
    </row>
    <row r="27" spans="1:11" ht="12.75" customHeight="1">
      <c r="A27" s="313" t="s">
        <v>86</v>
      </c>
      <c r="B27" s="44">
        <v>401237</v>
      </c>
      <c r="C27" s="314">
        <v>-4.725303167377836</v>
      </c>
      <c r="D27" s="68">
        <v>191972</v>
      </c>
      <c r="E27" s="315">
        <v>-6.571147687785316</v>
      </c>
      <c r="F27" s="68">
        <v>0</v>
      </c>
      <c r="G27" s="316" t="s">
        <v>141</v>
      </c>
      <c r="H27" s="78"/>
      <c r="I27" s="317">
        <v>369694</v>
      </c>
      <c r="J27" s="318">
        <v>2.843328984374348</v>
      </c>
      <c r="K27" s="78"/>
    </row>
    <row r="28" spans="1:11" ht="12.75" customHeight="1">
      <c r="A28" s="299" t="s">
        <v>87</v>
      </c>
      <c r="B28" s="42">
        <v>380586</v>
      </c>
      <c r="C28" s="300">
        <v>-5.714094601524584</v>
      </c>
      <c r="D28" s="38">
        <v>183110</v>
      </c>
      <c r="E28" s="301">
        <v>-7.9099568492944</v>
      </c>
      <c r="F28" s="38">
        <v>0</v>
      </c>
      <c r="G28" s="302">
        <v>-100</v>
      </c>
      <c r="H28" s="78"/>
      <c r="I28" s="305">
        <v>328114</v>
      </c>
      <c r="J28" s="304">
        <v>4.104017082356375</v>
      </c>
      <c r="K28" s="78"/>
    </row>
    <row r="29" spans="1:11" ht="12.75" customHeight="1">
      <c r="A29" s="299" t="s">
        <v>88</v>
      </c>
      <c r="B29" s="42">
        <v>705341</v>
      </c>
      <c r="C29" s="300">
        <v>-5.635076612692836</v>
      </c>
      <c r="D29" s="38">
        <v>344667</v>
      </c>
      <c r="E29" s="301">
        <v>-7.0083611453609</v>
      </c>
      <c r="F29" s="38">
        <v>0</v>
      </c>
      <c r="G29" s="302">
        <v>-100</v>
      </c>
      <c r="H29" s="78"/>
      <c r="I29" s="305">
        <v>594001</v>
      </c>
      <c r="J29" s="304">
        <v>4.015808975463518</v>
      </c>
      <c r="K29" s="78"/>
    </row>
    <row r="30" spans="1:11" ht="12.75" customHeight="1">
      <c r="A30" s="299" t="s">
        <v>89</v>
      </c>
      <c r="B30" s="42">
        <v>1310914</v>
      </c>
      <c r="C30" s="300">
        <v>-5.298434251418449</v>
      </c>
      <c r="D30" s="38">
        <v>561915</v>
      </c>
      <c r="E30" s="301">
        <v>-7.825215421435355</v>
      </c>
      <c r="F30" s="38">
        <v>0</v>
      </c>
      <c r="G30" s="302" t="s">
        <v>141</v>
      </c>
      <c r="H30" s="78"/>
      <c r="I30" s="305">
        <v>1049714</v>
      </c>
      <c r="J30" s="304">
        <v>4.211179445941855</v>
      </c>
      <c r="K30" s="78"/>
    </row>
    <row r="31" spans="1:11" ht="12.75" customHeight="1">
      <c r="A31" s="299" t="s">
        <v>90</v>
      </c>
      <c r="B31" s="42">
        <v>323694</v>
      </c>
      <c r="C31" s="300">
        <v>-5.607105989117058</v>
      </c>
      <c r="D31" s="38">
        <v>161783</v>
      </c>
      <c r="E31" s="301">
        <v>-7.51822105353417</v>
      </c>
      <c r="F31" s="38">
        <v>0</v>
      </c>
      <c r="G31" s="302" t="s">
        <v>141</v>
      </c>
      <c r="H31" s="78"/>
      <c r="I31" s="305">
        <v>288705</v>
      </c>
      <c r="J31" s="304">
        <v>3.626691935779125</v>
      </c>
      <c r="K31" s="78"/>
    </row>
    <row r="32" spans="1:11" ht="12.75" customHeight="1">
      <c r="A32" s="299" t="s">
        <v>91</v>
      </c>
      <c r="B32" s="42">
        <v>252339</v>
      </c>
      <c r="C32" s="300">
        <v>-4.337326560012131</v>
      </c>
      <c r="D32" s="38">
        <v>120348</v>
      </c>
      <c r="E32" s="301">
        <v>-6.028781360048099</v>
      </c>
      <c r="F32" s="38">
        <v>0</v>
      </c>
      <c r="G32" s="302" t="s">
        <v>141</v>
      </c>
      <c r="H32" s="78"/>
      <c r="I32" s="305">
        <v>197737</v>
      </c>
      <c r="J32" s="304">
        <v>4.507737516384085</v>
      </c>
      <c r="K32" s="78"/>
    </row>
    <row r="33" spans="1:11" ht="12.75" customHeight="1">
      <c r="A33" s="306" t="s">
        <v>92</v>
      </c>
      <c r="B33" s="307">
        <v>486680</v>
      </c>
      <c r="C33" s="308">
        <v>-4.377178470522126</v>
      </c>
      <c r="D33" s="50">
        <v>207088</v>
      </c>
      <c r="E33" s="309">
        <v>-8.385977951195342</v>
      </c>
      <c r="F33" s="50">
        <v>0</v>
      </c>
      <c r="G33" s="310" t="s">
        <v>141</v>
      </c>
      <c r="H33" s="78"/>
      <c r="I33" s="311">
        <v>402032</v>
      </c>
      <c r="J33" s="312">
        <v>4.4597108619059</v>
      </c>
      <c r="K33" s="78"/>
    </row>
    <row r="34" spans="1:11" ht="12.75" customHeight="1">
      <c r="A34" s="299" t="s">
        <v>93</v>
      </c>
      <c r="B34" s="42">
        <v>1712834</v>
      </c>
      <c r="C34" s="300">
        <v>-5.261929414679906</v>
      </c>
      <c r="D34" s="38">
        <v>650001</v>
      </c>
      <c r="E34" s="301">
        <v>-8.9551569820782</v>
      </c>
      <c r="F34" s="38">
        <v>0</v>
      </c>
      <c r="G34" s="302" t="s">
        <v>141</v>
      </c>
      <c r="H34" s="78"/>
      <c r="I34" s="305">
        <v>1257651</v>
      </c>
      <c r="J34" s="304">
        <v>4.376220515701859</v>
      </c>
      <c r="K34" s="78"/>
    </row>
    <row r="35" spans="1:11" ht="12.75" customHeight="1">
      <c r="A35" s="299" t="s">
        <v>94</v>
      </c>
      <c r="B35" s="42">
        <v>1025127</v>
      </c>
      <c r="C35" s="300">
        <v>-4.783811723793946</v>
      </c>
      <c r="D35" s="38">
        <v>464485</v>
      </c>
      <c r="E35" s="301">
        <v>-7.270284406929899</v>
      </c>
      <c r="F35" s="38">
        <v>1</v>
      </c>
      <c r="G35" s="302">
        <v>0</v>
      </c>
      <c r="H35" s="78"/>
      <c r="I35" s="305">
        <v>847682</v>
      </c>
      <c r="J35" s="304">
        <v>4.077999381191158</v>
      </c>
      <c r="K35" s="78"/>
    </row>
    <row r="36" spans="1:11" ht="12.75" customHeight="1">
      <c r="A36" s="299" t="s">
        <v>95</v>
      </c>
      <c r="B36" s="42">
        <v>270458</v>
      </c>
      <c r="C36" s="300">
        <v>-5.464014820511028</v>
      </c>
      <c r="D36" s="38">
        <v>125370</v>
      </c>
      <c r="E36" s="301">
        <v>-7.661373479067849</v>
      </c>
      <c r="F36" s="38">
        <v>0</v>
      </c>
      <c r="G36" s="302">
        <v>-100</v>
      </c>
      <c r="H36" s="78"/>
      <c r="I36" s="305">
        <v>229794</v>
      </c>
      <c r="J36" s="304">
        <v>4.713602187286398</v>
      </c>
      <c r="K36" s="78"/>
    </row>
    <row r="37" spans="1:11" ht="12.75" customHeight="1">
      <c r="A37" s="313" t="s">
        <v>96</v>
      </c>
      <c r="B37" s="44">
        <v>217310</v>
      </c>
      <c r="C37" s="314">
        <v>-5.7129344793623655</v>
      </c>
      <c r="D37" s="68">
        <v>95674</v>
      </c>
      <c r="E37" s="315">
        <v>-7.394035600553657</v>
      </c>
      <c r="F37" s="68">
        <v>0</v>
      </c>
      <c r="G37" s="316" t="s">
        <v>141</v>
      </c>
      <c r="H37" s="78"/>
      <c r="I37" s="317">
        <v>168556</v>
      </c>
      <c r="J37" s="318">
        <v>3.2401112295272747</v>
      </c>
      <c r="K37" s="78"/>
    </row>
    <row r="38" spans="1:11" ht="12.75" customHeight="1">
      <c r="A38" s="299" t="s">
        <v>97</v>
      </c>
      <c r="B38" s="42">
        <v>105181</v>
      </c>
      <c r="C38" s="300">
        <v>-4.887598791890475</v>
      </c>
      <c r="D38" s="38">
        <v>54701</v>
      </c>
      <c r="E38" s="301">
        <v>-6.05722332898262</v>
      </c>
      <c r="F38" s="38">
        <v>0</v>
      </c>
      <c r="G38" s="302" t="s">
        <v>141</v>
      </c>
      <c r="H38" s="78"/>
      <c r="I38" s="305">
        <v>95069</v>
      </c>
      <c r="J38" s="304">
        <v>3.0033478877970032</v>
      </c>
      <c r="K38" s="78"/>
    </row>
    <row r="39" spans="1:11" ht="12.75" customHeight="1">
      <c r="A39" s="299" t="s">
        <v>98</v>
      </c>
      <c r="B39" s="42">
        <v>114880</v>
      </c>
      <c r="C39" s="300">
        <v>-5.612475454149584</v>
      </c>
      <c r="D39" s="38">
        <v>65076</v>
      </c>
      <c r="E39" s="301">
        <v>-7.384900021347755</v>
      </c>
      <c r="F39" s="38">
        <v>0</v>
      </c>
      <c r="G39" s="302">
        <v>-100</v>
      </c>
      <c r="H39" s="78"/>
      <c r="I39" s="305">
        <v>127054</v>
      </c>
      <c r="J39" s="304">
        <v>2.740468200380059</v>
      </c>
      <c r="K39" s="78"/>
    </row>
    <row r="40" spans="1:11" ht="12.75" customHeight="1">
      <c r="A40" s="299" t="s">
        <v>99</v>
      </c>
      <c r="B40" s="42">
        <v>338468</v>
      </c>
      <c r="C40" s="300">
        <v>-5.023164192171597</v>
      </c>
      <c r="D40" s="38">
        <v>164937</v>
      </c>
      <c r="E40" s="301">
        <v>-7.177106196184366</v>
      </c>
      <c r="F40" s="38">
        <v>0</v>
      </c>
      <c r="G40" s="302" t="s">
        <v>141</v>
      </c>
      <c r="H40" s="78"/>
      <c r="I40" s="305">
        <v>313287</v>
      </c>
      <c r="J40" s="304">
        <v>3.4435279900151228</v>
      </c>
      <c r="K40" s="78"/>
    </row>
    <row r="41" spans="1:11" ht="12.75" customHeight="1">
      <c r="A41" s="299" t="s">
        <v>100</v>
      </c>
      <c r="B41" s="42">
        <v>482507</v>
      </c>
      <c r="C41" s="300">
        <v>-5.114313470228941</v>
      </c>
      <c r="D41" s="38">
        <v>234968</v>
      </c>
      <c r="E41" s="301">
        <v>-7.502017517960831</v>
      </c>
      <c r="F41" s="38">
        <v>0</v>
      </c>
      <c r="G41" s="302" t="s">
        <v>141</v>
      </c>
      <c r="H41" s="78"/>
      <c r="I41" s="305">
        <v>455935</v>
      </c>
      <c r="J41" s="304">
        <v>3.7784378663206892</v>
      </c>
      <c r="K41" s="78"/>
    </row>
    <row r="42" spans="1:11" ht="12.75" customHeight="1">
      <c r="A42" s="299" t="s">
        <v>101</v>
      </c>
      <c r="B42" s="42">
        <v>252456</v>
      </c>
      <c r="C42" s="300">
        <v>-5.371701019914764</v>
      </c>
      <c r="D42" s="38">
        <v>139870</v>
      </c>
      <c r="E42" s="301">
        <v>-6.754576605645258</v>
      </c>
      <c r="F42" s="38">
        <v>0</v>
      </c>
      <c r="G42" s="302" t="s">
        <v>141</v>
      </c>
      <c r="H42" s="78"/>
      <c r="I42" s="305">
        <v>254037</v>
      </c>
      <c r="J42" s="304">
        <v>2.7616196755794666</v>
      </c>
      <c r="K42" s="78"/>
    </row>
    <row r="43" spans="1:11" ht="12.75" customHeight="1">
      <c r="A43" s="306" t="s">
        <v>102</v>
      </c>
      <c r="B43" s="307">
        <v>139505</v>
      </c>
      <c r="C43" s="308">
        <v>-5.438289680603004</v>
      </c>
      <c r="D43" s="50">
        <v>70182</v>
      </c>
      <c r="E43" s="309">
        <v>-6.640593822332189</v>
      </c>
      <c r="F43" s="50">
        <v>0</v>
      </c>
      <c r="G43" s="310" t="s">
        <v>141</v>
      </c>
      <c r="H43" s="78"/>
      <c r="I43" s="311">
        <v>130190</v>
      </c>
      <c r="J43" s="312">
        <v>3.4674592893417153</v>
      </c>
      <c r="K43" s="78"/>
    </row>
    <row r="44" spans="1:11" ht="12.75" customHeight="1">
      <c r="A44" s="299" t="s">
        <v>103</v>
      </c>
      <c r="B44" s="42">
        <v>176331</v>
      </c>
      <c r="C44" s="300">
        <v>-5.5614171330637605</v>
      </c>
      <c r="D44" s="38">
        <v>90152</v>
      </c>
      <c r="E44" s="301">
        <v>-7.644395271170119</v>
      </c>
      <c r="F44" s="38">
        <v>0</v>
      </c>
      <c r="G44" s="302" t="s">
        <v>141</v>
      </c>
      <c r="H44" s="78"/>
      <c r="I44" s="305">
        <v>163424</v>
      </c>
      <c r="J44" s="304">
        <v>4.058580070041388</v>
      </c>
      <c r="K44" s="78"/>
    </row>
    <row r="45" spans="1:11" ht="12.75" customHeight="1">
      <c r="A45" s="299" t="s">
        <v>104</v>
      </c>
      <c r="B45" s="42">
        <v>273738</v>
      </c>
      <c r="C45" s="300">
        <v>-5.324866670816991</v>
      </c>
      <c r="D45" s="38">
        <v>135419</v>
      </c>
      <c r="E45" s="301">
        <v>-6.761269356026962</v>
      </c>
      <c r="F45" s="38">
        <v>0</v>
      </c>
      <c r="G45" s="302" t="s">
        <v>141</v>
      </c>
      <c r="H45" s="78"/>
      <c r="I45" s="305">
        <v>238270</v>
      </c>
      <c r="J45" s="304">
        <v>2.942637788982066</v>
      </c>
      <c r="K45" s="78"/>
    </row>
    <row r="46" spans="1:11" ht="12.75" customHeight="1">
      <c r="A46" s="299" t="s">
        <v>105</v>
      </c>
      <c r="B46" s="42">
        <v>149521</v>
      </c>
      <c r="C46" s="300">
        <v>-5.131084716511852</v>
      </c>
      <c r="D46" s="38">
        <v>70694</v>
      </c>
      <c r="E46" s="301">
        <v>-7.1135754454196665</v>
      </c>
      <c r="F46" s="38">
        <v>0</v>
      </c>
      <c r="G46" s="302" t="s">
        <v>141</v>
      </c>
      <c r="H46" s="78"/>
      <c r="I46" s="305">
        <v>132642</v>
      </c>
      <c r="J46" s="304">
        <v>2.897437687635272</v>
      </c>
      <c r="K46" s="78"/>
    </row>
    <row r="47" spans="1:11" ht="12.75" customHeight="1">
      <c r="A47" s="313" t="s">
        <v>106</v>
      </c>
      <c r="B47" s="44">
        <v>998288</v>
      </c>
      <c r="C47" s="314">
        <v>-3.4541452450860923</v>
      </c>
      <c r="D47" s="68">
        <v>415301</v>
      </c>
      <c r="E47" s="315">
        <v>-5.694640298470182</v>
      </c>
      <c r="F47" s="68">
        <v>0</v>
      </c>
      <c r="G47" s="316" t="s">
        <v>141</v>
      </c>
      <c r="H47" s="78"/>
      <c r="I47" s="317">
        <v>733673</v>
      </c>
      <c r="J47" s="318">
        <v>3.457645952283922</v>
      </c>
      <c r="K47" s="78"/>
    </row>
    <row r="48" spans="1:11" ht="12.75" customHeight="1">
      <c r="A48" s="306" t="s">
        <v>107</v>
      </c>
      <c r="B48" s="307">
        <v>158321</v>
      </c>
      <c r="C48" s="308">
        <v>-3.892359150868375</v>
      </c>
      <c r="D48" s="50">
        <v>75378</v>
      </c>
      <c r="E48" s="309">
        <v>-4.795705715187875</v>
      </c>
      <c r="F48" s="50">
        <v>0</v>
      </c>
      <c r="G48" s="310" t="s">
        <v>141</v>
      </c>
      <c r="H48" s="78"/>
      <c r="I48" s="311">
        <v>128317</v>
      </c>
      <c r="J48" s="312">
        <v>2.399648870800415</v>
      </c>
      <c r="K48" s="78"/>
    </row>
    <row r="49" spans="1:11" ht="12.75" customHeight="1">
      <c r="A49" s="299" t="s">
        <v>108</v>
      </c>
      <c r="B49" s="42">
        <v>289551</v>
      </c>
      <c r="C49" s="300">
        <v>-4.483377427080378</v>
      </c>
      <c r="D49" s="38">
        <v>141315</v>
      </c>
      <c r="E49" s="301">
        <v>-4.966375252185609</v>
      </c>
      <c r="F49" s="38">
        <v>0</v>
      </c>
      <c r="G49" s="302" t="s">
        <v>141</v>
      </c>
      <c r="H49" s="78"/>
      <c r="I49" s="305">
        <v>224541</v>
      </c>
      <c r="J49" s="304">
        <v>2.623857404021938</v>
      </c>
      <c r="K49" s="78"/>
    </row>
    <row r="50" spans="1:11" ht="12.75" customHeight="1">
      <c r="A50" s="299" t="s">
        <v>109</v>
      </c>
      <c r="B50" s="42">
        <v>369273</v>
      </c>
      <c r="C50" s="300">
        <v>-4.494986460728353</v>
      </c>
      <c r="D50" s="38">
        <v>171417</v>
      </c>
      <c r="E50" s="301">
        <v>-5.117290852531246</v>
      </c>
      <c r="F50" s="38">
        <v>1</v>
      </c>
      <c r="G50" s="302">
        <v>-75</v>
      </c>
      <c r="H50" s="78"/>
      <c r="I50" s="305">
        <v>290644</v>
      </c>
      <c r="J50" s="304">
        <v>2.4346575690078103</v>
      </c>
      <c r="K50" s="78"/>
    </row>
    <row r="51" spans="1:11" ht="12.75" customHeight="1">
      <c r="A51" s="299" t="s">
        <v>110</v>
      </c>
      <c r="B51" s="42">
        <v>219262</v>
      </c>
      <c r="C51" s="300">
        <v>-4.4480953854333265</v>
      </c>
      <c r="D51" s="38">
        <v>111442</v>
      </c>
      <c r="E51" s="301">
        <v>-6.180177298098212</v>
      </c>
      <c r="F51" s="38">
        <v>0</v>
      </c>
      <c r="G51" s="302">
        <v>-100</v>
      </c>
      <c r="H51" s="78"/>
      <c r="I51" s="305">
        <v>198307</v>
      </c>
      <c r="J51" s="304">
        <v>2.8339262193920414</v>
      </c>
      <c r="K51" s="78"/>
    </row>
    <row r="52" spans="1:11" ht="12.75" customHeight="1">
      <c r="A52" s="313" t="s">
        <v>111</v>
      </c>
      <c r="B52" s="44">
        <v>233063</v>
      </c>
      <c r="C52" s="314">
        <v>-5.133611478579424</v>
      </c>
      <c r="D52" s="68">
        <v>111310</v>
      </c>
      <c r="E52" s="315">
        <v>-5.977058098085922</v>
      </c>
      <c r="F52" s="68">
        <v>0</v>
      </c>
      <c r="G52" s="316" t="s">
        <v>141</v>
      </c>
      <c r="H52" s="78"/>
      <c r="I52" s="317">
        <v>182514</v>
      </c>
      <c r="J52" s="318">
        <v>2.6905678212139628</v>
      </c>
      <c r="K52" s="78"/>
    </row>
    <row r="53" spans="1:11" ht="12.75" customHeight="1">
      <c r="A53" s="299" t="s">
        <v>112</v>
      </c>
      <c r="B53" s="42">
        <v>343265</v>
      </c>
      <c r="C53" s="300">
        <v>-4.062325321408609</v>
      </c>
      <c r="D53" s="38">
        <v>169937</v>
      </c>
      <c r="E53" s="301">
        <v>-4.094969891587139</v>
      </c>
      <c r="F53" s="38">
        <v>0</v>
      </c>
      <c r="G53" s="302" t="s">
        <v>141</v>
      </c>
      <c r="H53" s="78"/>
      <c r="I53" s="305">
        <v>267146</v>
      </c>
      <c r="J53" s="304">
        <v>2.1130044568798785</v>
      </c>
      <c r="K53" s="78"/>
    </row>
    <row r="54" spans="1:11" ht="12.75" customHeight="1" thickBot="1">
      <c r="A54" s="359" t="s">
        <v>113</v>
      </c>
      <c r="B54" s="42">
        <v>377371</v>
      </c>
      <c r="C54" s="300">
        <v>-2.871857699167887</v>
      </c>
      <c r="D54" s="38">
        <v>117346</v>
      </c>
      <c r="E54" s="301">
        <v>-3.0959164292497627</v>
      </c>
      <c r="F54" s="38">
        <v>0</v>
      </c>
      <c r="G54" s="302" t="s">
        <v>141</v>
      </c>
      <c r="H54" s="78"/>
      <c r="I54" s="305">
        <v>151295</v>
      </c>
      <c r="J54" s="304">
        <v>4.163941423919255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2607719</v>
      </c>
      <c r="C56" s="361" t="str">
        <f>INDEX(A8:A54,MATCH(B56,$B$8:$B$54,0))</f>
        <v>東京都</v>
      </c>
      <c r="D56" s="366">
        <f>LARGE(D8:D54,1)</f>
        <v>856230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1679514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1712834</v>
      </c>
      <c r="C57" s="362" t="str">
        <f>INDEX(A8:A54,MATCH(B57,$B$8:$B$54,0))</f>
        <v>大阪府</v>
      </c>
      <c r="D57" s="367">
        <f>LARGE(D8:D54,2)</f>
        <v>671504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1257651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1623722</v>
      </c>
      <c r="C58" s="362" t="str">
        <f>INDEX(A8:A54,MATCH(B58,$B$8:$B$54,0))</f>
        <v>神奈川県</v>
      </c>
      <c r="D58" s="368">
        <f>LARGE(D8:D54,3)</f>
        <v>650001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1256788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128701</v>
      </c>
      <c r="C59" s="363" t="str">
        <f>INDEX(A8:A54,MATCH(B59,$B$8:$B$54,0))</f>
        <v>福井県</v>
      </c>
      <c r="D59" s="369">
        <f>SMALL(D8:D54,3)</f>
        <v>67714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127054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114880</v>
      </c>
      <c r="C60" s="362" t="str">
        <f>INDEX(A8:A54,MATCH(B60,$B$8:$B$54,0))</f>
        <v>島根県</v>
      </c>
      <c r="D60" s="368">
        <f>SMALL(D8:D54,2)</f>
        <v>65076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125468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105181</v>
      </c>
      <c r="C61" s="364" t="str">
        <f>INDEX(A8:A54,MATCH(B61,$B$8:$B$54,0))</f>
        <v>鳥取県</v>
      </c>
      <c r="D61" s="370">
        <f>SMALL(D8:D54,1)</f>
        <v>54701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95069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24.792681187666975</v>
      </c>
      <c r="C62" s="365"/>
      <c r="D62" s="371">
        <f>IF(D61=0,0,D56/D61)</f>
        <v>15.652913109449553</v>
      </c>
      <c r="E62" s="339"/>
      <c r="F62" s="377" t="s">
        <v>136</v>
      </c>
      <c r="G62" s="378" t="s">
        <v>136</v>
      </c>
      <c r="H62" s="340"/>
      <c r="I62" s="338">
        <f>IF(I61=0,0,I56/I61)</f>
        <v>17.66626345075682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9386.638936649999</v>
      </c>
      <c r="D7" s="168">
        <v>0.30011759067594923</v>
      </c>
      <c r="E7" s="169">
        <v>5458.43760047</v>
      </c>
      <c r="F7" s="170">
        <v>-1.2674816255627015</v>
      </c>
      <c r="G7" s="169">
        <v>0.034167380000000004</v>
      </c>
      <c r="H7" s="171">
        <v>-612.635013990893</v>
      </c>
      <c r="J7" s="172">
        <v>16320.05932331</v>
      </c>
      <c r="K7" s="171">
        <v>8.433814203754167</v>
      </c>
    </row>
    <row r="8" spans="1:12" ht="15.75" customHeight="1">
      <c r="A8" s="390"/>
      <c r="B8" s="173" t="s">
        <v>34</v>
      </c>
      <c r="C8" s="167">
        <v>3446.7900341</v>
      </c>
      <c r="D8" s="168">
        <v>4.682909141850924</v>
      </c>
      <c r="E8" s="169">
        <v>2089.8004680000004</v>
      </c>
      <c r="F8" s="170">
        <v>3.9249858603942007</v>
      </c>
      <c r="G8" s="169">
        <v>0.0218797</v>
      </c>
      <c r="H8" s="171">
        <v>-360.00522869603446</v>
      </c>
      <c r="J8" s="172">
        <v>8047.0458855</v>
      </c>
      <c r="K8" s="171">
        <v>13.252808217378087</v>
      </c>
      <c r="L8" s="174"/>
    </row>
    <row r="9" spans="1:12" ht="15.75" customHeight="1">
      <c r="A9" s="390"/>
      <c r="B9" s="173" t="s">
        <v>35</v>
      </c>
      <c r="C9" s="167">
        <v>3322.7747633</v>
      </c>
      <c r="D9" s="168">
        <v>-2.490260654261468</v>
      </c>
      <c r="E9" s="169">
        <v>1939.5982979</v>
      </c>
      <c r="F9" s="170">
        <v>-4.180608904202707</v>
      </c>
      <c r="G9" s="169">
        <v>0.004797</v>
      </c>
      <c r="H9" s="171">
        <v>-158.26197850245947</v>
      </c>
      <c r="J9" s="172">
        <v>4621.0768608</v>
      </c>
      <c r="K9" s="171">
        <v>4.763442406421616</v>
      </c>
      <c r="L9" s="174"/>
    </row>
    <row r="10" spans="1:12" ht="15.75" customHeight="1">
      <c r="A10" s="390"/>
      <c r="B10" s="173" t="s">
        <v>36</v>
      </c>
      <c r="C10" s="167">
        <v>663.9565542</v>
      </c>
      <c r="D10" s="168">
        <v>-0.5987043597263986</v>
      </c>
      <c r="E10" s="169">
        <v>348.3551365</v>
      </c>
      <c r="F10" s="170">
        <v>-1.8591465195114392</v>
      </c>
      <c r="G10" s="169">
        <v>0.0023687</v>
      </c>
      <c r="H10" s="171">
        <v>57.39916273506546</v>
      </c>
      <c r="J10" s="172">
        <v>654.6259367</v>
      </c>
      <c r="K10" s="171">
        <v>10.043057575871341</v>
      </c>
      <c r="L10" s="174"/>
    </row>
    <row r="11" spans="1:11" ht="15.75" customHeight="1">
      <c r="A11" s="390"/>
      <c r="B11" s="175" t="s">
        <v>37</v>
      </c>
      <c r="C11" s="176">
        <v>1687.0234744</v>
      </c>
      <c r="D11" s="177">
        <v>-3.0873490653642284</v>
      </c>
      <c r="E11" s="178">
        <v>960.5564266000001</v>
      </c>
      <c r="F11" s="179">
        <v>-6.082222088030166</v>
      </c>
      <c r="G11" s="178">
        <v>0.001974</v>
      </c>
      <c r="H11" s="180">
        <v>-71.18500569293201</v>
      </c>
      <c r="J11" s="181">
        <v>2441.4189936</v>
      </c>
      <c r="K11" s="180">
        <v>0.1171910173035983</v>
      </c>
    </row>
    <row r="12" spans="1:11" ht="15.75" customHeight="1">
      <c r="A12" s="390"/>
      <c r="B12" s="182" t="s">
        <v>38</v>
      </c>
      <c r="C12" s="183">
        <v>148.67275955</v>
      </c>
      <c r="D12" s="184">
        <v>1.1345583544323028</v>
      </c>
      <c r="E12" s="185">
        <v>77.13306827</v>
      </c>
      <c r="F12" s="186">
        <v>-0.02760139402329761</v>
      </c>
      <c r="G12" s="185">
        <v>0.00089168</v>
      </c>
      <c r="H12" s="187">
        <v>-15.644482285606166</v>
      </c>
      <c r="J12" s="188">
        <v>367.5682479</v>
      </c>
      <c r="K12" s="187">
        <v>6.21919469840887</v>
      </c>
    </row>
    <row r="13" spans="1:11" ht="15.75" customHeight="1">
      <c r="A13" s="391"/>
      <c r="B13" s="173" t="s">
        <v>39</v>
      </c>
      <c r="C13" s="189">
        <v>117.4213511</v>
      </c>
      <c r="D13" s="168">
        <v>14.456424160224662</v>
      </c>
      <c r="E13" s="169">
        <v>42.9942032</v>
      </c>
      <c r="F13" s="170">
        <v>11.552776617450856</v>
      </c>
      <c r="G13" s="169">
        <v>0.0022563</v>
      </c>
      <c r="H13" s="171">
        <v>295.1488616462347</v>
      </c>
      <c r="J13" s="172">
        <v>188.32339881</v>
      </c>
      <c r="K13" s="171">
        <v>21.59754343535562</v>
      </c>
    </row>
    <row r="14" spans="1:11" ht="15.75" customHeight="1">
      <c r="A14" s="387" t="s">
        <v>40</v>
      </c>
      <c r="B14" s="190" t="s">
        <v>33</v>
      </c>
      <c r="C14" s="191">
        <v>3947.1014</v>
      </c>
      <c r="D14" s="192">
        <v>-1.2130708243040587</v>
      </c>
      <c r="E14" s="193">
        <v>2185.5849999999996</v>
      </c>
      <c r="F14" s="194">
        <v>-4.4094923215225785</v>
      </c>
      <c r="G14" s="193">
        <v>0.0042</v>
      </c>
      <c r="H14" s="195">
        <v>-44.73684210526316</v>
      </c>
      <c r="J14" s="196">
        <v>4847.8495</v>
      </c>
      <c r="K14" s="195">
        <v>5.164952596098492</v>
      </c>
    </row>
    <row r="15" spans="1:11" ht="15.75" customHeight="1">
      <c r="A15" s="392"/>
      <c r="B15" s="173" t="s">
        <v>41</v>
      </c>
      <c r="C15" s="167">
        <v>53.4752</v>
      </c>
      <c r="D15" s="168">
        <v>0.758773376042212</v>
      </c>
      <c r="E15" s="169">
        <v>30.610500000000002</v>
      </c>
      <c r="F15" s="170">
        <v>-0.6484844353998492</v>
      </c>
      <c r="G15" s="169">
        <v>0.0004</v>
      </c>
      <c r="H15" s="171">
        <v>300</v>
      </c>
      <c r="J15" s="172">
        <v>124.2858</v>
      </c>
      <c r="K15" s="171">
        <v>7.169631054633428</v>
      </c>
    </row>
    <row r="16" spans="1:12" ht="15.75" customHeight="1">
      <c r="A16" s="392"/>
      <c r="B16" s="173" t="s">
        <v>128</v>
      </c>
      <c r="C16" s="167">
        <v>2018.7457</v>
      </c>
      <c r="D16" s="168">
        <v>-1.995347420982952</v>
      </c>
      <c r="E16" s="169">
        <v>1129.6399999999999</v>
      </c>
      <c r="F16" s="170">
        <v>-5.116449559075053</v>
      </c>
      <c r="G16" s="169">
        <v>0.0014</v>
      </c>
      <c r="H16" s="171">
        <v>-58.8235294117647</v>
      </c>
      <c r="J16" s="172">
        <v>2498.8041</v>
      </c>
      <c r="K16" s="171">
        <v>4.417970224630316</v>
      </c>
      <c r="L16" s="174"/>
    </row>
    <row r="17" spans="1:11" ht="15.75" customHeight="1">
      <c r="A17" s="392"/>
      <c r="B17" s="173" t="s">
        <v>42</v>
      </c>
      <c r="C17" s="167">
        <v>485.4489</v>
      </c>
      <c r="D17" s="168">
        <v>-1.3483673519155313</v>
      </c>
      <c r="E17" s="169">
        <v>252.6227</v>
      </c>
      <c r="F17" s="170">
        <v>-2.58549417802037</v>
      </c>
      <c r="G17" s="169">
        <v>0.001</v>
      </c>
      <c r="H17" s="171">
        <v>0</v>
      </c>
      <c r="J17" s="172">
        <v>440.4257</v>
      </c>
      <c r="K17" s="171">
        <v>9.988819454797955</v>
      </c>
    </row>
    <row r="18" spans="1:12" ht="15.75" customHeight="1">
      <c r="A18" s="392"/>
      <c r="B18" s="175" t="s">
        <v>37</v>
      </c>
      <c r="C18" s="176">
        <v>1375.8009</v>
      </c>
      <c r="D18" s="177">
        <v>-0.1697794717186691</v>
      </c>
      <c r="E18" s="178">
        <v>768.5602</v>
      </c>
      <c r="F18" s="179">
        <v>-4.142526964272598</v>
      </c>
      <c r="G18" s="178">
        <v>0.0012</v>
      </c>
      <c r="H18" s="180">
        <v>-61.29032258064516</v>
      </c>
      <c r="J18" s="181">
        <v>1769.8068</v>
      </c>
      <c r="K18" s="180">
        <v>4.881411509449168</v>
      </c>
      <c r="L18" s="197"/>
    </row>
    <row r="19" spans="1:11" ht="15.75" customHeight="1">
      <c r="A19" s="392"/>
      <c r="B19" s="182" t="s">
        <v>38</v>
      </c>
      <c r="C19" s="198">
        <v>50.7113</v>
      </c>
      <c r="D19" s="184">
        <v>1.2334958297899499</v>
      </c>
      <c r="E19" s="185">
        <v>29.244999999999997</v>
      </c>
      <c r="F19" s="186">
        <v>-0.0881424491301921</v>
      </c>
      <c r="G19" s="185">
        <v>0.0003</v>
      </c>
      <c r="H19" s="187">
        <v>199.99999999999997</v>
      </c>
      <c r="J19" s="188">
        <v>116.9924</v>
      </c>
      <c r="K19" s="187">
        <v>7.707576109091846</v>
      </c>
    </row>
    <row r="20" spans="1:11" ht="15.75" customHeight="1">
      <c r="A20" s="393"/>
      <c r="B20" s="173" t="s">
        <v>39</v>
      </c>
      <c r="C20" s="167">
        <v>13.6307</v>
      </c>
      <c r="D20" s="168">
        <v>9.690580614010367</v>
      </c>
      <c r="E20" s="169">
        <v>4.1516</v>
      </c>
      <c r="F20" s="170">
        <v>5.426750298382392</v>
      </c>
      <c r="G20" s="169">
        <v>0.0002</v>
      </c>
      <c r="H20" s="171"/>
      <c r="J20" s="172">
        <v>14.5271</v>
      </c>
      <c r="K20" s="171">
        <v>13.102411983619065</v>
      </c>
    </row>
    <row r="21" spans="1:11" ht="15.75" customHeight="1">
      <c r="A21" s="387" t="s">
        <v>43</v>
      </c>
      <c r="B21" s="190" t="s">
        <v>33</v>
      </c>
      <c r="C21" s="191">
        <v>4777.7072</v>
      </c>
      <c r="D21" s="192">
        <v>-1.607984286791803</v>
      </c>
      <c r="E21" s="193">
        <v>2616.9369</v>
      </c>
      <c r="F21" s="194">
        <v>-3.952732153715734</v>
      </c>
      <c r="G21" s="193">
        <v>0.0128</v>
      </c>
      <c r="H21" s="195">
        <v>-19.49685534591195</v>
      </c>
      <c r="J21" s="196">
        <v>7304.039900000001</v>
      </c>
      <c r="K21" s="195">
        <v>5.111508468690414</v>
      </c>
    </row>
    <row r="22" spans="1:11" ht="15.75" customHeight="1">
      <c r="A22" s="394"/>
      <c r="B22" s="173" t="s">
        <v>41</v>
      </c>
      <c r="C22" s="167">
        <v>843.3604</v>
      </c>
      <c r="D22" s="168">
        <v>1.119525078016415</v>
      </c>
      <c r="E22" s="169">
        <v>441.2908</v>
      </c>
      <c r="F22" s="170">
        <v>-0.11046252106257692</v>
      </c>
      <c r="G22" s="169">
        <v>0.0056</v>
      </c>
      <c r="H22" s="171">
        <v>0</v>
      </c>
      <c r="J22" s="172">
        <v>2153.5478</v>
      </c>
      <c r="K22" s="171">
        <v>6.378545195651899</v>
      </c>
    </row>
    <row r="23" spans="1:12" ht="15.75" customHeight="1">
      <c r="A23" s="394"/>
      <c r="B23" s="173" t="s">
        <v>128</v>
      </c>
      <c r="C23" s="167">
        <v>3017.4287</v>
      </c>
      <c r="D23" s="168">
        <v>-2.225098274604041</v>
      </c>
      <c r="E23" s="169">
        <v>1705.9302000000002</v>
      </c>
      <c r="F23" s="170">
        <v>-4.982263372761905</v>
      </c>
      <c r="G23" s="169">
        <v>0.0027</v>
      </c>
      <c r="H23" s="171">
        <v>-50.90909090909091</v>
      </c>
      <c r="J23" s="172">
        <v>4210.2397</v>
      </c>
      <c r="K23" s="171">
        <v>3.559972704030869</v>
      </c>
      <c r="L23" s="174"/>
    </row>
    <row r="24" spans="1:11" ht="15.75" customHeight="1">
      <c r="A24" s="394"/>
      <c r="B24" s="173" t="s">
        <v>42</v>
      </c>
      <c r="C24" s="167">
        <v>814.5224</v>
      </c>
      <c r="D24" s="168">
        <v>-3.6463842658695227</v>
      </c>
      <c r="E24" s="169">
        <v>434.0488</v>
      </c>
      <c r="F24" s="170">
        <v>-4.5814233444100205</v>
      </c>
      <c r="G24" s="169">
        <v>0.002</v>
      </c>
      <c r="H24" s="171">
        <v>-50</v>
      </c>
      <c r="J24" s="172">
        <v>792.1057</v>
      </c>
      <c r="K24" s="171">
        <v>7.904400195618731</v>
      </c>
    </row>
    <row r="25" spans="1:11" ht="15.75" customHeight="1">
      <c r="A25" s="199" t="s">
        <v>44</v>
      </c>
      <c r="B25" s="175" t="s">
        <v>37</v>
      </c>
      <c r="C25" s="176">
        <v>1628.3782</v>
      </c>
      <c r="D25" s="177">
        <v>0.13130264857729082</v>
      </c>
      <c r="E25" s="178">
        <v>898.1507000000001</v>
      </c>
      <c r="F25" s="179">
        <v>-4.05323105286472</v>
      </c>
      <c r="G25" s="178">
        <v>0.0017</v>
      </c>
      <c r="H25" s="180">
        <v>-51.42857142857143</v>
      </c>
      <c r="J25" s="181">
        <v>2231.9756</v>
      </c>
      <c r="K25" s="180">
        <v>4.195054527474013</v>
      </c>
    </row>
    <row r="26" spans="1:11" ht="15.75" customHeight="1">
      <c r="A26" s="200" t="s">
        <v>45</v>
      </c>
      <c r="B26" s="182" t="s">
        <v>38</v>
      </c>
      <c r="C26" s="198">
        <v>2236.3206</v>
      </c>
      <c r="D26" s="184">
        <v>1.188880339040944</v>
      </c>
      <c r="E26" s="185">
        <v>1144.3608</v>
      </c>
      <c r="F26" s="186">
        <v>0.03936496780123709</v>
      </c>
      <c r="G26" s="185">
        <v>0.0124</v>
      </c>
      <c r="H26" s="187">
        <v>-29.142857142857153</v>
      </c>
      <c r="J26" s="188">
        <v>5394.296</v>
      </c>
      <c r="K26" s="187">
        <v>6.244830475033498</v>
      </c>
    </row>
    <row r="27" spans="1:11" ht="15.75" customHeight="1">
      <c r="A27" s="201"/>
      <c r="B27" s="173" t="s">
        <v>39</v>
      </c>
      <c r="C27" s="167">
        <v>102.3957</v>
      </c>
      <c r="D27" s="168">
        <v>13.37015803843676</v>
      </c>
      <c r="E27" s="169">
        <v>35.667100000000005</v>
      </c>
      <c r="F27" s="170">
        <v>9.456631149955825</v>
      </c>
      <c r="G27" s="169">
        <v>0.0025</v>
      </c>
      <c r="H27" s="171">
        <v>212.5</v>
      </c>
      <c r="J27" s="172">
        <v>148.1467</v>
      </c>
      <c r="K27" s="171">
        <v>18.669351705664624</v>
      </c>
    </row>
    <row r="28" spans="1:11" ht="15.75" customHeight="1" thickBot="1">
      <c r="A28" s="382" t="s">
        <v>15</v>
      </c>
      <c r="B28" s="383"/>
      <c r="C28" s="202">
        <v>2677.3592</v>
      </c>
      <c r="D28" s="203">
        <v>-4.559123376412733</v>
      </c>
      <c r="E28" s="204">
        <v>1097.943</v>
      </c>
      <c r="F28" s="203">
        <v>-6.862906023101743</v>
      </c>
      <c r="G28" s="204">
        <v>0.0011</v>
      </c>
      <c r="H28" s="205">
        <v>-60.71428571428571</v>
      </c>
      <c r="J28" s="202">
        <v>1913.4839</v>
      </c>
      <c r="K28" s="205">
        <v>3.802862194750023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35059.31866239689</v>
      </c>
      <c r="D33" s="192">
        <v>5.091362463332389</v>
      </c>
      <c r="E33" s="193">
        <v>49715.12729230934</v>
      </c>
      <c r="F33" s="194">
        <v>6.007729207148049</v>
      </c>
      <c r="G33" s="193">
        <v>310612.54545454547</v>
      </c>
      <c r="H33" s="195">
        <v>-1404.8891265222728</v>
      </c>
      <c r="J33" s="196">
        <v>85289.76555961615</v>
      </c>
      <c r="K33" s="195">
        <v>4.461295104094294</v>
      </c>
    </row>
    <row r="34" spans="1:11" ht="15.75" customHeight="1">
      <c r="A34" s="390"/>
      <c r="B34" s="173" t="s">
        <v>34</v>
      </c>
      <c r="C34" s="167">
        <v>12873.84238207559</v>
      </c>
      <c r="D34" s="168">
        <v>9.683515957961736</v>
      </c>
      <c r="E34" s="169">
        <v>19033.7792399059</v>
      </c>
      <c r="F34" s="170">
        <v>11.582809193264895</v>
      </c>
      <c r="G34" s="169">
        <v>198906.36363636362</v>
      </c>
      <c r="H34" s="171">
        <v>-761.8314912262697</v>
      </c>
      <c r="J34" s="172">
        <v>42054.421704305954</v>
      </c>
      <c r="K34" s="171">
        <v>9.103743213649087</v>
      </c>
    </row>
    <row r="35" spans="1:11" ht="15.75" customHeight="1">
      <c r="A35" s="390"/>
      <c r="B35" s="173" t="s">
        <v>35</v>
      </c>
      <c r="C35" s="167">
        <v>12410.642409505605</v>
      </c>
      <c r="D35" s="168">
        <v>2.1676904019969565</v>
      </c>
      <c r="E35" s="169">
        <v>17665.746745505006</v>
      </c>
      <c r="F35" s="170">
        <v>2.8799450405488938</v>
      </c>
      <c r="G35" s="169">
        <v>43609.090909090904</v>
      </c>
      <c r="H35" s="171">
        <v>-248.30321800626044</v>
      </c>
      <c r="J35" s="172">
        <v>24150.069205181186</v>
      </c>
      <c r="K35" s="171">
        <v>0.9253889453157678</v>
      </c>
    </row>
    <row r="36" spans="1:11" ht="15.75" customHeight="1">
      <c r="A36" s="390"/>
      <c r="B36" s="173" t="s">
        <v>36</v>
      </c>
      <c r="C36" s="167">
        <v>2479.893449485598</v>
      </c>
      <c r="D36" s="168">
        <v>4.14960461051294</v>
      </c>
      <c r="E36" s="169">
        <v>3172.7980095505873</v>
      </c>
      <c r="F36" s="170">
        <v>5.372466854969129</v>
      </c>
      <c r="G36" s="169">
        <v>21533.636363636364</v>
      </c>
      <c r="H36" s="171">
        <v>300.65241423471207</v>
      </c>
      <c r="J36" s="172">
        <v>3421.1206935161567</v>
      </c>
      <c r="K36" s="171">
        <v>6.011583157903449</v>
      </c>
    </row>
    <row r="37" spans="1:11" ht="15.75" customHeight="1">
      <c r="A37" s="390"/>
      <c r="B37" s="175" t="s">
        <v>37</v>
      </c>
      <c r="C37" s="176">
        <v>6301.072618123112</v>
      </c>
      <c r="D37" s="177">
        <v>1.542079623653394</v>
      </c>
      <c r="E37" s="178">
        <v>8748.69120345956</v>
      </c>
      <c r="F37" s="179">
        <v>0.8382094627788229</v>
      </c>
      <c r="G37" s="178">
        <v>17945.454545454548</v>
      </c>
      <c r="H37" s="180">
        <v>-26.652741763826917</v>
      </c>
      <c r="J37" s="181">
        <v>12759.025532433274</v>
      </c>
      <c r="K37" s="180">
        <v>-3.5506450395669735</v>
      </c>
    </row>
    <row r="38" spans="1:11" ht="15.75" customHeight="1">
      <c r="A38" s="390"/>
      <c r="B38" s="182" t="s">
        <v>38</v>
      </c>
      <c r="C38" s="183">
        <v>555.2962768312897</v>
      </c>
      <c r="D38" s="184">
        <v>5.9656636991093</v>
      </c>
      <c r="E38" s="185">
        <v>702.5234303602282</v>
      </c>
      <c r="F38" s="186">
        <v>7.338971334851699</v>
      </c>
      <c r="G38" s="185">
        <v>8106.181818181818</v>
      </c>
      <c r="H38" s="187">
        <v>114.72313600027522</v>
      </c>
      <c r="J38" s="188">
        <v>1920.9372386148639</v>
      </c>
      <c r="K38" s="187">
        <v>2.327809130277584</v>
      </c>
    </row>
    <row r="39" spans="1:11" ht="15.75" customHeight="1">
      <c r="A39" s="391"/>
      <c r="B39" s="173" t="s">
        <v>39</v>
      </c>
      <c r="C39" s="189">
        <v>438.5715263756914</v>
      </c>
      <c r="D39" s="168">
        <v>19.92390284891609</v>
      </c>
      <c r="E39" s="169">
        <v>391.58866352807024</v>
      </c>
      <c r="F39" s="170">
        <v>19.772661840963643</v>
      </c>
      <c r="G39" s="169">
        <v>20511.818181818184</v>
      </c>
      <c r="H39" s="171">
        <v>905.8334660085975</v>
      </c>
      <c r="J39" s="172">
        <v>984.1911855647179</v>
      </c>
      <c r="K39" s="171">
        <v>17.1427654925546</v>
      </c>
    </row>
    <row r="40" spans="1:11" ht="15.75" customHeight="1">
      <c r="A40" s="387" t="s">
        <v>48</v>
      </c>
      <c r="B40" s="190" t="s">
        <v>33</v>
      </c>
      <c r="C40" s="212">
        <v>1.7844849506932055</v>
      </c>
      <c r="D40" s="192">
        <v>3.0921123045212973</v>
      </c>
      <c r="E40" s="213">
        <v>2.38349067301308</v>
      </c>
      <c r="F40" s="194">
        <v>3.1246131322369277</v>
      </c>
      <c r="G40" s="213">
        <v>11.636363636363637</v>
      </c>
      <c r="H40" s="195">
        <v>104.91709548313321</v>
      </c>
      <c r="J40" s="214">
        <v>3.8171420726351557</v>
      </c>
      <c r="K40" s="195">
        <v>1.2607034587207888</v>
      </c>
    </row>
    <row r="41" spans="1:11" ht="15.75" customHeight="1">
      <c r="A41" s="388"/>
      <c r="B41" s="173" t="s">
        <v>41</v>
      </c>
      <c r="C41" s="215">
        <v>0.3149971061036562</v>
      </c>
      <c r="D41" s="168">
        <v>5.94991229682999</v>
      </c>
      <c r="E41" s="216">
        <v>0.40192505439717724</v>
      </c>
      <c r="F41" s="170">
        <v>7.25000449736389</v>
      </c>
      <c r="G41" s="216">
        <v>5.090909090909091</v>
      </c>
      <c r="H41" s="171">
        <v>154.54545454545453</v>
      </c>
      <c r="J41" s="217">
        <v>1.1254590644844202</v>
      </c>
      <c r="K41" s="171">
        <v>2.481321753989312</v>
      </c>
    </row>
    <row r="42" spans="1:11" ht="15.75" customHeight="1">
      <c r="A42" s="388"/>
      <c r="B42" s="173" t="s">
        <v>128</v>
      </c>
      <c r="C42" s="215">
        <v>1.1270167633838597</v>
      </c>
      <c r="D42" s="168">
        <v>2.4455193459862303</v>
      </c>
      <c r="E42" s="216">
        <v>1.5537511510160367</v>
      </c>
      <c r="F42" s="170">
        <v>2.0192198081747312</v>
      </c>
      <c r="G42" s="216">
        <v>2.4545454545454546</v>
      </c>
      <c r="H42" s="171">
        <v>24.95867768595042</v>
      </c>
      <c r="J42" s="217">
        <v>2.200300561713637</v>
      </c>
      <c r="K42" s="171">
        <v>-0.23399113047909592</v>
      </c>
    </row>
    <row r="43" spans="1:11" ht="15.75" customHeight="1">
      <c r="A43" s="388"/>
      <c r="B43" s="173" t="s">
        <v>42</v>
      </c>
      <c r="C43" s="215">
        <v>0.30422604482805293</v>
      </c>
      <c r="D43" s="168">
        <v>0.9563398229701798</v>
      </c>
      <c r="E43" s="216">
        <v>0.39532908356809054</v>
      </c>
      <c r="F43" s="170">
        <v>2.449596161178941</v>
      </c>
      <c r="G43" s="216">
        <v>1.8181818181818181</v>
      </c>
      <c r="H43" s="171">
        <v>27.272727272727266</v>
      </c>
      <c r="J43" s="217">
        <v>0.4139599502248229</v>
      </c>
      <c r="K43" s="171">
        <v>3.9512764042802626</v>
      </c>
    </row>
    <row r="44" spans="1:11" ht="15.75" customHeight="1">
      <c r="A44" s="199" t="s">
        <v>49</v>
      </c>
      <c r="B44" s="175" t="s">
        <v>37</v>
      </c>
      <c r="C44" s="218">
        <v>0.6082031129778926</v>
      </c>
      <c r="D44" s="177">
        <v>4.914483385864922</v>
      </c>
      <c r="E44" s="219">
        <v>0.8180303531239783</v>
      </c>
      <c r="F44" s="179">
        <v>3.016708864605474</v>
      </c>
      <c r="G44" s="219">
        <v>1.5454545454545452</v>
      </c>
      <c r="H44" s="180">
        <v>23.636363636363615</v>
      </c>
      <c r="J44" s="220">
        <v>1.1664459784584549</v>
      </c>
      <c r="K44" s="180">
        <v>0.3778241990940165</v>
      </c>
    </row>
    <row r="45" spans="1:11" ht="15.75" customHeight="1">
      <c r="A45" s="200" t="s">
        <v>50</v>
      </c>
      <c r="B45" s="182" t="s">
        <v>38</v>
      </c>
      <c r="C45" s="221">
        <v>0.8352710387160602</v>
      </c>
      <c r="D45" s="184">
        <v>6.022580595234291</v>
      </c>
      <c r="E45" s="222">
        <v>1.0422770580986445</v>
      </c>
      <c r="F45" s="186">
        <v>7.410872184411315</v>
      </c>
      <c r="G45" s="222">
        <v>11.272727272727272</v>
      </c>
      <c r="H45" s="187">
        <v>80.36363636363632</v>
      </c>
      <c r="J45" s="223">
        <v>2.819096622657761</v>
      </c>
      <c r="K45" s="187">
        <v>2.3525057292755402</v>
      </c>
    </row>
    <row r="46" spans="1:11" ht="15.75" customHeight="1">
      <c r="A46" s="224" t="s">
        <v>51</v>
      </c>
      <c r="B46" s="173" t="s">
        <v>39</v>
      </c>
      <c r="C46" s="225">
        <v>0.03824503637763659</v>
      </c>
      <c r="D46" s="168">
        <v>18.78574678809944</v>
      </c>
      <c r="E46" s="216">
        <v>0.03248538403177579</v>
      </c>
      <c r="F46" s="170">
        <v>17.522059660896737</v>
      </c>
      <c r="G46" s="216">
        <v>2.2727272727272725</v>
      </c>
      <c r="H46" s="171">
        <v>695.4545454545453</v>
      </c>
      <c r="J46" s="217">
        <v>0.07742249621227543</v>
      </c>
      <c r="K46" s="171">
        <v>14.321849317625546</v>
      </c>
    </row>
    <row r="47" spans="1:11" ht="15.75" customHeight="1">
      <c r="A47" s="387" t="s">
        <v>52</v>
      </c>
      <c r="B47" s="190" t="s">
        <v>33</v>
      </c>
      <c r="C47" s="191">
        <v>19646.743811864402</v>
      </c>
      <c r="D47" s="192">
        <v>1.93928528004699</v>
      </c>
      <c r="E47" s="193">
        <v>20858.11698581651</v>
      </c>
      <c r="F47" s="194">
        <v>2.7957594092635327</v>
      </c>
      <c r="G47" s="193">
        <v>26693.265625</v>
      </c>
      <c r="H47" s="195">
        <v>-736.7888064418122</v>
      </c>
      <c r="J47" s="196">
        <v>22343.880300147317</v>
      </c>
      <c r="K47" s="195">
        <v>3.1607440359904624</v>
      </c>
    </row>
    <row r="48" spans="1:11" ht="15.75" customHeight="1">
      <c r="A48" s="388"/>
      <c r="B48" s="173" t="s">
        <v>34</v>
      </c>
      <c r="C48" s="167">
        <v>40869.716364439206</v>
      </c>
      <c r="D48" s="168">
        <v>3.5239327529329767</v>
      </c>
      <c r="E48" s="169">
        <v>47356.53831894978</v>
      </c>
      <c r="F48" s="170">
        <v>4.039910968961773</v>
      </c>
      <c r="G48" s="169">
        <v>39070.892857142855</v>
      </c>
      <c r="H48" s="171">
        <v>-360.0052286960345</v>
      </c>
      <c r="J48" s="172">
        <v>37366.46052388529</v>
      </c>
      <c r="K48" s="171">
        <v>6.462076548502357</v>
      </c>
    </row>
    <row r="49" spans="1:11" ht="15.75" customHeight="1">
      <c r="A49" s="388"/>
      <c r="B49" s="173" t="s">
        <v>35</v>
      </c>
      <c r="C49" s="167">
        <v>11011.941270724972</v>
      </c>
      <c r="D49" s="168">
        <v>-0.2711967744055006</v>
      </c>
      <c r="E49" s="169">
        <v>11369.74008608324</v>
      </c>
      <c r="F49" s="170">
        <v>0.8436892910890593</v>
      </c>
      <c r="G49" s="169">
        <v>17766.666666666664</v>
      </c>
      <c r="H49" s="171">
        <v>-218.68180806056557</v>
      </c>
      <c r="J49" s="172">
        <v>10975.8046811444</v>
      </c>
      <c r="K49" s="171">
        <v>1.1620992850492453</v>
      </c>
    </row>
    <row r="50" spans="1:11" ht="15.75" customHeight="1">
      <c r="A50" s="388"/>
      <c r="B50" s="173" t="s">
        <v>36</v>
      </c>
      <c r="C50" s="167">
        <v>8151.4830555918425</v>
      </c>
      <c r="D50" s="168">
        <v>3.1630156096607966</v>
      </c>
      <c r="E50" s="169">
        <v>8025.713617915773</v>
      </c>
      <c r="F50" s="170">
        <v>2.8529841046828244</v>
      </c>
      <c r="G50" s="169">
        <v>11843.5</v>
      </c>
      <c r="H50" s="171">
        <v>214.79832547013092</v>
      </c>
      <c r="J50" s="172">
        <v>8264.376038450426</v>
      </c>
      <c r="K50" s="171">
        <v>1.9819927420711925</v>
      </c>
    </row>
    <row r="51" spans="1:11" ht="15.75" customHeight="1">
      <c r="A51" s="199" t="s">
        <v>53</v>
      </c>
      <c r="B51" s="175" t="s">
        <v>37</v>
      </c>
      <c r="C51" s="176">
        <v>10360.145293028363</v>
      </c>
      <c r="D51" s="177">
        <v>-3.214431080795738</v>
      </c>
      <c r="E51" s="178">
        <v>10694.824672518766</v>
      </c>
      <c r="F51" s="179">
        <v>-2.114704911307005</v>
      </c>
      <c r="G51" s="178">
        <v>11611.764705882355</v>
      </c>
      <c r="H51" s="180">
        <v>-40.67501172074235</v>
      </c>
      <c r="J51" s="181">
        <v>10938.376717021456</v>
      </c>
      <c r="K51" s="180">
        <v>-3.9136823994800856</v>
      </c>
    </row>
    <row r="52" spans="1:11" ht="15.75" customHeight="1">
      <c r="A52" s="200" t="s">
        <v>54</v>
      </c>
      <c r="B52" s="182" t="s">
        <v>38</v>
      </c>
      <c r="C52" s="183">
        <v>664.8096858294826</v>
      </c>
      <c r="D52" s="184">
        <v>-0.053683749070678584</v>
      </c>
      <c r="E52" s="185">
        <v>674.0275293421446</v>
      </c>
      <c r="F52" s="186">
        <v>-0.0669400109107841</v>
      </c>
      <c r="G52" s="185">
        <v>719.0967741935484</v>
      </c>
      <c r="H52" s="187">
        <v>19.050125806604218</v>
      </c>
      <c r="J52" s="188">
        <v>681.4017026503551</v>
      </c>
      <c r="K52" s="187">
        <v>-0.024128963743462992</v>
      </c>
    </row>
    <row r="53" spans="1:11" ht="15.75" customHeight="1">
      <c r="A53" s="226" t="s">
        <v>55</v>
      </c>
      <c r="B53" s="175" t="s">
        <v>39</v>
      </c>
      <c r="C53" s="227">
        <v>11467.410360005351</v>
      </c>
      <c r="D53" s="177">
        <v>0.95815877880282</v>
      </c>
      <c r="E53" s="178">
        <v>12054.303041178004</v>
      </c>
      <c r="F53" s="179">
        <v>1.91504657641374</v>
      </c>
      <c r="G53" s="178">
        <v>9025.2</v>
      </c>
      <c r="H53" s="180">
        <v>26.447635726795106</v>
      </c>
      <c r="J53" s="181">
        <v>12711.953679022212</v>
      </c>
      <c r="K53" s="180">
        <v>2.467521468351662</v>
      </c>
    </row>
    <row r="54" spans="1:11" ht="16.5" customHeight="1">
      <c r="A54" s="384" t="s">
        <v>56</v>
      </c>
      <c r="B54" s="228" t="s">
        <v>33</v>
      </c>
      <c r="C54" s="229">
        <v>23781.093986209726</v>
      </c>
      <c r="D54" s="192">
        <v>1.5317698683484309</v>
      </c>
      <c r="E54" s="230">
        <v>24974.72118663882</v>
      </c>
      <c r="F54" s="194">
        <v>3.2869484348050118</v>
      </c>
      <c r="G54" s="230">
        <v>81350.90476190478</v>
      </c>
      <c r="H54" s="195">
        <v>-1027.6252634120917</v>
      </c>
      <c r="I54" s="231"/>
      <c r="J54" s="232">
        <v>33664.5337758732</v>
      </c>
      <c r="K54" s="195">
        <v>3.1083184340035923</v>
      </c>
    </row>
    <row r="55" spans="1:11" ht="16.5" customHeight="1">
      <c r="A55" s="385"/>
      <c r="B55" s="233" t="s">
        <v>34</v>
      </c>
      <c r="C55" s="207">
        <v>644558.6055031117</v>
      </c>
      <c r="D55" s="168">
        <v>3.8945846940429134</v>
      </c>
      <c r="E55" s="234">
        <v>682707.0671828295</v>
      </c>
      <c r="F55" s="170">
        <v>4.603322123274809</v>
      </c>
      <c r="G55" s="234">
        <v>546992.5</v>
      </c>
      <c r="H55" s="171">
        <v>-165.00130717400864</v>
      </c>
      <c r="I55" s="231"/>
      <c r="J55" s="235">
        <v>647463.0155255066</v>
      </c>
      <c r="K55" s="171">
        <v>5.67621359043734</v>
      </c>
    </row>
    <row r="56" spans="1:11" ht="16.5" customHeight="1">
      <c r="A56" s="385"/>
      <c r="B56" s="233" t="s">
        <v>35</v>
      </c>
      <c r="C56" s="207">
        <v>16459.600450418297</v>
      </c>
      <c r="D56" s="168">
        <v>-0.5049895288180203</v>
      </c>
      <c r="E56" s="234">
        <v>17170.056813675157</v>
      </c>
      <c r="F56" s="170">
        <v>0.9863044231834751</v>
      </c>
      <c r="G56" s="234">
        <v>34264.28571428572</v>
      </c>
      <c r="H56" s="171">
        <v>-241.49337636311586</v>
      </c>
      <c r="I56" s="231"/>
      <c r="J56" s="235">
        <v>18493.153828265287</v>
      </c>
      <c r="K56" s="171">
        <v>0.33085510190257</v>
      </c>
    </row>
    <row r="57" spans="1:11" ht="16.5" customHeight="1">
      <c r="A57" s="385"/>
      <c r="B57" s="233" t="s">
        <v>36</v>
      </c>
      <c r="C57" s="207">
        <v>13677.166725478213</v>
      </c>
      <c r="D57" s="168">
        <v>0.7599093619295374</v>
      </c>
      <c r="E57" s="234">
        <v>13789.542131407827</v>
      </c>
      <c r="F57" s="170">
        <v>0.7456257693657014</v>
      </c>
      <c r="G57" s="234">
        <v>23687</v>
      </c>
      <c r="H57" s="171">
        <v>57.39916273506545</v>
      </c>
      <c r="I57" s="231"/>
      <c r="J57" s="235">
        <v>14863.481779105989</v>
      </c>
      <c r="K57" s="171">
        <v>0.04931239497090717</v>
      </c>
    </row>
    <row r="58" spans="1:11" ht="16.5" customHeight="1">
      <c r="A58" s="385"/>
      <c r="B58" s="236" t="s">
        <v>37</v>
      </c>
      <c r="C58" s="237">
        <v>12262.119281939706</v>
      </c>
      <c r="D58" s="177">
        <v>-2.922531452105742</v>
      </c>
      <c r="E58" s="238">
        <v>12498.128664481976</v>
      </c>
      <c r="F58" s="179">
        <v>-2.023519984753442</v>
      </c>
      <c r="G58" s="238">
        <v>16450.000000000004</v>
      </c>
      <c r="H58" s="180">
        <v>-25.561264706741003</v>
      </c>
      <c r="I58" s="231"/>
      <c r="J58" s="239">
        <v>13794.8333885936</v>
      </c>
      <c r="K58" s="180">
        <v>-4.542483194666333</v>
      </c>
    </row>
    <row r="59" spans="1:11" ht="16.5" customHeight="1">
      <c r="A59" s="385"/>
      <c r="B59" s="240" t="s">
        <v>38</v>
      </c>
      <c r="C59" s="241">
        <v>29317.481419328633</v>
      </c>
      <c r="D59" s="184">
        <v>-0.09773195575898469</v>
      </c>
      <c r="E59" s="242">
        <v>26374.78826124124</v>
      </c>
      <c r="F59" s="186">
        <v>0.06059446455199157</v>
      </c>
      <c r="G59" s="242">
        <v>29722.66666666667</v>
      </c>
      <c r="H59" s="187">
        <v>-71.88149409520204</v>
      </c>
      <c r="I59" s="231"/>
      <c r="J59" s="243">
        <v>31418.130399923415</v>
      </c>
      <c r="K59" s="187">
        <v>-1.3818725334376303</v>
      </c>
    </row>
    <row r="60" spans="1:11" ht="16.5" customHeight="1" thickBot="1">
      <c r="A60" s="386"/>
      <c r="B60" s="244" t="s">
        <v>39</v>
      </c>
      <c r="C60" s="245">
        <v>86144.76960097428</v>
      </c>
      <c r="D60" s="246">
        <v>4.344806563641775</v>
      </c>
      <c r="E60" s="247">
        <v>103560.56267463147</v>
      </c>
      <c r="F60" s="248">
        <v>5.810694441145525</v>
      </c>
      <c r="G60" s="247">
        <v>112815</v>
      </c>
      <c r="H60" s="249"/>
      <c r="I60" s="231"/>
      <c r="J60" s="250">
        <v>129635.9210096991</v>
      </c>
      <c r="K60" s="249">
        <v>7.511008211714303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8864.00401821</v>
      </c>
      <c r="E7" s="168">
        <v>0.14626886404880363</v>
      </c>
      <c r="F7" s="169">
        <v>5313.33268582</v>
      </c>
      <c r="G7" s="170">
        <v>-1.276148980374097</v>
      </c>
      <c r="H7" s="169">
        <v>0.034167380000000004</v>
      </c>
      <c r="I7" s="171">
        <v>-612.635013990893</v>
      </c>
    </row>
    <row r="8" spans="2:11" ht="15.75" customHeight="1">
      <c r="B8" s="390"/>
      <c r="C8" s="173" t="s">
        <v>34</v>
      </c>
      <c r="D8" s="167">
        <v>3305.1801007000004</v>
      </c>
      <c r="E8" s="168">
        <v>4.743381692879348</v>
      </c>
      <c r="F8" s="169">
        <v>2038.12803</v>
      </c>
      <c r="G8" s="170">
        <v>3.960762899997763</v>
      </c>
      <c r="H8" s="169">
        <v>0.0218797</v>
      </c>
      <c r="I8" s="171">
        <v>-360.00522869603446</v>
      </c>
      <c r="K8" s="174"/>
    </row>
    <row r="9" spans="2:11" ht="15.75" customHeight="1">
      <c r="B9" s="390"/>
      <c r="C9" s="173" t="s">
        <v>35</v>
      </c>
      <c r="D9" s="167">
        <v>3111.3279604</v>
      </c>
      <c r="E9" s="168">
        <v>-2.7698383556514004</v>
      </c>
      <c r="F9" s="169">
        <v>1884.8269321</v>
      </c>
      <c r="G9" s="170">
        <v>-4.210520543284735</v>
      </c>
      <c r="H9" s="169">
        <v>0.004797</v>
      </c>
      <c r="I9" s="171">
        <v>-158.26197850245947</v>
      </c>
      <c r="K9" s="174"/>
    </row>
    <row r="10" spans="2:9" ht="15.75" customHeight="1">
      <c r="B10" s="390"/>
      <c r="C10" s="173" t="s">
        <v>36</v>
      </c>
      <c r="D10" s="167">
        <v>609.9903027</v>
      </c>
      <c r="E10" s="168">
        <v>-0.8413459288834135</v>
      </c>
      <c r="F10" s="169">
        <v>339.00550880000003</v>
      </c>
      <c r="G10" s="170">
        <v>-1.8662583554189474</v>
      </c>
      <c r="H10" s="169">
        <v>0.0023687</v>
      </c>
      <c r="I10" s="171">
        <v>57.39916273506546</v>
      </c>
    </row>
    <row r="11" spans="2:9" ht="15.75" customHeight="1">
      <c r="B11" s="390"/>
      <c r="C11" s="175" t="s">
        <v>37</v>
      </c>
      <c r="D11" s="176">
        <v>1577.2244298</v>
      </c>
      <c r="E11" s="177">
        <v>-3.6115870893633897</v>
      </c>
      <c r="F11" s="178">
        <v>933.2135061</v>
      </c>
      <c r="G11" s="179">
        <v>-6.173007536517848</v>
      </c>
      <c r="H11" s="178">
        <v>0.001974</v>
      </c>
      <c r="I11" s="180">
        <v>-71.18500569293201</v>
      </c>
    </row>
    <row r="12" spans="2:9" ht="15.75" customHeight="1">
      <c r="B12" s="390"/>
      <c r="C12" s="182" t="s">
        <v>38</v>
      </c>
      <c r="D12" s="183">
        <v>145.33899006</v>
      </c>
      <c r="E12" s="184">
        <v>1.1396497359933795</v>
      </c>
      <c r="F12" s="185">
        <v>75.84077822</v>
      </c>
      <c r="G12" s="186">
        <v>-0.0019158587188761076</v>
      </c>
      <c r="H12" s="185">
        <v>0.00089168</v>
      </c>
      <c r="I12" s="187">
        <v>-15.644482285606166</v>
      </c>
    </row>
    <row r="13" spans="2:9" ht="15.75" customHeight="1">
      <c r="B13" s="391"/>
      <c r="C13" s="173" t="s">
        <v>39</v>
      </c>
      <c r="D13" s="189">
        <v>114.94223455</v>
      </c>
      <c r="E13" s="168">
        <v>14.479172593214935</v>
      </c>
      <c r="F13" s="169">
        <v>42.3179306</v>
      </c>
      <c r="G13" s="170">
        <v>11.494890736540434</v>
      </c>
      <c r="H13" s="169">
        <v>0.0022563</v>
      </c>
      <c r="I13" s="171">
        <v>295.1488616462347</v>
      </c>
    </row>
    <row r="14" spans="2:11" ht="15.75" customHeight="1">
      <c r="B14" s="387" t="s">
        <v>40</v>
      </c>
      <c r="C14" s="190" t="s">
        <v>33</v>
      </c>
      <c r="D14" s="191">
        <v>3638.9897</v>
      </c>
      <c r="E14" s="192">
        <v>-1.8087187412743362</v>
      </c>
      <c r="F14" s="193">
        <v>2126.8399</v>
      </c>
      <c r="G14" s="194">
        <v>-4.454859114666074</v>
      </c>
      <c r="H14" s="193">
        <v>0.0042</v>
      </c>
      <c r="I14" s="195">
        <v>-44.73684210526316</v>
      </c>
      <c r="K14" s="174"/>
    </row>
    <row r="15" spans="2:11" ht="15.75" customHeight="1">
      <c r="B15" s="392"/>
      <c r="C15" s="173" t="s">
        <v>41</v>
      </c>
      <c r="D15" s="167">
        <v>51.1458</v>
      </c>
      <c r="E15" s="168">
        <v>0.621880514738428</v>
      </c>
      <c r="F15" s="169">
        <v>29.881100000000004</v>
      </c>
      <c r="G15" s="170">
        <v>-0.6734543955696832</v>
      </c>
      <c r="H15" s="169">
        <v>0.0004</v>
      </c>
      <c r="I15" s="171">
        <v>300</v>
      </c>
      <c r="K15" s="174"/>
    </row>
    <row r="16" spans="2:9" ht="15.75" customHeight="1">
      <c r="B16" s="392"/>
      <c r="C16" s="173" t="s">
        <v>129</v>
      </c>
      <c r="D16" s="167">
        <v>1860.6018000000001</v>
      </c>
      <c r="E16" s="168">
        <v>-2.5854261530076346</v>
      </c>
      <c r="F16" s="169">
        <v>1098.8811</v>
      </c>
      <c r="G16" s="170">
        <v>-5.162063551572219</v>
      </c>
      <c r="H16" s="169">
        <v>0.0014</v>
      </c>
      <c r="I16" s="171">
        <v>-58.8235294117647</v>
      </c>
    </row>
    <row r="17" spans="2:9" ht="15.75" customHeight="1">
      <c r="B17" s="392"/>
      <c r="C17" s="173" t="s">
        <v>42</v>
      </c>
      <c r="D17" s="167">
        <v>443.85339999999997</v>
      </c>
      <c r="E17" s="168">
        <v>-1.6736725161356152</v>
      </c>
      <c r="F17" s="169">
        <v>245.87780000000004</v>
      </c>
      <c r="G17" s="170">
        <v>-2.636766314268896</v>
      </c>
      <c r="H17" s="169">
        <v>0.001</v>
      </c>
      <c r="I17" s="171">
        <v>0</v>
      </c>
    </row>
    <row r="18" spans="2:12" ht="15.75" customHeight="1">
      <c r="B18" s="392"/>
      <c r="C18" s="175" t="s">
        <v>37</v>
      </c>
      <c r="D18" s="176">
        <v>1270.0575999999999</v>
      </c>
      <c r="E18" s="177">
        <v>-0.9041578339473961</v>
      </c>
      <c r="F18" s="178">
        <v>748.1088</v>
      </c>
      <c r="G18" s="179">
        <v>-4.1882227822383085</v>
      </c>
      <c r="H18" s="178">
        <v>0.0012</v>
      </c>
      <c r="I18" s="180">
        <v>-61.29032258064516</v>
      </c>
      <c r="L18" s="197"/>
    </row>
    <row r="19" spans="2:9" ht="15.75" customHeight="1">
      <c r="B19" s="392"/>
      <c r="C19" s="182" t="s">
        <v>38</v>
      </c>
      <c r="D19" s="198">
        <v>48.6015</v>
      </c>
      <c r="E19" s="184">
        <v>1.1029450004472536</v>
      </c>
      <c r="F19" s="185">
        <v>28.5583</v>
      </c>
      <c r="G19" s="186">
        <v>-0.11017915480345314</v>
      </c>
      <c r="H19" s="185">
        <v>0.0003</v>
      </c>
      <c r="I19" s="187">
        <v>199.99999999999997</v>
      </c>
    </row>
    <row r="20" spans="2:9" ht="15.75" customHeight="1">
      <c r="B20" s="393"/>
      <c r="C20" s="173" t="s">
        <v>39</v>
      </c>
      <c r="D20" s="167">
        <v>13.3311</v>
      </c>
      <c r="E20" s="168">
        <v>9.682170096179954</v>
      </c>
      <c r="F20" s="169">
        <v>4.0911</v>
      </c>
      <c r="G20" s="170">
        <v>5.427135678391969</v>
      </c>
      <c r="H20" s="169">
        <v>0.0002</v>
      </c>
      <c r="I20" s="171"/>
    </row>
    <row r="21" spans="2:9" ht="15.75" customHeight="1">
      <c r="B21" s="387" t="s">
        <v>43</v>
      </c>
      <c r="C21" s="190" t="s">
        <v>33</v>
      </c>
      <c r="D21" s="191">
        <v>4472.242499999999</v>
      </c>
      <c r="E21" s="192">
        <v>-1.9402348491735402</v>
      </c>
      <c r="F21" s="193">
        <v>2552.0845000000004</v>
      </c>
      <c r="G21" s="194">
        <v>-3.9659977133977344</v>
      </c>
      <c r="H21" s="193">
        <v>0.0128</v>
      </c>
      <c r="I21" s="195">
        <v>-19.49685534591195</v>
      </c>
    </row>
    <row r="22" spans="2:9" ht="15.75" customHeight="1">
      <c r="B22" s="394"/>
      <c r="C22" s="173" t="s">
        <v>41</v>
      </c>
      <c r="D22" s="167">
        <v>821.8796</v>
      </c>
      <c r="E22" s="168">
        <v>1.1206971115722768</v>
      </c>
      <c r="F22" s="169">
        <v>433.44130000000007</v>
      </c>
      <c r="G22" s="170">
        <v>-0.09054152266960241</v>
      </c>
      <c r="H22" s="169">
        <v>0.0056</v>
      </c>
      <c r="I22" s="171">
        <v>0</v>
      </c>
    </row>
    <row r="23" spans="2:9" ht="15.75" customHeight="1">
      <c r="B23" s="394"/>
      <c r="C23" s="173" t="s">
        <v>129</v>
      </c>
      <c r="D23" s="167">
        <v>2800.6205</v>
      </c>
      <c r="E23" s="168">
        <v>-2.7411710285690107</v>
      </c>
      <c r="F23" s="169">
        <v>1661.04</v>
      </c>
      <c r="G23" s="170">
        <v>-5.011525009817427</v>
      </c>
      <c r="H23" s="169">
        <v>0.0027</v>
      </c>
      <c r="I23" s="171">
        <v>-50.90909090909091</v>
      </c>
    </row>
    <row r="24" spans="2:9" ht="15.75" customHeight="1">
      <c r="B24" s="394"/>
      <c r="C24" s="173" t="s">
        <v>42</v>
      </c>
      <c r="D24" s="167">
        <v>749.4294</v>
      </c>
      <c r="E24" s="168">
        <v>-3.9082325001304725</v>
      </c>
      <c r="F24" s="169">
        <v>422.4796</v>
      </c>
      <c r="G24" s="170">
        <v>-4.600897494867966</v>
      </c>
      <c r="H24" s="169">
        <v>0.002</v>
      </c>
      <c r="I24" s="171">
        <v>-50</v>
      </c>
    </row>
    <row r="25" spans="2:9" ht="15.75" customHeight="1">
      <c r="B25" s="199" t="s">
        <v>44</v>
      </c>
      <c r="C25" s="175" t="s">
        <v>37</v>
      </c>
      <c r="D25" s="176">
        <v>1504.5854</v>
      </c>
      <c r="E25" s="177">
        <v>-0.6646147101776585</v>
      </c>
      <c r="F25" s="178">
        <v>874.3836000000001</v>
      </c>
      <c r="G25" s="179">
        <v>-4.098547829114084</v>
      </c>
      <c r="H25" s="178">
        <v>0.0017</v>
      </c>
      <c r="I25" s="180">
        <v>-51.42857142857143</v>
      </c>
    </row>
    <row r="26" spans="2:9" ht="15.75" customHeight="1">
      <c r="B26" s="200" t="s">
        <v>45</v>
      </c>
      <c r="C26" s="182" t="s">
        <v>38</v>
      </c>
      <c r="D26" s="198">
        <v>2186.2118</v>
      </c>
      <c r="E26" s="184">
        <v>1.197060051951749</v>
      </c>
      <c r="F26" s="185">
        <v>1125.2515</v>
      </c>
      <c r="G26" s="186">
        <v>0.06582414956612342</v>
      </c>
      <c r="H26" s="185">
        <v>0.0124</v>
      </c>
      <c r="I26" s="187">
        <v>-29.142857142857153</v>
      </c>
    </row>
    <row r="27" spans="2:9" ht="15.75" customHeight="1">
      <c r="B27" s="201"/>
      <c r="C27" s="173" t="s">
        <v>39</v>
      </c>
      <c r="D27" s="167">
        <v>100.313</v>
      </c>
      <c r="E27" s="168">
        <v>13.352633553455291</v>
      </c>
      <c r="F27" s="169">
        <v>35.123599999999996</v>
      </c>
      <c r="G27" s="170">
        <v>9.365483656019766</v>
      </c>
      <c r="H27" s="169">
        <v>0.0025</v>
      </c>
      <c r="I27" s="171">
        <v>212.5</v>
      </c>
    </row>
    <row r="28" spans="2:9" ht="15.75" customHeight="1" thickBot="1">
      <c r="B28" s="382" t="s">
        <v>15</v>
      </c>
      <c r="C28" s="383"/>
      <c r="D28" s="202">
        <v>2413.5723</v>
      </c>
      <c r="E28" s="203">
        <v>-4.864864460044378</v>
      </c>
      <c r="F28" s="204">
        <v>1065.7332000000001</v>
      </c>
      <c r="G28" s="203">
        <v>-6.913247019320843</v>
      </c>
      <c r="H28" s="204">
        <v>0.0011</v>
      </c>
      <c r="I28" s="205">
        <v>-60.71428571428571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36725.661867307645</v>
      </c>
      <c r="E33" s="192">
        <v>5.267384437570451</v>
      </c>
      <c r="F33" s="193">
        <v>49856.124270314554</v>
      </c>
      <c r="G33" s="194">
        <v>6.05574677217152</v>
      </c>
      <c r="H33" s="193">
        <v>310612.54545454547</v>
      </c>
      <c r="I33" s="195">
        <v>-1404.8891265222728</v>
      </c>
    </row>
    <row r="34" spans="2:9" ht="15.75" customHeight="1">
      <c r="B34" s="390"/>
      <c r="C34" s="173" t="s">
        <v>34</v>
      </c>
      <c r="D34" s="167">
        <v>13694.141670005081</v>
      </c>
      <c r="E34" s="168">
        <v>10.099576879131442</v>
      </c>
      <c r="F34" s="169">
        <v>19124.186334816255</v>
      </c>
      <c r="G34" s="170">
        <v>11.681586875820637</v>
      </c>
      <c r="H34" s="169">
        <v>198906.36363636362</v>
      </c>
      <c r="I34" s="171">
        <v>-761.8314912262697</v>
      </c>
    </row>
    <row r="35" spans="2:9" ht="15.75" customHeight="1">
      <c r="B35" s="390"/>
      <c r="C35" s="173" t="s">
        <v>35</v>
      </c>
      <c r="D35" s="167">
        <v>12890.96647488041</v>
      </c>
      <c r="E35" s="168">
        <v>2.2021581117242404</v>
      </c>
      <c r="F35" s="169">
        <v>17685.729712652283</v>
      </c>
      <c r="G35" s="170">
        <v>2.903449083240734</v>
      </c>
      <c r="H35" s="169">
        <v>43609.090909090904</v>
      </c>
      <c r="I35" s="171">
        <v>-248.30321800626044</v>
      </c>
    </row>
    <row r="36" spans="2:9" ht="15.75" customHeight="1">
      <c r="B36" s="390"/>
      <c r="C36" s="173" t="s">
        <v>36</v>
      </c>
      <c r="D36" s="167">
        <v>2527.333872285492</v>
      </c>
      <c r="E36" s="168">
        <v>4.229266619871624</v>
      </c>
      <c r="F36" s="169">
        <v>3180.960382955134</v>
      </c>
      <c r="G36" s="170">
        <v>5.421811914472347</v>
      </c>
      <c r="H36" s="169">
        <v>21533.636363636364</v>
      </c>
      <c r="I36" s="171">
        <v>300.65241423471207</v>
      </c>
    </row>
    <row r="37" spans="2:9" ht="15.75" customHeight="1">
      <c r="B37" s="390"/>
      <c r="C37" s="175" t="s">
        <v>37</v>
      </c>
      <c r="D37" s="176">
        <v>6534.813271597458</v>
      </c>
      <c r="E37" s="177">
        <v>1.3173654124396714</v>
      </c>
      <c r="F37" s="178">
        <v>8756.539686480632</v>
      </c>
      <c r="G37" s="179">
        <v>0.7952146348435329</v>
      </c>
      <c r="H37" s="178">
        <v>17945.454545454548</v>
      </c>
      <c r="I37" s="180">
        <v>-26.652741763826917</v>
      </c>
    </row>
    <row r="38" spans="2:9" ht="15.75" customHeight="1">
      <c r="B38" s="390"/>
      <c r="C38" s="182" t="s">
        <v>38</v>
      </c>
      <c r="D38" s="183">
        <v>602.1737573802948</v>
      </c>
      <c r="E38" s="184">
        <v>6.31156319056899</v>
      </c>
      <c r="F38" s="185">
        <v>711.6300610696935</v>
      </c>
      <c r="G38" s="186">
        <v>7.424612997336417</v>
      </c>
      <c r="H38" s="185">
        <v>8106.181818181818</v>
      </c>
      <c r="I38" s="187">
        <v>114.72313600027522</v>
      </c>
    </row>
    <row r="39" spans="2:9" ht="15.75" customHeight="1">
      <c r="B39" s="391"/>
      <c r="C39" s="173" t="s">
        <v>39</v>
      </c>
      <c r="D39" s="189">
        <v>476.23282115891044</v>
      </c>
      <c r="E39" s="168">
        <v>20.333220679687855</v>
      </c>
      <c r="F39" s="169">
        <v>397.07809234055946</v>
      </c>
      <c r="G39" s="170">
        <v>19.77524961009439</v>
      </c>
      <c r="H39" s="169">
        <v>20511.818181818184</v>
      </c>
      <c r="I39" s="171">
        <v>905.8334660085975</v>
      </c>
    </row>
    <row r="40" spans="2:9" ht="15.75" customHeight="1">
      <c r="B40" s="387" t="s">
        <v>48</v>
      </c>
      <c r="C40" s="190" t="s">
        <v>33</v>
      </c>
      <c r="D40" s="212">
        <v>1.8529556790157062</v>
      </c>
      <c r="E40" s="192">
        <v>3.0741845210726924</v>
      </c>
      <c r="F40" s="213">
        <v>2.3946748585856197</v>
      </c>
      <c r="G40" s="194">
        <v>3.166131819567102</v>
      </c>
      <c r="H40" s="213">
        <v>11.636363636363637</v>
      </c>
      <c r="I40" s="195">
        <v>104.91709548313321</v>
      </c>
    </row>
    <row r="41" spans="2:9" ht="15.75" customHeight="1">
      <c r="B41" s="388"/>
      <c r="C41" s="173" t="s">
        <v>41</v>
      </c>
      <c r="D41" s="215">
        <v>0.3405241268305905</v>
      </c>
      <c r="E41" s="168">
        <v>6.291641397938405</v>
      </c>
      <c r="F41" s="216">
        <v>0.40670713833443495</v>
      </c>
      <c r="G41" s="170">
        <v>7.329405396777942</v>
      </c>
      <c r="H41" s="216">
        <v>5.090909090909091</v>
      </c>
      <c r="I41" s="171">
        <v>154.54545454545453</v>
      </c>
    </row>
    <row r="42" spans="2:9" ht="15.75" customHeight="1">
      <c r="B42" s="388"/>
      <c r="C42" s="173" t="s">
        <v>129</v>
      </c>
      <c r="D42" s="215">
        <v>1.1603632093391196</v>
      </c>
      <c r="E42" s="168">
        <v>2.232291381540579</v>
      </c>
      <c r="F42" s="216">
        <v>1.558588960163763</v>
      </c>
      <c r="G42" s="170">
        <v>2.0429566491572984</v>
      </c>
      <c r="H42" s="216">
        <v>2.4545454545454546</v>
      </c>
      <c r="I42" s="171">
        <v>24.95867768595042</v>
      </c>
    </row>
    <row r="43" spans="2:9" ht="15.75" customHeight="1">
      <c r="B43" s="388"/>
      <c r="C43" s="173" t="s">
        <v>42</v>
      </c>
      <c r="D43" s="215">
        <v>0.31050629807112057</v>
      </c>
      <c r="E43" s="168">
        <v>1.0055506354033923</v>
      </c>
      <c r="F43" s="216">
        <v>0.39642154340317065</v>
      </c>
      <c r="G43" s="170">
        <v>2.4840801192548034</v>
      </c>
      <c r="H43" s="216">
        <v>1.8181818181818181</v>
      </c>
      <c r="I43" s="171">
        <v>27.272727272727266</v>
      </c>
    </row>
    <row r="44" spans="2:9" ht="15.75" customHeight="1">
      <c r="B44" s="199" t="s">
        <v>49</v>
      </c>
      <c r="C44" s="175" t="s">
        <v>37</v>
      </c>
      <c r="D44" s="218">
        <v>0.6233852617549513</v>
      </c>
      <c r="E44" s="177">
        <v>4.415035229652522</v>
      </c>
      <c r="F44" s="219">
        <v>0.8204526236022299</v>
      </c>
      <c r="G44" s="179">
        <v>3.0237376426600417</v>
      </c>
      <c r="H44" s="219">
        <v>1.5454545454545452</v>
      </c>
      <c r="I44" s="180">
        <v>23.636363636363615</v>
      </c>
    </row>
    <row r="45" spans="2:9" ht="15.75" customHeight="1">
      <c r="B45" s="200" t="s">
        <v>50</v>
      </c>
      <c r="C45" s="182" t="s">
        <v>38</v>
      </c>
      <c r="D45" s="221">
        <v>0.9057991757694601</v>
      </c>
      <c r="E45" s="184">
        <v>6.371909261063895</v>
      </c>
      <c r="F45" s="222">
        <v>1.0558472796005605</v>
      </c>
      <c r="G45" s="186">
        <v>7.497383833267377</v>
      </c>
      <c r="H45" s="222">
        <v>11.272727272727272</v>
      </c>
      <c r="I45" s="187">
        <v>80.36363636363632</v>
      </c>
    </row>
    <row r="46" spans="2:9" ht="15.75" customHeight="1">
      <c r="B46" s="224" t="s">
        <v>51</v>
      </c>
      <c r="C46" s="173" t="s">
        <v>39</v>
      </c>
      <c r="D46" s="225">
        <v>0.041562044774875816</v>
      </c>
      <c r="E46" s="168">
        <v>19.149074534979288</v>
      </c>
      <c r="F46" s="216">
        <v>0.0329572166842508</v>
      </c>
      <c r="G46" s="170">
        <v>17.487698468459186</v>
      </c>
      <c r="H46" s="216">
        <v>2.2727272727272725</v>
      </c>
      <c r="I46" s="171">
        <v>695.4545454545453</v>
      </c>
    </row>
    <row r="47" spans="2:9" ht="15.75" customHeight="1">
      <c r="B47" s="387" t="s">
        <v>52</v>
      </c>
      <c r="C47" s="190" t="s">
        <v>33</v>
      </c>
      <c r="D47" s="191">
        <v>19820.043341142617</v>
      </c>
      <c r="E47" s="192">
        <v>2.1277877935084506</v>
      </c>
      <c r="F47" s="193">
        <v>20819.5797820174</v>
      </c>
      <c r="G47" s="194">
        <v>2.8009336994995797</v>
      </c>
      <c r="H47" s="193">
        <v>26693.265625</v>
      </c>
      <c r="I47" s="195">
        <v>-736.7888064418122</v>
      </c>
    </row>
    <row r="48" spans="2:9" ht="15.75" customHeight="1">
      <c r="B48" s="388"/>
      <c r="C48" s="173" t="s">
        <v>34</v>
      </c>
      <c r="D48" s="167">
        <v>40214.894014889775</v>
      </c>
      <c r="E48" s="168">
        <v>3.582535212657753</v>
      </c>
      <c r="F48" s="169">
        <v>47022.008055069964</v>
      </c>
      <c r="G48" s="170">
        <v>4.054975859554488</v>
      </c>
      <c r="H48" s="169">
        <v>39070.892857142855</v>
      </c>
      <c r="I48" s="171">
        <v>-360.0052286960345</v>
      </c>
    </row>
    <row r="49" spans="2:9" ht="15.75" customHeight="1">
      <c r="B49" s="388"/>
      <c r="C49" s="173" t="s">
        <v>35</v>
      </c>
      <c r="D49" s="167">
        <v>11109.423645224335</v>
      </c>
      <c r="E49" s="168">
        <v>-0.029475295338803845</v>
      </c>
      <c r="F49" s="169">
        <v>11347.269976039108</v>
      </c>
      <c r="G49" s="170">
        <v>0.8432648977841365</v>
      </c>
      <c r="H49" s="169">
        <v>17766.666666666664</v>
      </c>
      <c r="I49" s="171">
        <v>-218.68180806056557</v>
      </c>
    </row>
    <row r="50" spans="2:9" ht="15.75" customHeight="1">
      <c r="B50" s="388"/>
      <c r="C50" s="173" t="s">
        <v>36</v>
      </c>
      <c r="D50" s="167">
        <v>8139.396488848717</v>
      </c>
      <c r="E50" s="168">
        <v>3.191622603103059</v>
      </c>
      <c r="F50" s="169">
        <v>8024.186464861263</v>
      </c>
      <c r="G50" s="170">
        <v>2.866525017152976</v>
      </c>
      <c r="H50" s="169">
        <v>11843.5</v>
      </c>
      <c r="I50" s="171">
        <v>214.79832547013092</v>
      </c>
    </row>
    <row r="51" spans="2:9" ht="15.75" customHeight="1">
      <c r="B51" s="199" t="s">
        <v>53</v>
      </c>
      <c r="C51" s="175" t="s">
        <v>37</v>
      </c>
      <c r="D51" s="176">
        <v>10482.784359066625</v>
      </c>
      <c r="E51" s="177">
        <v>-2.966689433566502</v>
      </c>
      <c r="F51" s="178">
        <v>10672.815753863635</v>
      </c>
      <c r="G51" s="179">
        <v>-2.163116053453822</v>
      </c>
      <c r="H51" s="178">
        <v>11611.764705882355</v>
      </c>
      <c r="I51" s="180">
        <v>-40.67501172074235</v>
      </c>
    </row>
    <row r="52" spans="2:9" ht="15.75" customHeight="1">
      <c r="B52" s="200" t="s">
        <v>54</v>
      </c>
      <c r="C52" s="182" t="s">
        <v>38</v>
      </c>
      <c r="D52" s="183">
        <v>664.7983057268284</v>
      </c>
      <c r="E52" s="184">
        <v>-0.05673120931467636</v>
      </c>
      <c r="F52" s="185">
        <v>673.9895767301798</v>
      </c>
      <c r="G52" s="186">
        <v>-0.06769544833185132</v>
      </c>
      <c r="H52" s="185">
        <v>719.0967741935484</v>
      </c>
      <c r="I52" s="187">
        <v>19.050125806604218</v>
      </c>
    </row>
    <row r="53" spans="2:9" ht="15.75" customHeight="1">
      <c r="B53" s="226" t="s">
        <v>55</v>
      </c>
      <c r="C53" s="175" t="s">
        <v>39</v>
      </c>
      <c r="D53" s="227">
        <v>11458.3587919811</v>
      </c>
      <c r="E53" s="177">
        <v>0.9938357887630439</v>
      </c>
      <c r="F53" s="178">
        <v>12048.289640014122</v>
      </c>
      <c r="G53" s="179">
        <v>1.9470558802795148</v>
      </c>
      <c r="H53" s="178">
        <v>9025.2</v>
      </c>
      <c r="I53" s="180">
        <v>26.447635726795106</v>
      </c>
    </row>
    <row r="54" spans="2:17" ht="16.5" customHeight="1">
      <c r="B54" s="384" t="s">
        <v>56</v>
      </c>
      <c r="C54" s="228" t="s">
        <v>33</v>
      </c>
      <c r="D54" s="229">
        <v>24358.420190664456</v>
      </c>
      <c r="E54" s="192">
        <v>1.9909991806420135</v>
      </c>
      <c r="F54" s="230">
        <v>24982.287974849445</v>
      </c>
      <c r="G54" s="194">
        <v>3.3269197207075307</v>
      </c>
      <c r="H54" s="230">
        <v>81350.90476190478</v>
      </c>
      <c r="I54" s="195">
        <v>-1027.6252634120917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646227.0803663253</v>
      </c>
      <c r="E55" s="168">
        <v>4.096028773321549</v>
      </c>
      <c r="F55" s="234">
        <v>682079.3176958009</v>
      </c>
      <c r="G55" s="170">
        <v>4.665638241385419</v>
      </c>
      <c r="H55" s="234">
        <v>546992.5</v>
      </c>
      <c r="I55" s="171">
        <v>-165.00130717400864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16722.159251915156</v>
      </c>
      <c r="E56" s="168">
        <v>-0.18930658459117472</v>
      </c>
      <c r="F56" s="234">
        <v>17152.23723567545</v>
      </c>
      <c r="G56" s="170">
        <v>1.0033358420919638</v>
      </c>
      <c r="H56" s="234">
        <v>34264.28571428572</v>
      </c>
      <c r="I56" s="171">
        <v>-241.49337636311586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13743.058016453182</v>
      </c>
      <c r="E57" s="168">
        <v>0.8464941268032111</v>
      </c>
      <c r="F57" s="234">
        <v>13787.560682582975</v>
      </c>
      <c r="G57" s="170">
        <v>0.79137465928566</v>
      </c>
      <c r="H57" s="234">
        <v>23687</v>
      </c>
      <c r="I57" s="171">
        <v>57.39916273506545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12418.52676445541</v>
      </c>
      <c r="E58" s="177">
        <v>-2.732132041301204</v>
      </c>
      <c r="F58" s="238">
        <v>12474.301947791553</v>
      </c>
      <c r="G58" s="179">
        <v>-2.0715457033726663</v>
      </c>
      <c r="H58" s="238">
        <v>16450.000000000004</v>
      </c>
      <c r="I58" s="180">
        <v>-25.561264706741003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29904.21901793154</v>
      </c>
      <c r="E59" s="184">
        <v>0.03630431887612582</v>
      </c>
      <c r="F59" s="242">
        <v>26556.47507729802</v>
      </c>
      <c r="G59" s="186">
        <v>0.10838271123976663</v>
      </c>
      <c r="H59" s="242">
        <v>29722.66666666667</v>
      </c>
      <c r="I59" s="187">
        <v>-71.88149409520204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86221.11794975659</v>
      </c>
      <c r="E60" s="246">
        <v>4.373548128039872</v>
      </c>
      <c r="F60" s="247">
        <v>103439.0032020728</v>
      </c>
      <c r="G60" s="248">
        <v>5.755401604249509</v>
      </c>
      <c r="H60" s="247">
        <v>112815</v>
      </c>
      <c r="I60" s="249"/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522.63491844</v>
      </c>
      <c r="E7" s="168">
        <v>2.983346057125573</v>
      </c>
      <c r="F7" s="169">
        <v>145.10491464999998</v>
      </c>
      <c r="G7" s="171">
        <v>-0.9490560124799831</v>
      </c>
    </row>
    <row r="8" spans="2:9" ht="15.75" customHeight="1">
      <c r="B8" s="390"/>
      <c r="C8" s="173" t="s">
        <v>34</v>
      </c>
      <c r="D8" s="258">
        <v>141.6099334</v>
      </c>
      <c r="E8" s="168">
        <v>3.291048370629139</v>
      </c>
      <c r="F8" s="169">
        <v>51.672438</v>
      </c>
      <c r="G8" s="171">
        <v>2.5332014403594</v>
      </c>
      <c r="I8" s="174"/>
    </row>
    <row r="9" spans="2:9" ht="15.75" customHeight="1">
      <c r="B9" s="390"/>
      <c r="C9" s="173" t="s">
        <v>35</v>
      </c>
      <c r="D9" s="258">
        <v>211.4468029</v>
      </c>
      <c r="E9" s="168">
        <v>1.8176766465589522</v>
      </c>
      <c r="F9" s="169">
        <v>54.7713658</v>
      </c>
      <c r="G9" s="171">
        <v>-3.139764462224539</v>
      </c>
      <c r="I9" s="174"/>
    </row>
    <row r="10" spans="2:7" ht="15.75" customHeight="1">
      <c r="B10" s="390"/>
      <c r="C10" s="173" t="s">
        <v>36</v>
      </c>
      <c r="D10" s="258">
        <v>53.9662515</v>
      </c>
      <c r="E10" s="168">
        <v>2.228835087470191</v>
      </c>
      <c r="F10" s="169">
        <v>9.349627700000001</v>
      </c>
      <c r="G10" s="171">
        <v>-1.6005823540991035</v>
      </c>
    </row>
    <row r="11" spans="2:7" ht="15.75" customHeight="1">
      <c r="B11" s="390"/>
      <c r="C11" s="175" t="s">
        <v>37</v>
      </c>
      <c r="D11" s="259">
        <v>109.7990446</v>
      </c>
      <c r="E11" s="177">
        <v>5.125763715638376</v>
      </c>
      <c r="F11" s="178">
        <v>27.3429205</v>
      </c>
      <c r="G11" s="180">
        <v>-2.874797143586476</v>
      </c>
    </row>
    <row r="12" spans="2:7" ht="15.75" customHeight="1">
      <c r="B12" s="390"/>
      <c r="C12" s="182" t="s">
        <v>38</v>
      </c>
      <c r="D12" s="260">
        <v>3.33376949</v>
      </c>
      <c r="E12" s="184">
        <v>0.9130917318781298</v>
      </c>
      <c r="F12" s="185">
        <v>1.29229005</v>
      </c>
      <c r="G12" s="187">
        <v>-1.5122441503058313</v>
      </c>
    </row>
    <row r="13" spans="2:7" ht="15.75" customHeight="1">
      <c r="B13" s="391"/>
      <c r="C13" s="173" t="s">
        <v>39</v>
      </c>
      <c r="D13" s="261">
        <v>2.47911655</v>
      </c>
      <c r="E13" s="168">
        <v>13.411547634819353</v>
      </c>
      <c r="F13" s="169">
        <v>0.6762725999999999</v>
      </c>
      <c r="G13" s="171">
        <v>15.298573687093603</v>
      </c>
    </row>
    <row r="14" spans="2:9" ht="15.75" customHeight="1">
      <c r="B14" s="387" t="s">
        <v>40</v>
      </c>
      <c r="C14" s="190" t="s">
        <v>33</v>
      </c>
      <c r="D14" s="262">
        <v>308.1117</v>
      </c>
      <c r="E14" s="192">
        <v>6.410790839418354</v>
      </c>
      <c r="F14" s="193">
        <v>58.7451</v>
      </c>
      <c r="G14" s="195">
        <v>-2.737485202447077</v>
      </c>
      <c r="I14" s="174"/>
    </row>
    <row r="15" spans="2:7" ht="15.75" customHeight="1">
      <c r="B15" s="392"/>
      <c r="C15" s="173" t="s">
        <v>41</v>
      </c>
      <c r="D15" s="258">
        <v>2.3294</v>
      </c>
      <c r="E15" s="168">
        <v>3.861244872480838</v>
      </c>
      <c r="F15" s="169">
        <v>0.7294</v>
      </c>
      <c r="G15" s="171">
        <v>0.3853564547206353</v>
      </c>
    </row>
    <row r="16" spans="2:7" ht="15.75" customHeight="1">
      <c r="B16" s="392"/>
      <c r="C16" s="173" t="s">
        <v>130</v>
      </c>
      <c r="D16" s="258">
        <v>158.1439</v>
      </c>
      <c r="E16" s="168">
        <v>5.525083442432399</v>
      </c>
      <c r="F16" s="169">
        <v>30.7589</v>
      </c>
      <c r="G16" s="171">
        <v>-3.457572856672048</v>
      </c>
    </row>
    <row r="17" spans="2:7" ht="15.75" customHeight="1">
      <c r="B17" s="392"/>
      <c r="C17" s="173" t="s">
        <v>42</v>
      </c>
      <c r="D17" s="258">
        <v>41.5955</v>
      </c>
      <c r="E17" s="168">
        <v>2.26180378852135</v>
      </c>
      <c r="F17" s="169">
        <v>6.7448999999999995</v>
      </c>
      <c r="G17" s="171">
        <v>-0.6788396407009412</v>
      </c>
    </row>
    <row r="18" spans="2:10" ht="15.75" customHeight="1">
      <c r="B18" s="392"/>
      <c r="C18" s="175" t="s">
        <v>37</v>
      </c>
      <c r="D18" s="259">
        <v>105.7433</v>
      </c>
      <c r="E18" s="177">
        <v>9.584227162029121</v>
      </c>
      <c r="F18" s="178">
        <v>20.4514</v>
      </c>
      <c r="G18" s="180">
        <v>-2.4404903878261766</v>
      </c>
      <c r="J18" s="197"/>
    </row>
    <row r="19" spans="2:7" ht="15.75" customHeight="1">
      <c r="B19" s="392"/>
      <c r="C19" s="182" t="s">
        <v>38</v>
      </c>
      <c r="D19" s="263">
        <v>2.1098</v>
      </c>
      <c r="E19" s="184">
        <v>4.337075317738979</v>
      </c>
      <c r="F19" s="185">
        <v>0.6867000000000001</v>
      </c>
      <c r="G19" s="187">
        <v>0.8370044052863492</v>
      </c>
    </row>
    <row r="20" spans="2:7" ht="15.75" customHeight="1">
      <c r="B20" s="393"/>
      <c r="C20" s="173" t="s">
        <v>39</v>
      </c>
      <c r="D20" s="258">
        <v>0.2996</v>
      </c>
      <c r="E20" s="168">
        <v>10.06612784717119</v>
      </c>
      <c r="F20" s="169">
        <v>0.0605</v>
      </c>
      <c r="G20" s="171">
        <v>5.4006968641115085</v>
      </c>
    </row>
    <row r="21" spans="2:7" ht="15.75" customHeight="1">
      <c r="B21" s="387" t="s">
        <v>43</v>
      </c>
      <c r="C21" s="190" t="s">
        <v>33</v>
      </c>
      <c r="D21" s="262">
        <v>305.4647</v>
      </c>
      <c r="E21" s="192">
        <v>3.5276681281966304</v>
      </c>
      <c r="F21" s="193">
        <v>64.8524</v>
      </c>
      <c r="G21" s="195">
        <v>-3.427777521320307</v>
      </c>
    </row>
    <row r="22" spans="2:7" ht="15.75" customHeight="1">
      <c r="B22" s="394"/>
      <c r="C22" s="173" t="s">
        <v>41</v>
      </c>
      <c r="D22" s="258">
        <v>21.4808</v>
      </c>
      <c r="E22" s="168">
        <v>1.074702151286429</v>
      </c>
      <c r="F22" s="169">
        <v>7.8495</v>
      </c>
      <c r="G22" s="171">
        <v>-1.1982831321509848</v>
      </c>
    </row>
    <row r="23" spans="2:7" ht="15.75" customHeight="1">
      <c r="B23" s="394"/>
      <c r="C23" s="173" t="s">
        <v>130</v>
      </c>
      <c r="D23" s="258">
        <v>216.8082</v>
      </c>
      <c r="E23" s="168">
        <v>4.969802956666738</v>
      </c>
      <c r="F23" s="169">
        <v>44.8902</v>
      </c>
      <c r="G23" s="171">
        <v>-3.88669428654013</v>
      </c>
    </row>
    <row r="24" spans="2:7" ht="15.75" customHeight="1">
      <c r="B24" s="394"/>
      <c r="C24" s="173" t="s">
        <v>42</v>
      </c>
      <c r="D24" s="258">
        <v>65.093</v>
      </c>
      <c r="E24" s="168">
        <v>-0.5255444558039742</v>
      </c>
      <c r="F24" s="169">
        <v>11.5692</v>
      </c>
      <c r="G24" s="171">
        <v>-3.8647864852961917</v>
      </c>
    </row>
    <row r="25" spans="2:7" ht="15.75" customHeight="1">
      <c r="B25" s="199" t="s">
        <v>44</v>
      </c>
      <c r="C25" s="175" t="s">
        <v>37</v>
      </c>
      <c r="D25" s="259">
        <v>123.7928</v>
      </c>
      <c r="E25" s="177">
        <v>10.934493762484212</v>
      </c>
      <c r="F25" s="178">
        <v>23.7671</v>
      </c>
      <c r="G25" s="180">
        <v>-2.35574454099135</v>
      </c>
    </row>
    <row r="26" spans="2:7" ht="15.75" customHeight="1">
      <c r="B26" s="200" t="s">
        <v>45</v>
      </c>
      <c r="C26" s="182" t="s">
        <v>38</v>
      </c>
      <c r="D26" s="263">
        <v>50.1088</v>
      </c>
      <c r="E26" s="184">
        <v>0.8332880568752902</v>
      </c>
      <c r="F26" s="185">
        <v>19.109299999999998</v>
      </c>
      <c r="G26" s="187">
        <v>-1.4943915212998624</v>
      </c>
    </row>
    <row r="27" spans="2:7" ht="15.75" customHeight="1">
      <c r="B27" s="201"/>
      <c r="C27" s="173" t="s">
        <v>39</v>
      </c>
      <c r="D27" s="258">
        <v>2.0827</v>
      </c>
      <c r="E27" s="168">
        <v>14.220686629373702</v>
      </c>
      <c r="F27" s="169">
        <v>0.5435</v>
      </c>
      <c r="G27" s="171">
        <v>15.687526607066834</v>
      </c>
    </row>
    <row r="28" spans="2:7" ht="15.75" customHeight="1" thickBot="1">
      <c r="B28" s="382" t="s">
        <v>15</v>
      </c>
      <c r="C28" s="383"/>
      <c r="D28" s="202">
        <v>263.7869</v>
      </c>
      <c r="E28" s="203">
        <v>-1.6676694229417246</v>
      </c>
      <c r="F28" s="204">
        <v>32.2098</v>
      </c>
      <c r="G28" s="205">
        <v>-5.165997338389598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19812.770021559067</v>
      </c>
      <c r="E33" s="192">
        <v>4.729894484116308</v>
      </c>
      <c r="F33" s="193">
        <v>45049.92724264043</v>
      </c>
      <c r="G33" s="195">
        <v>4.446655426911203</v>
      </c>
    </row>
    <row r="34" spans="2:7" ht="15.75" customHeight="1">
      <c r="B34" s="390"/>
      <c r="C34" s="173" t="s">
        <v>34</v>
      </c>
      <c r="D34" s="258">
        <v>5368.345941364032</v>
      </c>
      <c r="E34" s="168">
        <v>5.042815282085632</v>
      </c>
      <c r="F34" s="169">
        <v>16042.4585064173</v>
      </c>
      <c r="G34" s="171">
        <v>8.118605734929814</v>
      </c>
    </row>
    <row r="35" spans="2:7" ht="15.75" customHeight="1">
      <c r="B35" s="390"/>
      <c r="C35" s="173" t="s">
        <v>35</v>
      </c>
      <c r="D35" s="258">
        <v>8015.818939454537</v>
      </c>
      <c r="E35" s="168">
        <v>3.5444558763603995</v>
      </c>
      <c r="F35" s="169">
        <v>17004.56562909425</v>
      </c>
      <c r="G35" s="171">
        <v>2.1366100969028357</v>
      </c>
    </row>
    <row r="36" spans="2:7" ht="15.75" customHeight="1">
      <c r="B36" s="390"/>
      <c r="C36" s="173" t="s">
        <v>36</v>
      </c>
      <c r="D36" s="258">
        <v>2045.8275790041127</v>
      </c>
      <c r="E36" s="168">
        <v>3.9625873683105803</v>
      </c>
      <c r="F36" s="169">
        <v>2902.727648107098</v>
      </c>
      <c r="G36" s="171">
        <v>3.7596377714992357</v>
      </c>
    </row>
    <row r="37" spans="2:7" ht="15.75" customHeight="1">
      <c r="B37" s="390"/>
      <c r="C37" s="175" t="s">
        <v>37</v>
      </c>
      <c r="D37" s="259">
        <v>4162.414608155295</v>
      </c>
      <c r="E37" s="177">
        <v>6.908646524203378</v>
      </c>
      <c r="F37" s="178">
        <v>8489.006606684921</v>
      </c>
      <c r="G37" s="180">
        <v>2.4160112728539267</v>
      </c>
    </row>
    <row r="38" spans="2:7" ht="15.75" customHeight="1">
      <c r="B38" s="390"/>
      <c r="C38" s="182" t="s">
        <v>38</v>
      </c>
      <c r="D38" s="260">
        <v>126.38116183934837</v>
      </c>
      <c r="E38" s="184">
        <v>2.6245296330055523</v>
      </c>
      <c r="F38" s="185">
        <v>401.21020621053225</v>
      </c>
      <c r="G38" s="187">
        <v>3.852788119806787</v>
      </c>
    </row>
    <row r="39" spans="2:7" ht="15.75" customHeight="1">
      <c r="B39" s="391"/>
      <c r="C39" s="173" t="s">
        <v>39</v>
      </c>
      <c r="D39" s="261">
        <v>93.98179174174305</v>
      </c>
      <c r="E39" s="168">
        <v>15.334953386408571</v>
      </c>
      <c r="F39" s="169">
        <v>209.95864612633417</v>
      </c>
      <c r="G39" s="171">
        <v>21.57936019900531</v>
      </c>
    </row>
    <row r="40" spans="2:7" ht="15.75" customHeight="1">
      <c r="B40" s="387" t="s">
        <v>48</v>
      </c>
      <c r="C40" s="190" t="s">
        <v>33</v>
      </c>
      <c r="D40" s="268">
        <v>1.1579979900442365</v>
      </c>
      <c r="E40" s="192">
        <v>5.283447997875971</v>
      </c>
      <c r="F40" s="213">
        <v>2.013436904296208</v>
      </c>
      <c r="G40" s="195">
        <v>1.8329077844279817</v>
      </c>
    </row>
    <row r="41" spans="2:7" ht="15.75" customHeight="1">
      <c r="B41" s="388"/>
      <c r="C41" s="173" t="s">
        <v>41</v>
      </c>
      <c r="D41" s="269">
        <v>0.08143239865209378</v>
      </c>
      <c r="E41" s="168">
        <v>2.7888808880402727</v>
      </c>
      <c r="F41" s="216">
        <v>0.24369912262727492</v>
      </c>
      <c r="G41" s="171">
        <v>4.183851883165083</v>
      </c>
    </row>
    <row r="42" spans="2:7" ht="15.75" customHeight="1">
      <c r="B42" s="388"/>
      <c r="C42" s="173" t="s">
        <v>130</v>
      </c>
      <c r="D42" s="269">
        <v>0.8219066223531191</v>
      </c>
      <c r="E42" s="168">
        <v>6.750040745151452</v>
      </c>
      <c r="F42" s="216">
        <v>1.3936814261498054</v>
      </c>
      <c r="G42" s="171">
        <v>1.348991939541261</v>
      </c>
    </row>
    <row r="43" spans="2:7" ht="15.75" customHeight="1">
      <c r="B43" s="388"/>
      <c r="C43" s="173" t="s">
        <v>42</v>
      </c>
      <c r="D43" s="269">
        <v>0.24676358075401017</v>
      </c>
      <c r="E43" s="168">
        <v>1.1614948617969785</v>
      </c>
      <c r="F43" s="216">
        <v>0.35918260901961513</v>
      </c>
      <c r="G43" s="171">
        <v>1.3720931486319536</v>
      </c>
    </row>
    <row r="44" spans="2:7" ht="15.75" customHeight="1">
      <c r="B44" s="199" t="s">
        <v>49</v>
      </c>
      <c r="C44" s="175" t="s">
        <v>37</v>
      </c>
      <c r="D44" s="270">
        <v>0.46929093142987766</v>
      </c>
      <c r="E44" s="177">
        <v>12.815889861931254</v>
      </c>
      <c r="F44" s="219">
        <v>0.7378841222236711</v>
      </c>
      <c r="G44" s="180">
        <v>2.9633388009845842</v>
      </c>
    </row>
    <row r="45" spans="2:7" ht="15.75" customHeight="1">
      <c r="B45" s="200" t="s">
        <v>50</v>
      </c>
      <c r="C45" s="182" t="s">
        <v>38</v>
      </c>
      <c r="D45" s="271">
        <v>0.18995939525427533</v>
      </c>
      <c r="E45" s="184">
        <v>2.5433725257402844</v>
      </c>
      <c r="F45" s="222">
        <v>0.5932759594905898</v>
      </c>
      <c r="G45" s="187">
        <v>3.871613254784648</v>
      </c>
    </row>
    <row r="46" spans="2:7" ht="15.75" customHeight="1">
      <c r="B46" s="224" t="s">
        <v>51</v>
      </c>
      <c r="C46" s="173" t="s">
        <v>39</v>
      </c>
      <c r="D46" s="272">
        <v>0.007895388285013395</v>
      </c>
      <c r="E46" s="168">
        <v>16.15781499235847</v>
      </c>
      <c r="F46" s="216">
        <v>0.01687374649951257</v>
      </c>
      <c r="G46" s="171">
        <v>21.989500980852412</v>
      </c>
    </row>
    <row r="47" spans="2:7" ht="15.75" customHeight="1">
      <c r="B47" s="387" t="s">
        <v>52</v>
      </c>
      <c r="C47" s="190" t="s">
        <v>33</v>
      </c>
      <c r="D47" s="262">
        <v>17109.5029455122</v>
      </c>
      <c r="E47" s="192">
        <v>-0.525774491894323</v>
      </c>
      <c r="F47" s="193">
        <v>22374.640668656823</v>
      </c>
      <c r="G47" s="195">
        <v>2.566702355211466</v>
      </c>
    </row>
    <row r="48" spans="2:7" ht="15.75" customHeight="1">
      <c r="B48" s="388"/>
      <c r="C48" s="173" t="s">
        <v>34</v>
      </c>
      <c r="D48" s="258">
        <v>65923.95692897843</v>
      </c>
      <c r="E48" s="168">
        <v>2.192780361623341</v>
      </c>
      <c r="F48" s="169">
        <v>65828.95471049112</v>
      </c>
      <c r="G48" s="171">
        <v>3.776740618284386</v>
      </c>
    </row>
    <row r="49" spans="2:7" ht="15.75" customHeight="1">
      <c r="B49" s="388"/>
      <c r="C49" s="173" t="s">
        <v>35</v>
      </c>
      <c r="D49" s="258">
        <v>9752.71243892067</v>
      </c>
      <c r="E49" s="168">
        <v>-3.002888660664647</v>
      </c>
      <c r="F49" s="169">
        <v>12201.185514878525</v>
      </c>
      <c r="G49" s="171">
        <v>0.7771346732599124</v>
      </c>
    </row>
    <row r="50" spans="2:7" ht="15.75" customHeight="1">
      <c r="B50" s="388"/>
      <c r="C50" s="173" t="s">
        <v>36</v>
      </c>
      <c r="D50" s="258">
        <v>8290.63824067104</v>
      </c>
      <c r="E50" s="168">
        <v>2.7689315093063476</v>
      </c>
      <c r="F50" s="169">
        <v>8081.48160633406</v>
      </c>
      <c r="G50" s="171">
        <v>2.355228691358538</v>
      </c>
    </row>
    <row r="51" spans="2:7" ht="15.75" customHeight="1">
      <c r="B51" s="199" t="s">
        <v>53</v>
      </c>
      <c r="C51" s="175" t="s">
        <v>37</v>
      </c>
      <c r="D51" s="259">
        <v>8869.58244744444</v>
      </c>
      <c r="E51" s="177">
        <v>-5.23618024460687</v>
      </c>
      <c r="F51" s="178">
        <v>11504.525373310165</v>
      </c>
      <c r="G51" s="180">
        <v>-0.5315751552973195</v>
      </c>
    </row>
    <row r="52" spans="2:7" ht="15.75" customHeight="1">
      <c r="B52" s="200" t="s">
        <v>54</v>
      </c>
      <c r="C52" s="182" t="s">
        <v>38</v>
      </c>
      <c r="D52" s="260">
        <v>665.3061917268025</v>
      </c>
      <c r="E52" s="184">
        <v>0.079144176036233</v>
      </c>
      <c r="F52" s="185">
        <v>676.2623696315409</v>
      </c>
      <c r="G52" s="187">
        <v>-0.018123464523168438</v>
      </c>
    </row>
    <row r="53" spans="2:7" ht="15.75" customHeight="1">
      <c r="B53" s="226" t="s">
        <v>55</v>
      </c>
      <c r="C53" s="175" t="s">
        <v>39</v>
      </c>
      <c r="D53" s="273">
        <v>11903.378066932348</v>
      </c>
      <c r="E53" s="177">
        <v>-0.7083996939887622</v>
      </c>
      <c r="F53" s="178">
        <v>12442.918123275067</v>
      </c>
      <c r="G53" s="180">
        <v>-0.3362099021222227</v>
      </c>
    </row>
    <row r="54" spans="2:7" ht="15.75" customHeight="1">
      <c r="B54" s="384" t="s">
        <v>56</v>
      </c>
      <c r="C54" s="228" t="s">
        <v>33</v>
      </c>
      <c r="D54" s="274">
        <v>16962.514517949174</v>
      </c>
      <c r="E54" s="275">
        <v>-3.2209560282894985</v>
      </c>
      <c r="F54" s="230">
        <v>24700.76902584215</v>
      </c>
      <c r="G54" s="195">
        <v>1.8387651128388067</v>
      </c>
    </row>
    <row r="55" spans="2:7" ht="15.75" customHeight="1">
      <c r="B55" s="385"/>
      <c r="C55" s="233" t="s">
        <v>34</v>
      </c>
      <c r="D55" s="264">
        <v>607924.5015883917</v>
      </c>
      <c r="E55" s="276">
        <v>-0.5489983319108023</v>
      </c>
      <c r="F55" s="234">
        <v>708423.8826432684</v>
      </c>
      <c r="G55" s="171">
        <v>2.1395998993215404</v>
      </c>
    </row>
    <row r="56" spans="2:7" ht="15.75" customHeight="1">
      <c r="B56" s="385"/>
      <c r="C56" s="233" t="s">
        <v>35</v>
      </c>
      <c r="D56" s="264">
        <v>13370.531705617479</v>
      </c>
      <c r="E56" s="276">
        <v>-3.5132943513813566</v>
      </c>
      <c r="F56" s="234">
        <v>17806.672475283573</v>
      </c>
      <c r="G56" s="171">
        <v>0.3291903920912196</v>
      </c>
    </row>
    <row r="57" spans="2:7" ht="15.75" customHeight="1">
      <c r="B57" s="385"/>
      <c r="C57" s="233" t="s">
        <v>36</v>
      </c>
      <c r="D57" s="264">
        <v>12974.06005457321</v>
      </c>
      <c r="E57" s="276">
        <v>-0.03223950666794116</v>
      </c>
      <c r="F57" s="234">
        <v>13861.773636377118</v>
      </c>
      <c r="G57" s="171">
        <v>-0.9280426346850104</v>
      </c>
    </row>
    <row r="58" spans="2:7" ht="15.75" customHeight="1">
      <c r="B58" s="385"/>
      <c r="C58" s="236" t="s">
        <v>37</v>
      </c>
      <c r="D58" s="277">
        <v>10383.546248320225</v>
      </c>
      <c r="E58" s="278">
        <v>-4.06852661359609</v>
      </c>
      <c r="F58" s="238">
        <v>13369.705985898278</v>
      </c>
      <c r="G58" s="180">
        <v>-0.4451711140070184</v>
      </c>
    </row>
    <row r="59" spans="2:7" ht="15.75" customHeight="1">
      <c r="B59" s="385"/>
      <c r="C59" s="240" t="s">
        <v>38</v>
      </c>
      <c r="D59" s="279">
        <v>15801.353161437104</v>
      </c>
      <c r="E59" s="280">
        <v>-3.281655706213476</v>
      </c>
      <c r="F59" s="242">
        <v>18818.844473569243</v>
      </c>
      <c r="G59" s="187">
        <v>-2.3297484583635937</v>
      </c>
    </row>
    <row r="60" spans="2:7" ht="15.75" customHeight="1" thickBot="1">
      <c r="B60" s="386"/>
      <c r="C60" s="257" t="s">
        <v>39</v>
      </c>
      <c r="D60" s="281">
        <v>82747.54839786382</v>
      </c>
      <c r="E60" s="282">
        <v>3.039463505333198</v>
      </c>
      <c r="F60" s="247">
        <v>111780.5950413223</v>
      </c>
      <c r="G60" s="249">
        <v>9.390712886597887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36725.661867307645</v>
      </c>
      <c r="C7" s="293">
        <v>5.267384437570451</v>
      </c>
      <c r="D7" s="295">
        <v>49856.12427031456</v>
      </c>
      <c r="E7" s="296">
        <v>6.055746772171536</v>
      </c>
      <c r="F7" s="295">
        <v>310612.54545454547</v>
      </c>
      <c r="G7" s="297">
        <v>-1404.8891265222726</v>
      </c>
      <c r="H7" s="78"/>
      <c r="I7" s="292">
        <v>85289.76555961615</v>
      </c>
      <c r="J7" s="298">
        <v>4.461295104094294</v>
      </c>
      <c r="K7" s="78"/>
    </row>
    <row r="8" spans="1:11" ht="12.75" customHeight="1">
      <c r="A8" s="299" t="s">
        <v>67</v>
      </c>
      <c r="B8" s="42">
        <v>38922.08039102511</v>
      </c>
      <c r="C8" s="300">
        <v>4.289157731205055</v>
      </c>
      <c r="D8" s="38">
        <v>49382.5661400086</v>
      </c>
      <c r="E8" s="301">
        <v>4.780004906403832</v>
      </c>
      <c r="F8" s="38">
        <v>130870</v>
      </c>
      <c r="G8" s="302">
        <v>128.55396437303529</v>
      </c>
      <c r="H8" s="78"/>
      <c r="I8" s="303">
        <v>93447.71869755758</v>
      </c>
      <c r="J8" s="304">
        <v>2.3147314455545223</v>
      </c>
      <c r="K8" s="78"/>
    </row>
    <row r="9" spans="1:11" ht="12.75" customHeight="1">
      <c r="A9" s="299" t="s">
        <v>68</v>
      </c>
      <c r="B9" s="42">
        <v>35518.23024937288</v>
      </c>
      <c r="C9" s="300">
        <v>6.427677931027506</v>
      </c>
      <c r="D9" s="38">
        <v>43341.792898998756</v>
      </c>
      <c r="E9" s="301">
        <v>6.247661134209034</v>
      </c>
      <c r="F9" s="38" t="s">
        <v>141</v>
      </c>
      <c r="G9" s="302" t="s">
        <v>141</v>
      </c>
      <c r="H9" s="78"/>
      <c r="I9" s="305">
        <v>75605.4846689188</v>
      </c>
      <c r="J9" s="304">
        <v>8.942621336731827</v>
      </c>
      <c r="K9" s="78"/>
    </row>
    <row r="10" spans="1:11" ht="12.75" customHeight="1">
      <c r="A10" s="299" t="s">
        <v>69</v>
      </c>
      <c r="B10" s="42">
        <v>38798.35704967977</v>
      </c>
      <c r="C10" s="300">
        <v>8.350448464852143</v>
      </c>
      <c r="D10" s="38">
        <v>46169.64433985712</v>
      </c>
      <c r="E10" s="301">
        <v>9.6738261695741</v>
      </c>
      <c r="F10" s="38">
        <v>45140</v>
      </c>
      <c r="G10" s="302">
        <v>379.1932059447983</v>
      </c>
      <c r="H10" s="78"/>
      <c r="I10" s="305">
        <v>70933.35224344797</v>
      </c>
      <c r="J10" s="304">
        <v>6.447255743292514</v>
      </c>
      <c r="K10" s="78"/>
    </row>
    <row r="11" spans="1:11" ht="12.75" customHeight="1">
      <c r="A11" s="299" t="s">
        <v>70</v>
      </c>
      <c r="B11" s="42">
        <v>37383.85632544066</v>
      </c>
      <c r="C11" s="300">
        <v>3.422234136582866</v>
      </c>
      <c r="D11" s="38">
        <v>49541.607060499184</v>
      </c>
      <c r="E11" s="301">
        <v>3.9658684321719173</v>
      </c>
      <c r="F11" s="38" t="s">
        <v>141</v>
      </c>
      <c r="G11" s="302" t="s">
        <v>141</v>
      </c>
      <c r="H11" s="78"/>
      <c r="I11" s="305">
        <v>76092.99439308986</v>
      </c>
      <c r="J11" s="304">
        <v>4.281912993750189</v>
      </c>
      <c r="K11" s="78"/>
    </row>
    <row r="12" spans="1:11" ht="12.75" customHeight="1">
      <c r="A12" s="299" t="s">
        <v>71</v>
      </c>
      <c r="B12" s="42">
        <v>40181.325344639095</v>
      </c>
      <c r="C12" s="300">
        <v>3.153470677258096</v>
      </c>
      <c r="D12" s="38">
        <v>47056.21361213227</v>
      </c>
      <c r="E12" s="301">
        <v>3.281624702857778</v>
      </c>
      <c r="F12" s="38" t="s">
        <v>141</v>
      </c>
      <c r="G12" s="302" t="s">
        <v>141</v>
      </c>
      <c r="H12" s="78"/>
      <c r="I12" s="305">
        <v>70215.85936000083</v>
      </c>
      <c r="J12" s="304">
        <v>-0.06232216798819639</v>
      </c>
      <c r="K12" s="78"/>
    </row>
    <row r="13" spans="1:11" ht="12.75" customHeight="1">
      <c r="A13" s="306" t="s">
        <v>72</v>
      </c>
      <c r="B13" s="307">
        <v>39470.52916267178</v>
      </c>
      <c r="C13" s="308">
        <v>4.6419417515352475</v>
      </c>
      <c r="D13" s="50">
        <v>46725.50990419472</v>
      </c>
      <c r="E13" s="309">
        <v>5.217048857648772</v>
      </c>
      <c r="F13" s="50" t="s">
        <v>141</v>
      </c>
      <c r="G13" s="310" t="s">
        <v>141</v>
      </c>
      <c r="H13" s="78"/>
      <c r="I13" s="311">
        <v>75724.46200830939</v>
      </c>
      <c r="J13" s="312">
        <v>5.108782918388435</v>
      </c>
      <c r="K13" s="78"/>
    </row>
    <row r="14" spans="1:11" ht="12.75" customHeight="1">
      <c r="A14" s="299" t="s">
        <v>73</v>
      </c>
      <c r="B14" s="42">
        <v>36166.82821201139</v>
      </c>
      <c r="C14" s="300">
        <v>7.265630734152629</v>
      </c>
      <c r="D14" s="38">
        <v>44081.686727557244</v>
      </c>
      <c r="E14" s="301">
        <v>7.841867595345769</v>
      </c>
      <c r="F14" s="38" t="s">
        <v>141</v>
      </c>
      <c r="G14" s="302" t="s">
        <v>141</v>
      </c>
      <c r="H14" s="78"/>
      <c r="I14" s="305">
        <v>73907.53734815959</v>
      </c>
      <c r="J14" s="304">
        <v>5.188482765295475</v>
      </c>
      <c r="K14" s="78"/>
    </row>
    <row r="15" spans="1:11" ht="12.75" customHeight="1">
      <c r="A15" s="299" t="s">
        <v>74</v>
      </c>
      <c r="B15" s="42">
        <v>31937.45648181788</v>
      </c>
      <c r="C15" s="300">
        <v>3.97571838359224</v>
      </c>
      <c r="D15" s="38">
        <v>41506.4996751398</v>
      </c>
      <c r="E15" s="301">
        <v>5.33345163700479</v>
      </c>
      <c r="F15" s="38" t="s">
        <v>141</v>
      </c>
      <c r="G15" s="302" t="s">
        <v>141</v>
      </c>
      <c r="H15" s="78"/>
      <c r="I15" s="305">
        <v>76100.42350388133</v>
      </c>
      <c r="J15" s="304">
        <v>5.619123861901315</v>
      </c>
      <c r="K15" s="78"/>
    </row>
    <row r="16" spans="1:11" ht="12.75" customHeight="1">
      <c r="A16" s="299" t="s">
        <v>75</v>
      </c>
      <c r="B16" s="42">
        <v>34446.097727017695</v>
      </c>
      <c r="C16" s="300">
        <v>5.214058563953753</v>
      </c>
      <c r="D16" s="38">
        <v>44312.47541199806</v>
      </c>
      <c r="E16" s="301">
        <v>5.4811176781435345</v>
      </c>
      <c r="F16" s="38" t="s">
        <v>141</v>
      </c>
      <c r="G16" s="302" t="s">
        <v>141</v>
      </c>
      <c r="H16" s="78"/>
      <c r="I16" s="305">
        <v>73422.55955830797</v>
      </c>
      <c r="J16" s="304">
        <v>1.5778511240671438</v>
      </c>
      <c r="K16" s="78"/>
    </row>
    <row r="17" spans="1:11" ht="12.75" customHeight="1">
      <c r="A17" s="313" t="s">
        <v>76</v>
      </c>
      <c r="B17" s="44">
        <v>34796.18633977676</v>
      </c>
      <c r="C17" s="314">
        <v>3.633833579563067</v>
      </c>
      <c r="D17" s="68">
        <v>44494.08142318788</v>
      </c>
      <c r="E17" s="315">
        <v>2.7303390662883418</v>
      </c>
      <c r="F17" s="68">
        <v>92013.33333333333</v>
      </c>
      <c r="G17" s="316">
        <v>-787.0084619213538</v>
      </c>
      <c r="H17" s="78"/>
      <c r="I17" s="317">
        <v>77328.57333735214</v>
      </c>
      <c r="J17" s="318">
        <v>2.0509632036256633</v>
      </c>
      <c r="K17" s="78"/>
    </row>
    <row r="18" spans="1:11" ht="12.75" customHeight="1">
      <c r="A18" s="299" t="s">
        <v>77</v>
      </c>
      <c r="B18" s="42">
        <v>33435.59723301759</v>
      </c>
      <c r="C18" s="300">
        <v>5.017997739693599</v>
      </c>
      <c r="D18" s="38">
        <v>46083.3197526733</v>
      </c>
      <c r="E18" s="301">
        <v>4.305762852076064</v>
      </c>
      <c r="F18" s="38">
        <v>297249.3333333333</v>
      </c>
      <c r="G18" s="302">
        <v>-404.93366160579944</v>
      </c>
      <c r="H18" s="78"/>
      <c r="I18" s="305">
        <v>75875.7189347272</v>
      </c>
      <c r="J18" s="304">
        <v>5.2441730727165785</v>
      </c>
      <c r="K18" s="78"/>
    </row>
    <row r="19" spans="1:11" ht="12.75" customHeight="1">
      <c r="A19" s="299" t="s">
        <v>78</v>
      </c>
      <c r="B19" s="42">
        <v>33725.893132484096</v>
      </c>
      <c r="C19" s="300">
        <v>4.9071211530374175</v>
      </c>
      <c r="D19" s="38">
        <v>46955.984055368666</v>
      </c>
      <c r="E19" s="301">
        <v>5.345274874619607</v>
      </c>
      <c r="F19" s="38">
        <v>61510</v>
      </c>
      <c r="G19" s="302">
        <v>-59.058157916632</v>
      </c>
      <c r="H19" s="78"/>
      <c r="I19" s="305">
        <v>74543.15188721017</v>
      </c>
      <c r="J19" s="304">
        <v>3.814653589713198</v>
      </c>
      <c r="K19" s="78"/>
    </row>
    <row r="20" spans="1:11" ht="12.75" customHeight="1">
      <c r="A20" s="299" t="s">
        <v>79</v>
      </c>
      <c r="B20" s="42">
        <v>32659.701569072433</v>
      </c>
      <c r="C20" s="300">
        <v>3.212854252067263</v>
      </c>
      <c r="D20" s="38">
        <v>53198.393360428854</v>
      </c>
      <c r="E20" s="301">
        <v>5.6847053655082505</v>
      </c>
      <c r="F20" s="38" t="s">
        <v>141</v>
      </c>
      <c r="G20" s="302" t="s">
        <v>141</v>
      </c>
      <c r="H20" s="78"/>
      <c r="I20" s="305">
        <v>85185.26471169636</v>
      </c>
      <c r="J20" s="304">
        <v>3.716689442451608</v>
      </c>
      <c r="K20" s="78"/>
    </row>
    <row r="21" spans="1:11" ht="12.75" customHeight="1">
      <c r="A21" s="299" t="s">
        <v>80</v>
      </c>
      <c r="B21" s="42">
        <v>34820.50021617001</v>
      </c>
      <c r="C21" s="300">
        <v>4.724355342750744</v>
      </c>
      <c r="D21" s="38">
        <v>49823.95420578284</v>
      </c>
      <c r="E21" s="301">
        <v>5.183002892196973</v>
      </c>
      <c r="F21" s="38" t="s">
        <v>141</v>
      </c>
      <c r="G21" s="302" t="s">
        <v>141</v>
      </c>
      <c r="H21" s="78"/>
      <c r="I21" s="305">
        <v>78819.47439345378</v>
      </c>
      <c r="J21" s="304">
        <v>3.4253340613459815</v>
      </c>
      <c r="K21" s="78"/>
    </row>
    <row r="22" spans="1:11" ht="12.75" customHeight="1">
      <c r="A22" s="299" t="s">
        <v>81</v>
      </c>
      <c r="B22" s="42">
        <v>37699.29629205349</v>
      </c>
      <c r="C22" s="300">
        <v>6.351383845474559</v>
      </c>
      <c r="D22" s="38">
        <v>45377.784474248256</v>
      </c>
      <c r="E22" s="301">
        <v>7.226138595433892</v>
      </c>
      <c r="F22" s="38" t="s">
        <v>141</v>
      </c>
      <c r="G22" s="302" t="s">
        <v>141</v>
      </c>
      <c r="H22" s="78"/>
      <c r="I22" s="305">
        <v>68379.03491897054</v>
      </c>
      <c r="J22" s="304">
        <v>2.9574609722836955</v>
      </c>
      <c r="K22" s="78"/>
    </row>
    <row r="23" spans="1:11" ht="12.75" customHeight="1">
      <c r="A23" s="306" t="s">
        <v>82</v>
      </c>
      <c r="B23" s="307">
        <v>38231.140966505816</v>
      </c>
      <c r="C23" s="308">
        <v>6.34757057342727</v>
      </c>
      <c r="D23" s="50">
        <v>44291.49235467383</v>
      </c>
      <c r="E23" s="309">
        <v>7.411359956432519</v>
      </c>
      <c r="F23" s="50" t="s">
        <v>141</v>
      </c>
      <c r="G23" s="310" t="s">
        <v>141</v>
      </c>
      <c r="H23" s="78"/>
      <c r="I23" s="311">
        <v>82988.69722714479</v>
      </c>
      <c r="J23" s="312">
        <v>3.9721207712681963</v>
      </c>
      <c r="K23" s="78"/>
    </row>
    <row r="24" spans="1:11" ht="12.75" customHeight="1">
      <c r="A24" s="299" t="s">
        <v>83</v>
      </c>
      <c r="B24" s="42">
        <v>40524.21908538359</v>
      </c>
      <c r="C24" s="300">
        <v>4.00123836990319</v>
      </c>
      <c r="D24" s="38">
        <v>50434.82150084665</v>
      </c>
      <c r="E24" s="301">
        <v>4.378018382066307</v>
      </c>
      <c r="F24" s="38" t="s">
        <v>141</v>
      </c>
      <c r="G24" s="302" t="s">
        <v>141</v>
      </c>
      <c r="H24" s="78"/>
      <c r="I24" s="305">
        <v>87554.79062420547</v>
      </c>
      <c r="J24" s="304">
        <v>4.254784448005333</v>
      </c>
      <c r="K24" s="78"/>
    </row>
    <row r="25" spans="1:11" ht="12.75" customHeight="1">
      <c r="A25" s="299" t="s">
        <v>84</v>
      </c>
      <c r="B25" s="42">
        <v>40235.144093674484</v>
      </c>
      <c r="C25" s="300">
        <v>2.526799406896048</v>
      </c>
      <c r="D25" s="38">
        <v>49947.23803054021</v>
      </c>
      <c r="E25" s="301">
        <v>2.432427867477536</v>
      </c>
      <c r="F25" s="38" t="s">
        <v>141</v>
      </c>
      <c r="G25" s="302" t="s">
        <v>141</v>
      </c>
      <c r="H25" s="78"/>
      <c r="I25" s="305">
        <v>83404.37111454713</v>
      </c>
      <c r="J25" s="304">
        <v>4.242632894279213</v>
      </c>
      <c r="K25" s="78"/>
    </row>
    <row r="26" spans="1:11" ht="12.75" customHeight="1">
      <c r="A26" s="299" t="s">
        <v>85</v>
      </c>
      <c r="B26" s="42">
        <v>35313.73192725931</v>
      </c>
      <c r="C26" s="300">
        <v>1.7642181675811177</v>
      </c>
      <c r="D26" s="38">
        <v>47648.717441919965</v>
      </c>
      <c r="E26" s="301">
        <v>4.256184083802566</v>
      </c>
      <c r="F26" s="38" t="s">
        <v>141</v>
      </c>
      <c r="G26" s="302" t="s">
        <v>141</v>
      </c>
      <c r="H26" s="78"/>
      <c r="I26" s="305">
        <v>77933.16021138438</v>
      </c>
      <c r="J26" s="304">
        <v>2.2929334617368347</v>
      </c>
      <c r="K26" s="78"/>
    </row>
    <row r="27" spans="1:11" ht="12.75" customHeight="1">
      <c r="A27" s="313" t="s">
        <v>86</v>
      </c>
      <c r="B27" s="44">
        <v>36031.71334896832</v>
      </c>
      <c r="C27" s="314">
        <v>3.6383794481962854</v>
      </c>
      <c r="D27" s="68">
        <v>46850.77002896256</v>
      </c>
      <c r="E27" s="315">
        <v>4.673623291365752</v>
      </c>
      <c r="F27" s="68" t="s">
        <v>141</v>
      </c>
      <c r="G27" s="316" t="s">
        <v>141</v>
      </c>
      <c r="H27" s="78"/>
      <c r="I27" s="317">
        <v>75745.52361141918</v>
      </c>
      <c r="J27" s="318">
        <v>2.900104962875063</v>
      </c>
      <c r="K27" s="78"/>
    </row>
    <row r="28" spans="1:11" ht="12.75" customHeight="1">
      <c r="A28" s="299" t="s">
        <v>87</v>
      </c>
      <c r="B28" s="42">
        <v>38219.926949493674</v>
      </c>
      <c r="C28" s="300">
        <v>5.719349438472794</v>
      </c>
      <c r="D28" s="38">
        <v>49476.05588990224</v>
      </c>
      <c r="E28" s="301">
        <v>6.130957304729962</v>
      </c>
      <c r="F28" s="38" t="s">
        <v>141</v>
      </c>
      <c r="G28" s="302" t="s">
        <v>141</v>
      </c>
      <c r="H28" s="78"/>
      <c r="I28" s="305">
        <v>81115.08954509713</v>
      </c>
      <c r="J28" s="304">
        <v>7.196725628889032</v>
      </c>
      <c r="K28" s="78"/>
    </row>
    <row r="29" spans="1:11" ht="12.75" customHeight="1">
      <c r="A29" s="299" t="s">
        <v>88</v>
      </c>
      <c r="B29" s="42">
        <v>36412.20183287233</v>
      </c>
      <c r="C29" s="300">
        <v>4.843515120699644</v>
      </c>
      <c r="D29" s="38">
        <v>47489.23760905454</v>
      </c>
      <c r="E29" s="301">
        <v>5.702668140734759</v>
      </c>
      <c r="F29" s="38" t="s">
        <v>141</v>
      </c>
      <c r="G29" s="302" t="s">
        <v>141</v>
      </c>
      <c r="H29" s="78"/>
      <c r="I29" s="305">
        <v>75717.42175518224</v>
      </c>
      <c r="J29" s="304">
        <v>3.7200953115295183</v>
      </c>
      <c r="K29" s="78"/>
    </row>
    <row r="30" spans="1:11" ht="12.75" customHeight="1">
      <c r="A30" s="299" t="s">
        <v>89</v>
      </c>
      <c r="B30" s="42">
        <v>34350.775507012666</v>
      </c>
      <c r="C30" s="300">
        <v>6.578598981985265</v>
      </c>
      <c r="D30" s="38">
        <v>44421.516361015456</v>
      </c>
      <c r="E30" s="301">
        <v>7.1098904572864345</v>
      </c>
      <c r="F30" s="38" t="s">
        <v>141</v>
      </c>
      <c r="G30" s="302" t="s">
        <v>141</v>
      </c>
      <c r="H30" s="78"/>
      <c r="I30" s="305">
        <v>86129.96691670302</v>
      </c>
      <c r="J30" s="304">
        <v>5.596342574202844</v>
      </c>
      <c r="K30" s="78"/>
    </row>
    <row r="31" spans="1:11" ht="12.75" customHeight="1">
      <c r="A31" s="299" t="s">
        <v>90</v>
      </c>
      <c r="B31" s="42">
        <v>38722.91304441849</v>
      </c>
      <c r="C31" s="300">
        <v>5.98736235296642</v>
      </c>
      <c r="D31" s="38">
        <v>49346.32530611993</v>
      </c>
      <c r="E31" s="301">
        <v>6.767549170360532</v>
      </c>
      <c r="F31" s="38" t="s">
        <v>141</v>
      </c>
      <c r="G31" s="302" t="s">
        <v>141</v>
      </c>
      <c r="H31" s="78"/>
      <c r="I31" s="305">
        <v>79661.09997402193</v>
      </c>
      <c r="J31" s="304">
        <v>6.34994598869341</v>
      </c>
      <c r="K31" s="78"/>
    </row>
    <row r="32" spans="1:11" ht="12.75" customHeight="1">
      <c r="A32" s="299" t="s">
        <v>91</v>
      </c>
      <c r="B32" s="42">
        <v>36612.97356334138</v>
      </c>
      <c r="C32" s="300">
        <v>6.586901904394349</v>
      </c>
      <c r="D32" s="38">
        <v>48657.56194535846</v>
      </c>
      <c r="E32" s="301">
        <v>7.645714324624049</v>
      </c>
      <c r="F32" s="38" t="s">
        <v>141</v>
      </c>
      <c r="G32" s="302" t="s">
        <v>141</v>
      </c>
      <c r="H32" s="78"/>
      <c r="I32" s="305">
        <v>84876.41974440798</v>
      </c>
      <c r="J32" s="304">
        <v>8.575087452866804</v>
      </c>
      <c r="K32" s="78"/>
    </row>
    <row r="33" spans="1:11" ht="12.75" customHeight="1">
      <c r="A33" s="306" t="s">
        <v>92</v>
      </c>
      <c r="B33" s="307">
        <v>37732.66015862579</v>
      </c>
      <c r="C33" s="308">
        <v>6.739236824565162</v>
      </c>
      <c r="D33" s="50">
        <v>54889.75363613536</v>
      </c>
      <c r="E33" s="309">
        <v>9.438489224483124</v>
      </c>
      <c r="F33" s="50" t="s">
        <v>141</v>
      </c>
      <c r="G33" s="310" t="s">
        <v>141</v>
      </c>
      <c r="H33" s="78"/>
      <c r="I33" s="311">
        <v>93192.91900395989</v>
      </c>
      <c r="J33" s="312">
        <v>6.189677574315473</v>
      </c>
      <c r="K33" s="78"/>
    </row>
    <row r="34" spans="1:11" ht="12.75" customHeight="1">
      <c r="A34" s="299" t="s">
        <v>93</v>
      </c>
      <c r="B34" s="42">
        <v>37909.938288824254</v>
      </c>
      <c r="C34" s="300">
        <v>7.176863225620776</v>
      </c>
      <c r="D34" s="38">
        <v>57392.564968361585</v>
      </c>
      <c r="E34" s="301">
        <v>9.020132378174905</v>
      </c>
      <c r="F34" s="38" t="s">
        <v>141</v>
      </c>
      <c r="G34" s="302" t="s">
        <v>141</v>
      </c>
      <c r="H34" s="78"/>
      <c r="I34" s="305">
        <v>97302.22745022268</v>
      </c>
      <c r="J34" s="304">
        <v>6.621340740481488</v>
      </c>
      <c r="K34" s="78"/>
    </row>
    <row r="35" spans="1:11" ht="12.75" customHeight="1">
      <c r="A35" s="299" t="s">
        <v>94</v>
      </c>
      <c r="B35" s="42">
        <v>38158.820680754674</v>
      </c>
      <c r="C35" s="300">
        <v>3.7775079977052495</v>
      </c>
      <c r="D35" s="38">
        <v>52051.79235282086</v>
      </c>
      <c r="E35" s="301">
        <v>4.365155536131617</v>
      </c>
      <c r="F35" s="38">
        <v>1507360</v>
      </c>
      <c r="G35" s="302">
        <v>-529.5696779709319</v>
      </c>
      <c r="H35" s="78"/>
      <c r="I35" s="305">
        <v>90879.38404613994</v>
      </c>
      <c r="J35" s="304">
        <v>2.6082279990831005</v>
      </c>
      <c r="K35" s="78"/>
    </row>
    <row r="36" spans="1:11" ht="12.75" customHeight="1">
      <c r="A36" s="299" t="s">
        <v>95</v>
      </c>
      <c r="B36" s="42">
        <v>37432.49516375925</v>
      </c>
      <c r="C36" s="300">
        <v>6.848751435923707</v>
      </c>
      <c r="D36" s="38">
        <v>49958.467767408474</v>
      </c>
      <c r="E36" s="301">
        <v>7.673680069700747</v>
      </c>
      <c r="F36" s="38" t="s">
        <v>141</v>
      </c>
      <c r="G36" s="302" t="s">
        <v>141</v>
      </c>
      <c r="H36" s="78"/>
      <c r="I36" s="305">
        <v>85539.50305491005</v>
      </c>
      <c r="J36" s="304">
        <v>7.005805824007734</v>
      </c>
      <c r="K36" s="78"/>
    </row>
    <row r="37" spans="1:11" ht="12.75" customHeight="1">
      <c r="A37" s="313" t="s">
        <v>96</v>
      </c>
      <c r="B37" s="44">
        <v>36570.53020109521</v>
      </c>
      <c r="C37" s="314">
        <v>4.472518892827296</v>
      </c>
      <c r="D37" s="68">
        <v>48759.69074147626</v>
      </c>
      <c r="E37" s="315">
        <v>5.6354692127968855</v>
      </c>
      <c r="F37" s="68" t="s">
        <v>141</v>
      </c>
      <c r="G37" s="316" t="s">
        <v>141</v>
      </c>
      <c r="H37" s="78"/>
      <c r="I37" s="317">
        <v>86392.39971878783</v>
      </c>
      <c r="J37" s="318">
        <v>2.91762106665735</v>
      </c>
      <c r="K37" s="78"/>
    </row>
    <row r="38" spans="1:11" ht="12.75" customHeight="1">
      <c r="A38" s="299" t="s">
        <v>97</v>
      </c>
      <c r="B38" s="42">
        <v>40014.29846645307</v>
      </c>
      <c r="C38" s="300">
        <v>6.317811229810251</v>
      </c>
      <c r="D38" s="38">
        <v>50043.992157364584</v>
      </c>
      <c r="E38" s="301">
        <v>6.491232986478732</v>
      </c>
      <c r="F38" s="38" t="s">
        <v>141</v>
      </c>
      <c r="G38" s="302" t="s">
        <v>141</v>
      </c>
      <c r="H38" s="78"/>
      <c r="I38" s="305">
        <v>84860.46532518486</v>
      </c>
      <c r="J38" s="304">
        <v>3.8678286559228723</v>
      </c>
      <c r="K38" s="78"/>
    </row>
    <row r="39" spans="1:11" ht="12.75" customHeight="1">
      <c r="A39" s="299" t="s">
        <v>98</v>
      </c>
      <c r="B39" s="42">
        <v>44932.24356720056</v>
      </c>
      <c r="C39" s="300">
        <v>4.380444503003017</v>
      </c>
      <c r="D39" s="38">
        <v>53573.80879279612</v>
      </c>
      <c r="E39" s="301">
        <v>6.335813318155902</v>
      </c>
      <c r="F39" s="38" t="s">
        <v>141</v>
      </c>
      <c r="G39" s="302" t="s">
        <v>141</v>
      </c>
      <c r="H39" s="78"/>
      <c r="I39" s="305">
        <v>83207.9151305744</v>
      </c>
      <c r="J39" s="304">
        <v>0.28672221443302337</v>
      </c>
      <c r="K39" s="78"/>
    </row>
    <row r="40" spans="1:11" ht="12.75" customHeight="1">
      <c r="A40" s="299" t="s">
        <v>99</v>
      </c>
      <c r="B40" s="42">
        <v>41408.580054835315</v>
      </c>
      <c r="C40" s="300">
        <v>5.091103679510959</v>
      </c>
      <c r="D40" s="38">
        <v>54107.881833669824</v>
      </c>
      <c r="E40" s="301">
        <v>6.370540403850641</v>
      </c>
      <c r="F40" s="38" t="s">
        <v>141</v>
      </c>
      <c r="G40" s="302" t="s">
        <v>141</v>
      </c>
      <c r="H40" s="78"/>
      <c r="I40" s="305">
        <v>89072.99362884511</v>
      </c>
      <c r="J40" s="304">
        <v>5.444928488427405</v>
      </c>
      <c r="K40" s="78"/>
    </row>
    <row r="41" spans="1:11" ht="12.75" customHeight="1">
      <c r="A41" s="299" t="s">
        <v>100</v>
      </c>
      <c r="B41" s="42">
        <v>40253.96443989414</v>
      </c>
      <c r="C41" s="300">
        <v>6.227152698255604</v>
      </c>
      <c r="D41" s="38">
        <v>50247.1281961799</v>
      </c>
      <c r="E41" s="301">
        <v>4.740614939235383</v>
      </c>
      <c r="F41" s="38" t="s">
        <v>141</v>
      </c>
      <c r="G41" s="302" t="s">
        <v>141</v>
      </c>
      <c r="H41" s="78"/>
      <c r="I41" s="305">
        <v>96484.52768486737</v>
      </c>
      <c r="J41" s="304">
        <v>7.111579507675371</v>
      </c>
      <c r="K41" s="78"/>
    </row>
    <row r="42" spans="1:11" ht="12.75" customHeight="1">
      <c r="A42" s="299" t="s">
        <v>101</v>
      </c>
      <c r="B42" s="42">
        <v>44766.73790284248</v>
      </c>
      <c r="C42" s="300">
        <v>4.5472571676726234</v>
      </c>
      <c r="D42" s="38">
        <v>54070.96896403804</v>
      </c>
      <c r="E42" s="301">
        <v>4.676654347908489</v>
      </c>
      <c r="F42" s="38" t="s">
        <v>141</v>
      </c>
      <c r="G42" s="302" t="s">
        <v>141</v>
      </c>
      <c r="H42" s="78"/>
      <c r="I42" s="305">
        <v>92148.11629014672</v>
      </c>
      <c r="J42" s="304">
        <v>4.992814572667522</v>
      </c>
      <c r="K42" s="78"/>
    </row>
    <row r="43" spans="1:11" ht="12.75" customHeight="1">
      <c r="A43" s="306" t="s">
        <v>102</v>
      </c>
      <c r="B43" s="307">
        <v>42905.43018529802</v>
      </c>
      <c r="C43" s="308">
        <v>7.972743624117294</v>
      </c>
      <c r="D43" s="50">
        <v>51037.503106209566</v>
      </c>
      <c r="E43" s="309">
        <v>10.809588234173686</v>
      </c>
      <c r="F43" s="50" t="s">
        <v>141</v>
      </c>
      <c r="G43" s="310" t="s">
        <v>141</v>
      </c>
      <c r="H43" s="78"/>
      <c r="I43" s="311">
        <v>95216.6752592365</v>
      </c>
      <c r="J43" s="312">
        <v>1.434386140499597</v>
      </c>
      <c r="K43" s="78"/>
    </row>
    <row r="44" spans="1:11" ht="12.75" customHeight="1">
      <c r="A44" s="299" t="s">
        <v>103</v>
      </c>
      <c r="B44" s="42">
        <v>43399.380160039924</v>
      </c>
      <c r="C44" s="300">
        <v>6.089435446820282</v>
      </c>
      <c r="D44" s="38">
        <v>54177.72564113941</v>
      </c>
      <c r="E44" s="301">
        <v>5.787543636042964</v>
      </c>
      <c r="F44" s="38" t="s">
        <v>141</v>
      </c>
      <c r="G44" s="302" t="s">
        <v>141</v>
      </c>
      <c r="H44" s="78"/>
      <c r="I44" s="305">
        <v>85895.99065620717</v>
      </c>
      <c r="J44" s="304">
        <v>0.8430396963844631</v>
      </c>
      <c r="K44" s="78"/>
    </row>
    <row r="45" spans="1:11" ht="12.75" customHeight="1">
      <c r="A45" s="299" t="s">
        <v>104</v>
      </c>
      <c r="B45" s="42">
        <v>39551.0107365437</v>
      </c>
      <c r="C45" s="300">
        <v>5.150023983237415</v>
      </c>
      <c r="D45" s="38">
        <v>50000.66100030277</v>
      </c>
      <c r="E45" s="301">
        <v>4.760770609844559</v>
      </c>
      <c r="F45" s="38" t="s">
        <v>141</v>
      </c>
      <c r="G45" s="302" t="s">
        <v>141</v>
      </c>
      <c r="H45" s="78"/>
      <c r="I45" s="305">
        <v>85731.03723926638</v>
      </c>
      <c r="J45" s="304">
        <v>1.69637327955799</v>
      </c>
      <c r="K45" s="78"/>
    </row>
    <row r="46" spans="1:11" ht="12.75" customHeight="1">
      <c r="A46" s="299" t="s">
        <v>105</v>
      </c>
      <c r="B46" s="42">
        <v>41392.06233238141</v>
      </c>
      <c r="C46" s="300">
        <v>4.427029340915504</v>
      </c>
      <c r="D46" s="38">
        <v>54757.135810677006</v>
      </c>
      <c r="E46" s="301">
        <v>5.645494228438271</v>
      </c>
      <c r="F46" s="38" t="s">
        <v>141</v>
      </c>
      <c r="G46" s="302" t="s">
        <v>141</v>
      </c>
      <c r="H46" s="78"/>
      <c r="I46" s="305">
        <v>105534.76968079493</v>
      </c>
      <c r="J46" s="304">
        <v>5.049823644103221</v>
      </c>
      <c r="K46" s="78"/>
    </row>
    <row r="47" spans="1:11" ht="12.75" customHeight="1">
      <c r="A47" s="313" t="s">
        <v>106</v>
      </c>
      <c r="B47" s="44">
        <v>37758.85914585771</v>
      </c>
      <c r="C47" s="314">
        <v>6.270055813523272</v>
      </c>
      <c r="D47" s="68">
        <v>51633.23985494858</v>
      </c>
      <c r="E47" s="315">
        <v>7.278962354489002</v>
      </c>
      <c r="F47" s="68" t="s">
        <v>141</v>
      </c>
      <c r="G47" s="316" t="s">
        <v>141</v>
      </c>
      <c r="H47" s="78"/>
      <c r="I47" s="317">
        <v>106998.32241066525</v>
      </c>
      <c r="J47" s="318">
        <v>5.271949696026476</v>
      </c>
      <c r="K47" s="78"/>
    </row>
    <row r="48" spans="1:11" ht="12.75" customHeight="1">
      <c r="A48" s="306" t="s">
        <v>107</v>
      </c>
      <c r="B48" s="307">
        <v>45335.40359775393</v>
      </c>
      <c r="C48" s="308">
        <v>4.1166846583844094</v>
      </c>
      <c r="D48" s="50">
        <v>57496.23496245589</v>
      </c>
      <c r="E48" s="309">
        <v>4.602584404054527</v>
      </c>
      <c r="F48" s="50" t="s">
        <v>141</v>
      </c>
      <c r="G48" s="310" t="s">
        <v>141</v>
      </c>
      <c r="H48" s="78"/>
      <c r="I48" s="311">
        <v>99500.38764154399</v>
      </c>
      <c r="J48" s="312">
        <v>3.997542152913672</v>
      </c>
      <c r="K48" s="78"/>
    </row>
    <row r="49" spans="1:11" ht="12.75" customHeight="1">
      <c r="A49" s="299" t="s">
        <v>108</v>
      </c>
      <c r="B49" s="42">
        <v>42418.128167404015</v>
      </c>
      <c r="C49" s="300">
        <v>7.021757558583379</v>
      </c>
      <c r="D49" s="38">
        <v>55089.097180058736</v>
      </c>
      <c r="E49" s="301">
        <v>7.030358866291465</v>
      </c>
      <c r="F49" s="38" t="s">
        <v>141</v>
      </c>
      <c r="G49" s="302" t="s">
        <v>141</v>
      </c>
      <c r="H49" s="78"/>
      <c r="I49" s="305">
        <v>98924.03440797003</v>
      </c>
      <c r="J49" s="304">
        <v>5.451813636924009</v>
      </c>
      <c r="K49" s="78"/>
    </row>
    <row r="50" spans="1:11" ht="12.75" customHeight="1">
      <c r="A50" s="299" t="s">
        <v>109</v>
      </c>
      <c r="B50" s="42">
        <v>42065.2863355837</v>
      </c>
      <c r="C50" s="300">
        <v>8.093176669848074</v>
      </c>
      <c r="D50" s="38">
        <v>54676.397294317365</v>
      </c>
      <c r="E50" s="301">
        <v>7.373149130488619</v>
      </c>
      <c r="F50" s="38">
        <v>84420</v>
      </c>
      <c r="G50" s="302">
        <v>-135172</v>
      </c>
      <c r="H50" s="78"/>
      <c r="I50" s="305">
        <v>100275.4989471656</v>
      </c>
      <c r="J50" s="304">
        <v>8.593932473694416</v>
      </c>
      <c r="K50" s="78"/>
    </row>
    <row r="51" spans="1:11" ht="12.75" customHeight="1">
      <c r="A51" s="299" t="s">
        <v>110</v>
      </c>
      <c r="B51" s="42">
        <v>44549.13240780436</v>
      </c>
      <c r="C51" s="300">
        <v>6.411790251434504</v>
      </c>
      <c r="D51" s="38">
        <v>57207.889888910824</v>
      </c>
      <c r="E51" s="301">
        <v>6.603853470038574</v>
      </c>
      <c r="F51" s="38" t="s">
        <v>141</v>
      </c>
      <c r="G51" s="302" t="s">
        <v>141</v>
      </c>
      <c r="H51" s="78"/>
      <c r="I51" s="305">
        <v>93921.1861658943</v>
      </c>
      <c r="J51" s="304">
        <v>2.1104704892654635</v>
      </c>
      <c r="K51" s="78"/>
    </row>
    <row r="52" spans="1:11" ht="12.75" customHeight="1">
      <c r="A52" s="313" t="s">
        <v>111</v>
      </c>
      <c r="B52" s="44">
        <v>39744.47889197341</v>
      </c>
      <c r="C52" s="314">
        <v>9.21641557492828</v>
      </c>
      <c r="D52" s="68">
        <v>51415.54696792741</v>
      </c>
      <c r="E52" s="315">
        <v>9.773729241264183</v>
      </c>
      <c r="F52" s="68" t="s">
        <v>141</v>
      </c>
      <c r="G52" s="316" t="s">
        <v>141</v>
      </c>
      <c r="H52" s="78"/>
      <c r="I52" s="317">
        <v>82556.0316194922</v>
      </c>
      <c r="J52" s="318">
        <v>3.218866622777935</v>
      </c>
      <c r="K52" s="78"/>
    </row>
    <row r="53" spans="1:11" ht="12.75" customHeight="1">
      <c r="A53" s="299" t="s">
        <v>112</v>
      </c>
      <c r="B53" s="42">
        <v>44316.81564097709</v>
      </c>
      <c r="C53" s="300">
        <v>7.434673087340467</v>
      </c>
      <c r="D53" s="38">
        <v>57276.500461935895</v>
      </c>
      <c r="E53" s="301">
        <v>8.137080719503318</v>
      </c>
      <c r="F53" s="38" t="s">
        <v>141</v>
      </c>
      <c r="G53" s="302" t="s">
        <v>141</v>
      </c>
      <c r="H53" s="78"/>
      <c r="I53" s="305">
        <v>99698.63951547095</v>
      </c>
      <c r="J53" s="304">
        <v>3.9536626471704923</v>
      </c>
      <c r="K53" s="78"/>
    </row>
    <row r="54" spans="1:11" ht="12.75" customHeight="1" thickBot="1">
      <c r="A54" s="299" t="s">
        <v>113</v>
      </c>
      <c r="B54" s="42">
        <v>32429.922392022705</v>
      </c>
      <c r="C54" s="300">
        <v>4.5117305252669135</v>
      </c>
      <c r="D54" s="38">
        <v>54281.30003579159</v>
      </c>
      <c r="E54" s="301">
        <v>7.739146363895141</v>
      </c>
      <c r="F54" s="38" t="s">
        <v>141</v>
      </c>
      <c r="G54" s="302" t="s">
        <v>141</v>
      </c>
      <c r="H54" s="78"/>
      <c r="I54" s="305">
        <v>94026.54060610067</v>
      </c>
      <c r="J54" s="304">
        <v>6.301811713181071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45335.40359775393</v>
      </c>
      <c r="C56" s="361" t="str">
        <f>INDEX(A8:A54,MATCH(B56,$B$8:$B$54,0))</f>
        <v>佐賀県</v>
      </c>
      <c r="D56" s="366">
        <f>LARGE(D8:D54,1)</f>
        <v>57496.23496245589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106998.32241066525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44932.24356720056</v>
      </c>
      <c r="C57" s="362" t="str">
        <f>INDEX(A8:A54,MATCH(B57,$B$8:$B$54,0))</f>
        <v>島根県</v>
      </c>
      <c r="D57" s="367">
        <f>LARGE(D8:D54,2)</f>
        <v>57392.564968361585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105534.76968079493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44766.73790284248</v>
      </c>
      <c r="C58" s="362" t="str">
        <f>INDEX(A8:A54,MATCH(B58,$B$8:$B$54,0))</f>
        <v>山口県</v>
      </c>
      <c r="D58" s="368">
        <f>LARGE(D8:D54,3)</f>
        <v>57276.500461935895</v>
      </c>
      <c r="E58" s="326" t="str">
        <f>INDEX(A8:A54,MATCH(D58,$D$8:$D$54,0))</f>
        <v>鹿児島県</v>
      </c>
      <c r="F58" s="374" t="s">
        <v>136</v>
      </c>
      <c r="G58" s="328" t="s">
        <v>136</v>
      </c>
      <c r="I58" s="344">
        <f>LARGE(I8:I54,3)</f>
        <v>100275.4989471656</v>
      </c>
      <c r="J58" s="328" t="str">
        <f>INDEX(A8:A54,MATCH(I58,$I$8:$I$54,0))</f>
        <v>熊本県</v>
      </c>
    </row>
    <row r="59" spans="1:10" ht="12.75">
      <c r="A59" s="329" t="s">
        <v>117</v>
      </c>
      <c r="B59" s="345">
        <f>SMALL(B8:B54,3)</f>
        <v>32659.701569072433</v>
      </c>
      <c r="C59" s="363" t="str">
        <f>INDEX(A8:A54,MATCH(B59,$B$8:$B$54,0))</f>
        <v>東京都</v>
      </c>
      <c r="D59" s="369">
        <f>SMALL(D8:D54,3)</f>
        <v>44081.686727557244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70933.35224344797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32429.922392022705</v>
      </c>
      <c r="C60" s="362" t="str">
        <f>INDEX(A8:A54,MATCH(B60,$B$8:$B$54,0))</f>
        <v>沖縄県</v>
      </c>
      <c r="D60" s="368">
        <f>SMALL(D8:D54,2)</f>
        <v>43341.792898998756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70215.85936000083</v>
      </c>
      <c r="J60" s="328" t="str">
        <f>INDEX(A8:A54,MATCH(I60,$I$8:$I$54,0))</f>
        <v>秋田県</v>
      </c>
    </row>
    <row r="61" spans="1:10" ht="12.75">
      <c r="A61" s="333" t="s">
        <v>119</v>
      </c>
      <c r="B61" s="347">
        <f>SMALL(B8:B54,1)</f>
        <v>31937.45648181788</v>
      </c>
      <c r="C61" s="364" t="str">
        <f>INDEX(A8:A54,MATCH(B61,$B$8:$B$54,0))</f>
        <v>茨城県</v>
      </c>
      <c r="D61" s="370">
        <f>SMALL(D8:D54,1)</f>
        <v>41506.4996751398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68379.03491897054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1.4195057650744214</v>
      </c>
      <c r="C62" s="365"/>
      <c r="D62" s="371">
        <f>IF(D61=0,0,D56/D61)</f>
        <v>1.385234491283617</v>
      </c>
      <c r="E62" s="339"/>
      <c r="F62" s="377" t="s">
        <v>136</v>
      </c>
      <c r="G62" s="378" t="s">
        <v>136</v>
      </c>
      <c r="H62" s="340"/>
      <c r="I62" s="338">
        <f>IF(I61=0,0,I56/I61)</f>
        <v>1.564782576084303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13694.14167000508</v>
      </c>
      <c r="C7" s="293">
        <v>10.099576879131428</v>
      </c>
      <c r="D7" s="295">
        <v>19124.186334816255</v>
      </c>
      <c r="E7" s="296">
        <v>11.68158687582066</v>
      </c>
      <c r="F7" s="295">
        <v>198906.36363636365</v>
      </c>
      <c r="G7" s="297">
        <v>-761.8314912262697</v>
      </c>
      <c r="H7" s="78"/>
      <c r="I7" s="292">
        <v>42054.421704305954</v>
      </c>
      <c r="J7" s="298">
        <v>9.103743213649087</v>
      </c>
    </row>
    <row r="8" spans="1:10" ht="12.75" customHeight="1">
      <c r="A8" s="299" t="s">
        <v>67</v>
      </c>
      <c r="B8" s="42">
        <v>15793.296170634902</v>
      </c>
      <c r="C8" s="300">
        <v>6.426571462034887</v>
      </c>
      <c r="D8" s="38">
        <v>20474.714961294394</v>
      </c>
      <c r="E8" s="301">
        <v>7.51311758428399</v>
      </c>
      <c r="F8" s="38">
        <v>0</v>
      </c>
      <c r="G8" s="302" t="s">
        <v>141</v>
      </c>
      <c r="H8" s="78"/>
      <c r="I8" s="303">
        <v>50095.64662829898</v>
      </c>
      <c r="J8" s="304">
        <v>4.089807051533553</v>
      </c>
    </row>
    <row r="9" spans="1:10" ht="12.75" customHeight="1">
      <c r="A9" s="299" t="s">
        <v>68</v>
      </c>
      <c r="B9" s="42">
        <v>13013.749299099896</v>
      </c>
      <c r="C9" s="300">
        <v>12.506150646313909</v>
      </c>
      <c r="D9" s="38">
        <v>15927.55202325474</v>
      </c>
      <c r="E9" s="301">
        <v>11.357007326160684</v>
      </c>
      <c r="F9" s="38" t="s">
        <v>141</v>
      </c>
      <c r="G9" s="302" t="s">
        <v>141</v>
      </c>
      <c r="H9" s="78"/>
      <c r="I9" s="305">
        <v>36391.36636761367</v>
      </c>
      <c r="J9" s="304">
        <v>19.46733821015985</v>
      </c>
    </row>
    <row r="10" spans="1:10" ht="12.75" customHeight="1">
      <c r="A10" s="299" t="s">
        <v>69</v>
      </c>
      <c r="B10" s="42">
        <v>14771.057683406132</v>
      </c>
      <c r="C10" s="300">
        <v>14.420792023638896</v>
      </c>
      <c r="D10" s="38">
        <v>17161.943827521787</v>
      </c>
      <c r="E10" s="301">
        <v>19.39689240706911</v>
      </c>
      <c r="F10" s="38">
        <v>0</v>
      </c>
      <c r="G10" s="302">
        <v>-100</v>
      </c>
      <c r="H10" s="78"/>
      <c r="I10" s="305">
        <v>34038.75544387846</v>
      </c>
      <c r="J10" s="304">
        <v>12.804683166704352</v>
      </c>
    </row>
    <row r="11" spans="1:10" ht="12.75" customHeight="1">
      <c r="A11" s="299" t="s">
        <v>70</v>
      </c>
      <c r="B11" s="42">
        <v>13522.231500231495</v>
      </c>
      <c r="C11" s="300">
        <v>4.889362225539107</v>
      </c>
      <c r="D11" s="38">
        <v>18026.454877528875</v>
      </c>
      <c r="E11" s="301">
        <v>5.498626418896323</v>
      </c>
      <c r="F11" s="38" t="s">
        <v>141</v>
      </c>
      <c r="G11" s="302" t="s">
        <v>141</v>
      </c>
      <c r="H11" s="78"/>
      <c r="I11" s="305">
        <v>35348.511107743594</v>
      </c>
      <c r="J11" s="304">
        <v>8.344119269603526</v>
      </c>
    </row>
    <row r="12" spans="1:10" ht="12.75" customHeight="1">
      <c r="A12" s="299" t="s">
        <v>71</v>
      </c>
      <c r="B12" s="42">
        <v>15795.231208170013</v>
      </c>
      <c r="C12" s="300">
        <v>4.572052755382149</v>
      </c>
      <c r="D12" s="38">
        <v>17992.65821118643</v>
      </c>
      <c r="E12" s="301">
        <v>4.287942257103832</v>
      </c>
      <c r="F12" s="38" t="s">
        <v>141</v>
      </c>
      <c r="G12" s="302" t="s">
        <v>141</v>
      </c>
      <c r="H12" s="78"/>
      <c r="I12" s="305">
        <v>33219.65908914015</v>
      </c>
      <c r="J12" s="304">
        <v>0.09106797619579125</v>
      </c>
    </row>
    <row r="13" spans="1:10" ht="12.75" customHeight="1">
      <c r="A13" s="306" t="s">
        <v>72</v>
      </c>
      <c r="B13" s="307">
        <v>15162.020763422819</v>
      </c>
      <c r="C13" s="308">
        <v>7.743805675182611</v>
      </c>
      <c r="D13" s="50">
        <v>17537.067396611674</v>
      </c>
      <c r="E13" s="309">
        <v>9.19804278970335</v>
      </c>
      <c r="F13" s="50" t="s">
        <v>141</v>
      </c>
      <c r="G13" s="310" t="s">
        <v>141</v>
      </c>
      <c r="H13" s="78"/>
      <c r="I13" s="311">
        <v>37145.90840033899</v>
      </c>
      <c r="J13" s="312">
        <v>10.664544527784233</v>
      </c>
    </row>
    <row r="14" spans="1:10" ht="12.75" customHeight="1">
      <c r="A14" s="299" t="s">
        <v>73</v>
      </c>
      <c r="B14" s="42">
        <v>13558.953662343834</v>
      </c>
      <c r="C14" s="300">
        <v>12.377417477617739</v>
      </c>
      <c r="D14" s="38">
        <v>16977.367653477257</v>
      </c>
      <c r="E14" s="301">
        <v>14.126414889955422</v>
      </c>
      <c r="F14" s="38" t="s">
        <v>141</v>
      </c>
      <c r="G14" s="302" t="s">
        <v>141</v>
      </c>
      <c r="H14" s="78"/>
      <c r="I14" s="305">
        <v>35107.555762081785</v>
      </c>
      <c r="J14" s="304">
        <v>10.381758103832878</v>
      </c>
    </row>
    <row r="15" spans="1:10" ht="12.75" customHeight="1">
      <c r="A15" s="299" t="s">
        <v>74</v>
      </c>
      <c r="B15" s="42">
        <v>10991.66585196684</v>
      </c>
      <c r="C15" s="300">
        <v>7.680351799915215</v>
      </c>
      <c r="D15" s="38">
        <v>14671.176979457156</v>
      </c>
      <c r="E15" s="301">
        <v>9.990551940771276</v>
      </c>
      <c r="F15" s="38" t="s">
        <v>141</v>
      </c>
      <c r="G15" s="302" t="s">
        <v>141</v>
      </c>
      <c r="H15" s="78"/>
      <c r="I15" s="305">
        <v>35202.24500924337</v>
      </c>
      <c r="J15" s="304">
        <v>12.62790530943415</v>
      </c>
    </row>
    <row r="16" spans="1:10" ht="12.75" customHeight="1">
      <c r="A16" s="299" t="s">
        <v>75</v>
      </c>
      <c r="B16" s="42">
        <v>12144.018702542298</v>
      </c>
      <c r="C16" s="300">
        <v>8.498121359036585</v>
      </c>
      <c r="D16" s="38">
        <v>16046.314120824629</v>
      </c>
      <c r="E16" s="301">
        <v>11.655856788894914</v>
      </c>
      <c r="F16" s="38" t="s">
        <v>141</v>
      </c>
      <c r="G16" s="302" t="s">
        <v>141</v>
      </c>
      <c r="H16" s="78"/>
      <c r="I16" s="305">
        <v>33817.65158553897</v>
      </c>
      <c r="J16" s="304">
        <v>3.793332190626884</v>
      </c>
    </row>
    <row r="17" spans="1:10" ht="12.75" customHeight="1">
      <c r="A17" s="313" t="s">
        <v>76</v>
      </c>
      <c r="B17" s="44">
        <v>13068.322413339514</v>
      </c>
      <c r="C17" s="314">
        <v>4.02019454832076</v>
      </c>
      <c r="D17" s="68">
        <v>16663.565277618713</v>
      </c>
      <c r="E17" s="315">
        <v>1.9787132097700795</v>
      </c>
      <c r="F17" s="68">
        <v>0</v>
      </c>
      <c r="G17" s="316">
        <v>-100</v>
      </c>
      <c r="H17" s="78"/>
      <c r="I17" s="317">
        <v>38246.34427496337</v>
      </c>
      <c r="J17" s="318">
        <v>3.435523840222775</v>
      </c>
    </row>
    <row r="18" spans="1:10" ht="12.75" customHeight="1">
      <c r="A18" s="299" t="s">
        <v>77</v>
      </c>
      <c r="B18" s="42">
        <v>11579.501254160368</v>
      </c>
      <c r="C18" s="300">
        <v>9.851614514067258</v>
      </c>
      <c r="D18" s="38">
        <v>16423.711103821497</v>
      </c>
      <c r="E18" s="301">
        <v>8.933290240974193</v>
      </c>
      <c r="F18" s="38">
        <v>144940</v>
      </c>
      <c r="G18" s="302">
        <v>-19005.217391304348</v>
      </c>
      <c r="H18" s="78"/>
      <c r="I18" s="305">
        <v>35167.39683028806</v>
      </c>
      <c r="J18" s="304">
        <v>12.188108091943034</v>
      </c>
    </row>
    <row r="19" spans="1:10" ht="12.75" customHeight="1">
      <c r="A19" s="299" t="s">
        <v>78</v>
      </c>
      <c r="B19" s="42">
        <v>11860.787962332464</v>
      </c>
      <c r="C19" s="300">
        <v>9.283707833700646</v>
      </c>
      <c r="D19" s="38">
        <v>17055.778896566353</v>
      </c>
      <c r="E19" s="301">
        <v>9.975145624693686</v>
      </c>
      <c r="F19" s="38">
        <v>0</v>
      </c>
      <c r="G19" s="302">
        <v>-100</v>
      </c>
      <c r="H19" s="78"/>
      <c r="I19" s="305">
        <v>34999.58811840556</v>
      </c>
      <c r="J19" s="304">
        <v>7.88085999673187</v>
      </c>
    </row>
    <row r="20" spans="1:10" ht="12.75" customHeight="1">
      <c r="A20" s="299" t="s">
        <v>79</v>
      </c>
      <c r="B20" s="42">
        <v>11028.45031615753</v>
      </c>
      <c r="C20" s="300">
        <v>9.082337723685567</v>
      </c>
      <c r="D20" s="38">
        <v>19670.356060871494</v>
      </c>
      <c r="E20" s="301">
        <v>12.138032883901879</v>
      </c>
      <c r="F20" s="38" t="s">
        <v>141</v>
      </c>
      <c r="G20" s="302" t="s">
        <v>141</v>
      </c>
      <c r="H20" s="78"/>
      <c r="I20" s="305">
        <v>38958.648734098075</v>
      </c>
      <c r="J20" s="304">
        <v>8.214674544410546</v>
      </c>
    </row>
    <row r="21" spans="1:10" ht="12.75" customHeight="1">
      <c r="A21" s="299" t="s">
        <v>80</v>
      </c>
      <c r="B21" s="42">
        <v>11763.077300178233</v>
      </c>
      <c r="C21" s="300">
        <v>10.456871881438955</v>
      </c>
      <c r="D21" s="38">
        <v>17344.175835140224</v>
      </c>
      <c r="E21" s="301">
        <v>10.397636517123082</v>
      </c>
      <c r="F21" s="38" t="s">
        <v>141</v>
      </c>
      <c r="G21" s="302" t="s">
        <v>141</v>
      </c>
      <c r="H21" s="78"/>
      <c r="I21" s="305">
        <v>34854.656871325955</v>
      </c>
      <c r="J21" s="304">
        <v>8.518027904263851</v>
      </c>
    </row>
    <row r="22" spans="1:10" ht="12.75" customHeight="1">
      <c r="A22" s="299" t="s">
        <v>81</v>
      </c>
      <c r="B22" s="42">
        <v>14169.574584248357</v>
      </c>
      <c r="C22" s="300">
        <v>10.40929597025292</v>
      </c>
      <c r="D22" s="38">
        <v>16686.741433132633</v>
      </c>
      <c r="E22" s="301">
        <v>13.656247537565145</v>
      </c>
      <c r="F22" s="38" t="s">
        <v>141</v>
      </c>
      <c r="G22" s="302" t="s">
        <v>141</v>
      </c>
      <c r="H22" s="78"/>
      <c r="I22" s="305">
        <v>32667.78308399863</v>
      </c>
      <c r="J22" s="304">
        <v>5.5319523385898</v>
      </c>
    </row>
    <row r="23" spans="1:10" ht="12.75" customHeight="1">
      <c r="A23" s="306" t="s">
        <v>82</v>
      </c>
      <c r="B23" s="307">
        <v>15079.706334563345</v>
      </c>
      <c r="C23" s="308">
        <v>10.462264192478642</v>
      </c>
      <c r="D23" s="50">
        <v>16869.537381963095</v>
      </c>
      <c r="E23" s="309">
        <v>12.644860241472873</v>
      </c>
      <c r="F23" s="50" t="s">
        <v>141</v>
      </c>
      <c r="G23" s="310" t="s">
        <v>141</v>
      </c>
      <c r="H23" s="78"/>
      <c r="I23" s="311">
        <v>44535.44407380382</v>
      </c>
      <c r="J23" s="312">
        <v>7.278614329377542</v>
      </c>
    </row>
    <row r="24" spans="1:10" ht="12.75" customHeight="1">
      <c r="A24" s="299" t="s">
        <v>83</v>
      </c>
      <c r="B24" s="42">
        <v>16617.022061637857</v>
      </c>
      <c r="C24" s="300">
        <v>7.429572905609443</v>
      </c>
      <c r="D24" s="38">
        <v>20661.336472143063</v>
      </c>
      <c r="E24" s="301">
        <v>9.04674581088742</v>
      </c>
      <c r="F24" s="38" t="s">
        <v>141</v>
      </c>
      <c r="G24" s="302" t="s">
        <v>141</v>
      </c>
      <c r="H24" s="78"/>
      <c r="I24" s="305">
        <v>46202.2209359566</v>
      </c>
      <c r="J24" s="304">
        <v>8.662130703939338</v>
      </c>
    </row>
    <row r="25" spans="1:10" ht="12.75" customHeight="1">
      <c r="A25" s="299" t="s">
        <v>84</v>
      </c>
      <c r="B25" s="42">
        <v>15995.012936962417</v>
      </c>
      <c r="C25" s="300">
        <v>4.793589080302036</v>
      </c>
      <c r="D25" s="38">
        <v>20341.33222081106</v>
      </c>
      <c r="E25" s="301">
        <v>4.723940803098104</v>
      </c>
      <c r="F25" s="38" t="s">
        <v>141</v>
      </c>
      <c r="G25" s="302" t="s">
        <v>141</v>
      </c>
      <c r="H25" s="78"/>
      <c r="I25" s="305">
        <v>44751.114228329134</v>
      </c>
      <c r="J25" s="304">
        <v>8.622046104660177</v>
      </c>
    </row>
    <row r="26" spans="1:10" ht="12.75" customHeight="1">
      <c r="A26" s="299" t="s">
        <v>85</v>
      </c>
      <c r="B26" s="42">
        <v>12937.443524487137</v>
      </c>
      <c r="C26" s="300">
        <v>2.96676024952848</v>
      </c>
      <c r="D26" s="38">
        <v>18171.774383379387</v>
      </c>
      <c r="E26" s="301">
        <v>8.481615065668525</v>
      </c>
      <c r="F26" s="38" t="s">
        <v>141</v>
      </c>
      <c r="G26" s="302" t="s">
        <v>141</v>
      </c>
      <c r="H26" s="78"/>
      <c r="I26" s="305">
        <v>38438.661969235756</v>
      </c>
      <c r="J26" s="304">
        <v>4.866989035226547</v>
      </c>
    </row>
    <row r="27" spans="1:10" ht="12.75" customHeight="1">
      <c r="A27" s="313" t="s">
        <v>86</v>
      </c>
      <c r="B27" s="44">
        <v>13316.051984238742</v>
      </c>
      <c r="C27" s="314">
        <v>5.869022883495218</v>
      </c>
      <c r="D27" s="68">
        <v>17496.63372783531</v>
      </c>
      <c r="E27" s="315">
        <v>9.116939967959462</v>
      </c>
      <c r="F27" s="68" t="s">
        <v>141</v>
      </c>
      <c r="G27" s="316" t="s">
        <v>141</v>
      </c>
      <c r="H27" s="78"/>
      <c r="I27" s="317">
        <v>37054.06436133667</v>
      </c>
      <c r="J27" s="318">
        <v>6.589701047396328</v>
      </c>
    </row>
    <row r="28" spans="1:10" ht="12.75" customHeight="1">
      <c r="A28" s="299" t="s">
        <v>87</v>
      </c>
      <c r="B28" s="42">
        <v>13764.221568843835</v>
      </c>
      <c r="C28" s="300">
        <v>12.082731359485926</v>
      </c>
      <c r="D28" s="38">
        <v>18005.805472120584</v>
      </c>
      <c r="E28" s="301">
        <v>14.247970104787317</v>
      </c>
      <c r="F28" s="38" t="s">
        <v>141</v>
      </c>
      <c r="G28" s="302" t="s">
        <v>141</v>
      </c>
      <c r="H28" s="78"/>
      <c r="I28" s="305">
        <v>38484.555002224835</v>
      </c>
      <c r="J28" s="304">
        <v>16.086214972228372</v>
      </c>
    </row>
    <row r="29" spans="1:10" ht="12.75" customHeight="1">
      <c r="A29" s="299" t="s">
        <v>88</v>
      </c>
      <c r="B29" s="42">
        <v>13061.245340906029</v>
      </c>
      <c r="C29" s="300">
        <v>10.25998670771888</v>
      </c>
      <c r="D29" s="38">
        <v>17323.51333315925</v>
      </c>
      <c r="E29" s="301">
        <v>12.359222749329863</v>
      </c>
      <c r="F29" s="38" t="s">
        <v>141</v>
      </c>
      <c r="G29" s="302" t="s">
        <v>141</v>
      </c>
      <c r="H29" s="78"/>
      <c r="I29" s="305">
        <v>34862.636847412716</v>
      </c>
      <c r="J29" s="304">
        <v>7.4253234617421535</v>
      </c>
    </row>
    <row r="30" spans="1:10" ht="12.75" customHeight="1">
      <c r="A30" s="299" t="s">
        <v>89</v>
      </c>
      <c r="B30" s="42">
        <v>11538.289102107385</v>
      </c>
      <c r="C30" s="300">
        <v>14.472419499488558</v>
      </c>
      <c r="D30" s="38">
        <v>15521.395655926608</v>
      </c>
      <c r="E30" s="301">
        <v>16.75536280407369</v>
      </c>
      <c r="F30" s="38" t="s">
        <v>141</v>
      </c>
      <c r="G30" s="302" t="s">
        <v>141</v>
      </c>
      <c r="H30" s="78"/>
      <c r="I30" s="305">
        <v>39103.456874920215</v>
      </c>
      <c r="J30" s="304">
        <v>12.969032722293703</v>
      </c>
    </row>
    <row r="31" spans="1:10" ht="12.75" customHeight="1">
      <c r="A31" s="299" t="s">
        <v>90</v>
      </c>
      <c r="B31" s="42">
        <v>14688.426137030652</v>
      </c>
      <c r="C31" s="300">
        <v>12.092887929853246</v>
      </c>
      <c r="D31" s="38">
        <v>18702.698553000006</v>
      </c>
      <c r="E31" s="301">
        <v>16.03326514686285</v>
      </c>
      <c r="F31" s="38" t="s">
        <v>141</v>
      </c>
      <c r="G31" s="302" t="s">
        <v>141</v>
      </c>
      <c r="H31" s="78"/>
      <c r="I31" s="305">
        <v>38651.04636220363</v>
      </c>
      <c r="J31" s="304">
        <v>13.206169032232745</v>
      </c>
    </row>
    <row r="32" spans="1:10" ht="12.75" customHeight="1">
      <c r="A32" s="299" t="s">
        <v>91</v>
      </c>
      <c r="B32" s="42">
        <v>13632.581844265056</v>
      </c>
      <c r="C32" s="300">
        <v>13.786910418997271</v>
      </c>
      <c r="D32" s="38">
        <v>18517.906737128993</v>
      </c>
      <c r="E32" s="301">
        <v>17.006713556224476</v>
      </c>
      <c r="F32" s="38" t="s">
        <v>141</v>
      </c>
      <c r="G32" s="302" t="s">
        <v>141</v>
      </c>
      <c r="H32" s="78"/>
      <c r="I32" s="305">
        <v>44395.75284342333</v>
      </c>
      <c r="J32" s="304">
        <v>17.842819327757958</v>
      </c>
    </row>
    <row r="33" spans="1:10" ht="12.75" customHeight="1">
      <c r="A33" s="306" t="s">
        <v>92</v>
      </c>
      <c r="B33" s="307">
        <v>14085.427323908934</v>
      </c>
      <c r="C33" s="308">
        <v>14.149322341608746</v>
      </c>
      <c r="D33" s="50">
        <v>21719.66357297381</v>
      </c>
      <c r="E33" s="309">
        <v>17.87480094014649</v>
      </c>
      <c r="F33" s="50" t="s">
        <v>141</v>
      </c>
      <c r="G33" s="310" t="s">
        <v>141</v>
      </c>
      <c r="H33" s="78"/>
      <c r="I33" s="311">
        <v>47976.682627253555</v>
      </c>
      <c r="J33" s="312">
        <v>12.078064611038219</v>
      </c>
    </row>
    <row r="34" spans="1:10" ht="12.75" customHeight="1">
      <c r="A34" s="299" t="s">
        <v>93</v>
      </c>
      <c r="B34" s="42">
        <v>13719.580677403648</v>
      </c>
      <c r="C34" s="300">
        <v>13.00933599751392</v>
      </c>
      <c r="D34" s="38">
        <v>22294.59543908394</v>
      </c>
      <c r="E34" s="301">
        <v>16.28518601996019</v>
      </c>
      <c r="F34" s="38" t="s">
        <v>141</v>
      </c>
      <c r="G34" s="302" t="s">
        <v>141</v>
      </c>
      <c r="H34" s="78"/>
      <c r="I34" s="305">
        <v>47782.054313955145</v>
      </c>
      <c r="J34" s="304">
        <v>12.71406655988999</v>
      </c>
    </row>
    <row r="35" spans="1:10" ht="12.75" customHeight="1">
      <c r="A35" s="299" t="s">
        <v>94</v>
      </c>
      <c r="B35" s="42">
        <v>13687.23120159746</v>
      </c>
      <c r="C35" s="300">
        <v>6.291203511083643</v>
      </c>
      <c r="D35" s="38">
        <v>19106.07453416149</v>
      </c>
      <c r="E35" s="301">
        <v>7.209952003861703</v>
      </c>
      <c r="F35" s="38">
        <v>1420010</v>
      </c>
      <c r="G35" s="302">
        <v>-733.9330357142857</v>
      </c>
      <c r="H35" s="78"/>
      <c r="I35" s="305">
        <v>44401.99696348395</v>
      </c>
      <c r="J35" s="304">
        <v>5.688652124502456</v>
      </c>
    </row>
    <row r="36" spans="1:10" ht="12.75" customHeight="1">
      <c r="A36" s="299" t="s">
        <v>95</v>
      </c>
      <c r="B36" s="42">
        <v>13933.776963521139</v>
      </c>
      <c r="C36" s="300">
        <v>12.646813068467798</v>
      </c>
      <c r="D36" s="38">
        <v>18704.328308207707</v>
      </c>
      <c r="E36" s="301">
        <v>15.010093033519345</v>
      </c>
      <c r="F36" s="38" t="s">
        <v>141</v>
      </c>
      <c r="G36" s="302" t="s">
        <v>141</v>
      </c>
      <c r="H36" s="78"/>
      <c r="I36" s="305">
        <v>41799.99060027677</v>
      </c>
      <c r="J36" s="304">
        <v>13.961533785782997</v>
      </c>
    </row>
    <row r="37" spans="1:10" ht="12.75" customHeight="1">
      <c r="A37" s="313" t="s">
        <v>96</v>
      </c>
      <c r="B37" s="44">
        <v>13413.240117804058</v>
      </c>
      <c r="C37" s="314">
        <v>5.606954552975205</v>
      </c>
      <c r="D37" s="68">
        <v>18493.486945251585</v>
      </c>
      <c r="E37" s="315">
        <v>10.402129999220724</v>
      </c>
      <c r="F37" s="68" t="s">
        <v>141</v>
      </c>
      <c r="G37" s="316" t="s">
        <v>141</v>
      </c>
      <c r="H37" s="78"/>
      <c r="I37" s="317">
        <v>41997.557903604735</v>
      </c>
      <c r="J37" s="318">
        <v>4.3530046380658005</v>
      </c>
    </row>
    <row r="38" spans="1:10" ht="12.75" customHeight="1">
      <c r="A38" s="299" t="s">
        <v>97</v>
      </c>
      <c r="B38" s="42">
        <v>16477.227160799004</v>
      </c>
      <c r="C38" s="300">
        <v>8.914708501606567</v>
      </c>
      <c r="D38" s="38">
        <v>20650.262335240674</v>
      </c>
      <c r="E38" s="301">
        <v>8.82109776681493</v>
      </c>
      <c r="F38" s="38" t="s">
        <v>141</v>
      </c>
      <c r="G38" s="302" t="s">
        <v>141</v>
      </c>
      <c r="H38" s="78"/>
      <c r="I38" s="305">
        <v>45014.77211288643</v>
      </c>
      <c r="J38" s="304">
        <v>5.570284074894184</v>
      </c>
    </row>
    <row r="39" spans="1:10" ht="12.75" customHeight="1">
      <c r="A39" s="299" t="s">
        <v>98</v>
      </c>
      <c r="B39" s="42">
        <v>18773.76479805014</v>
      </c>
      <c r="C39" s="300">
        <v>6.2382546310651135</v>
      </c>
      <c r="D39" s="38">
        <v>22290.270760341755</v>
      </c>
      <c r="E39" s="301">
        <v>10.368332048712835</v>
      </c>
      <c r="F39" s="38" t="s">
        <v>141</v>
      </c>
      <c r="G39" s="302" t="s">
        <v>141</v>
      </c>
      <c r="H39" s="78"/>
      <c r="I39" s="305">
        <v>42859.3265855463</v>
      </c>
      <c r="J39" s="304">
        <v>1.4844938605758509</v>
      </c>
    </row>
    <row r="40" spans="1:10" ht="12.75" customHeight="1">
      <c r="A40" s="299" t="s">
        <v>99</v>
      </c>
      <c r="B40" s="42">
        <v>16738.699965727927</v>
      </c>
      <c r="C40" s="300">
        <v>10.965061235778641</v>
      </c>
      <c r="D40" s="38">
        <v>22327.531057312794</v>
      </c>
      <c r="E40" s="301">
        <v>13.64857793832552</v>
      </c>
      <c r="F40" s="38" t="s">
        <v>141</v>
      </c>
      <c r="G40" s="302" t="s">
        <v>141</v>
      </c>
      <c r="H40" s="78"/>
      <c r="I40" s="305">
        <v>47114.47745996482</v>
      </c>
      <c r="J40" s="304">
        <v>10.863641304199808</v>
      </c>
    </row>
    <row r="41" spans="1:10" ht="12.75" customHeight="1">
      <c r="A41" s="299" t="s">
        <v>100</v>
      </c>
      <c r="B41" s="42">
        <v>15524.236145796849</v>
      </c>
      <c r="C41" s="300">
        <v>10.736433904068694</v>
      </c>
      <c r="D41" s="38">
        <v>19041.861487521706</v>
      </c>
      <c r="E41" s="301">
        <v>7.197118706639713</v>
      </c>
      <c r="F41" s="38" t="s">
        <v>141</v>
      </c>
      <c r="G41" s="302" t="s">
        <v>141</v>
      </c>
      <c r="H41" s="78"/>
      <c r="I41" s="305">
        <v>48124.80919429305</v>
      </c>
      <c r="J41" s="304">
        <v>13.856772623763796</v>
      </c>
    </row>
    <row r="42" spans="1:10" ht="12.75" customHeight="1">
      <c r="A42" s="299" t="s">
        <v>101</v>
      </c>
      <c r="B42" s="42">
        <v>18929.343766834616</v>
      </c>
      <c r="C42" s="300">
        <v>9.293776147286748</v>
      </c>
      <c r="D42" s="38">
        <v>22769.562093372417</v>
      </c>
      <c r="E42" s="301">
        <v>9.147747030532594</v>
      </c>
      <c r="F42" s="38" t="s">
        <v>141</v>
      </c>
      <c r="G42" s="302" t="s">
        <v>141</v>
      </c>
      <c r="H42" s="78"/>
      <c r="I42" s="305">
        <v>49921.07818939761</v>
      </c>
      <c r="J42" s="304">
        <v>9.38649628192219</v>
      </c>
    </row>
    <row r="43" spans="1:10" ht="12.75" customHeight="1">
      <c r="A43" s="306" t="s">
        <v>102</v>
      </c>
      <c r="B43" s="307">
        <v>18376.433031074153</v>
      </c>
      <c r="C43" s="308">
        <v>14.211164739721786</v>
      </c>
      <c r="D43" s="50">
        <v>21982.984383460145</v>
      </c>
      <c r="E43" s="309">
        <v>21.483068495129878</v>
      </c>
      <c r="F43" s="50" t="s">
        <v>141</v>
      </c>
      <c r="G43" s="310" t="s">
        <v>141</v>
      </c>
      <c r="H43" s="78"/>
      <c r="I43" s="311">
        <v>50676.34987326215</v>
      </c>
      <c r="J43" s="312">
        <v>5.0755685519192015</v>
      </c>
    </row>
    <row r="44" spans="1:10" ht="12.75" customHeight="1">
      <c r="A44" s="299" t="s">
        <v>103</v>
      </c>
      <c r="B44" s="42">
        <v>16560.7508605974</v>
      </c>
      <c r="C44" s="300">
        <v>9.619204662984806</v>
      </c>
      <c r="D44" s="38">
        <v>20789.96095483184</v>
      </c>
      <c r="E44" s="301">
        <v>8.953860806958545</v>
      </c>
      <c r="F44" s="38" t="s">
        <v>141</v>
      </c>
      <c r="G44" s="302" t="s">
        <v>141</v>
      </c>
      <c r="H44" s="78"/>
      <c r="I44" s="305">
        <v>40405.19170990797</v>
      </c>
      <c r="J44" s="304">
        <v>2.2910741685988887</v>
      </c>
    </row>
    <row r="45" spans="1:10" ht="12.75" customHeight="1">
      <c r="A45" s="299" t="s">
        <v>104</v>
      </c>
      <c r="B45" s="42">
        <v>15654.153862452418</v>
      </c>
      <c r="C45" s="300">
        <v>8.216129258982546</v>
      </c>
      <c r="D45" s="38">
        <v>20571.496540367305</v>
      </c>
      <c r="E45" s="301">
        <v>10.927912407916791</v>
      </c>
      <c r="F45" s="38" t="s">
        <v>141</v>
      </c>
      <c r="G45" s="302" t="s">
        <v>141</v>
      </c>
      <c r="H45" s="78"/>
      <c r="I45" s="305">
        <v>42997.94220841902</v>
      </c>
      <c r="J45" s="304">
        <v>4.390046649007932</v>
      </c>
    </row>
    <row r="46" spans="1:10" ht="12.75" customHeight="1">
      <c r="A46" s="299" t="s">
        <v>105</v>
      </c>
      <c r="B46" s="42">
        <v>18215.130182382407</v>
      </c>
      <c r="C46" s="300">
        <v>8.76896789209085</v>
      </c>
      <c r="D46" s="38">
        <v>24650.860751973294</v>
      </c>
      <c r="E46" s="301">
        <v>10.539140055852245</v>
      </c>
      <c r="F46" s="38" t="s">
        <v>141</v>
      </c>
      <c r="G46" s="302" t="s">
        <v>141</v>
      </c>
      <c r="H46" s="78"/>
      <c r="I46" s="305">
        <v>63732.97907148565</v>
      </c>
      <c r="J46" s="304">
        <v>9.211485590919004</v>
      </c>
    </row>
    <row r="47" spans="1:10" ht="12.75" customHeight="1">
      <c r="A47" s="313" t="s">
        <v>106</v>
      </c>
      <c r="B47" s="44">
        <v>15524.047589473179</v>
      </c>
      <c r="C47" s="314">
        <v>11.774338802287092</v>
      </c>
      <c r="D47" s="68">
        <v>21792.690867587604</v>
      </c>
      <c r="E47" s="315">
        <v>12.279014139837757</v>
      </c>
      <c r="F47" s="68" t="s">
        <v>141</v>
      </c>
      <c r="G47" s="316" t="s">
        <v>141</v>
      </c>
      <c r="H47" s="78"/>
      <c r="I47" s="317">
        <v>58841.63342524531</v>
      </c>
      <c r="J47" s="318">
        <v>10.369948437247471</v>
      </c>
    </row>
    <row r="48" spans="1:10" ht="12.75" customHeight="1">
      <c r="A48" s="306" t="s">
        <v>107</v>
      </c>
      <c r="B48" s="307">
        <v>19621.05924040399</v>
      </c>
      <c r="C48" s="308">
        <v>6.358029241975142</v>
      </c>
      <c r="D48" s="50">
        <v>24394.688370612115</v>
      </c>
      <c r="E48" s="309">
        <v>10.083292900096893</v>
      </c>
      <c r="F48" s="50" t="s">
        <v>141</v>
      </c>
      <c r="G48" s="310" t="s">
        <v>141</v>
      </c>
      <c r="H48" s="78"/>
      <c r="I48" s="311">
        <v>54144.220407272616</v>
      </c>
      <c r="J48" s="312">
        <v>6.65876954764217</v>
      </c>
    </row>
    <row r="49" spans="1:10" ht="12.75" customHeight="1">
      <c r="A49" s="299" t="s">
        <v>108</v>
      </c>
      <c r="B49" s="42">
        <v>18519.99395615971</v>
      </c>
      <c r="C49" s="300">
        <v>13.802296347990454</v>
      </c>
      <c r="D49" s="38">
        <v>24066.24731981743</v>
      </c>
      <c r="E49" s="301">
        <v>14.1327837425607</v>
      </c>
      <c r="F49" s="38" t="s">
        <v>141</v>
      </c>
      <c r="G49" s="302" t="s">
        <v>141</v>
      </c>
      <c r="H49" s="78"/>
      <c r="I49" s="305">
        <v>55013.28666034265</v>
      </c>
      <c r="J49" s="304">
        <v>10.581464742727489</v>
      </c>
    </row>
    <row r="50" spans="1:10" ht="12.75" customHeight="1">
      <c r="A50" s="299" t="s">
        <v>109</v>
      </c>
      <c r="B50" s="42">
        <v>18591.12193417878</v>
      </c>
      <c r="C50" s="300">
        <v>16.71576721861887</v>
      </c>
      <c r="D50" s="38">
        <v>23809.984773972243</v>
      </c>
      <c r="E50" s="301">
        <v>15.303206604867002</v>
      </c>
      <c r="F50" s="38">
        <v>0</v>
      </c>
      <c r="G50" s="302">
        <v>-100</v>
      </c>
      <c r="H50" s="78"/>
      <c r="I50" s="305">
        <v>57634.160072115716</v>
      </c>
      <c r="J50" s="304">
        <v>15.41011657269321</v>
      </c>
    </row>
    <row r="51" spans="1:10" ht="12.75" customHeight="1">
      <c r="A51" s="299" t="s">
        <v>110</v>
      </c>
      <c r="B51" s="42">
        <v>19735.5524897155</v>
      </c>
      <c r="C51" s="300">
        <v>12.61554835527934</v>
      </c>
      <c r="D51" s="38">
        <v>25592.87521760198</v>
      </c>
      <c r="E51" s="301">
        <v>14.495215446804831</v>
      </c>
      <c r="F51" s="38" t="s">
        <v>141</v>
      </c>
      <c r="G51" s="302" t="s">
        <v>141</v>
      </c>
      <c r="H51" s="78"/>
      <c r="I51" s="305">
        <v>51358.05024532669</v>
      </c>
      <c r="J51" s="304">
        <v>3.9196874009403704</v>
      </c>
    </row>
    <row r="52" spans="1:10" ht="12.75" customHeight="1">
      <c r="A52" s="313" t="s">
        <v>111</v>
      </c>
      <c r="B52" s="44">
        <v>16227.720745034605</v>
      </c>
      <c r="C52" s="314">
        <v>13.011677903317416</v>
      </c>
      <c r="D52" s="68">
        <v>21557.539394483872</v>
      </c>
      <c r="E52" s="315">
        <v>14.583230415559104</v>
      </c>
      <c r="F52" s="68" t="s">
        <v>141</v>
      </c>
      <c r="G52" s="316" t="s">
        <v>141</v>
      </c>
      <c r="H52" s="78"/>
      <c r="I52" s="317">
        <v>41422.102194900115</v>
      </c>
      <c r="J52" s="318">
        <v>6.992461141935259</v>
      </c>
    </row>
    <row r="53" spans="1:10" ht="12.75" customHeight="1">
      <c r="A53" s="299" t="s">
        <v>112</v>
      </c>
      <c r="B53" s="42">
        <v>19811.837093790513</v>
      </c>
      <c r="C53" s="300">
        <v>12.313636653440259</v>
      </c>
      <c r="D53" s="38">
        <v>25712.095247062145</v>
      </c>
      <c r="E53" s="301">
        <v>13.172733055605653</v>
      </c>
      <c r="F53" s="38" t="s">
        <v>141</v>
      </c>
      <c r="G53" s="302" t="s">
        <v>141</v>
      </c>
      <c r="H53" s="78"/>
      <c r="I53" s="305">
        <v>56621.14925920658</v>
      </c>
      <c r="J53" s="304">
        <v>6.216946741210091</v>
      </c>
    </row>
    <row r="54" spans="1:10" ht="12.75" customHeight="1" thickBot="1">
      <c r="A54" s="299" t="s">
        <v>113</v>
      </c>
      <c r="B54" s="42">
        <v>14336.296323776867</v>
      </c>
      <c r="C54" s="300">
        <v>9.692420403058495</v>
      </c>
      <c r="D54" s="38">
        <v>25175.217391304348</v>
      </c>
      <c r="E54" s="301">
        <v>15.295777315482553</v>
      </c>
      <c r="F54" s="38" t="s">
        <v>141</v>
      </c>
      <c r="G54" s="302" t="s">
        <v>141</v>
      </c>
      <c r="H54" s="78"/>
      <c r="I54" s="305">
        <v>54599.905019994054</v>
      </c>
      <c r="J54" s="304">
        <v>9.751305836999084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19811.837093790513</v>
      </c>
      <c r="C56" s="361" t="str">
        <f>INDEX(A8:A54,MATCH(B56,$B$8:$B$54,0))</f>
        <v>鹿児島県</v>
      </c>
      <c r="D56" s="366">
        <f>LARGE(D8:D54,1)</f>
        <v>25712.095247062145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63732.97907148565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19735.5524897155</v>
      </c>
      <c r="C57" s="362" t="str">
        <f>INDEX(A8:A54,MATCH(B57,$B$8:$B$54,0))</f>
        <v>大分県</v>
      </c>
      <c r="D57" s="367">
        <f>LARGE(D8:D54,2)</f>
        <v>25592.87521760198</v>
      </c>
      <c r="E57" s="326" t="str">
        <f>INDEX(A8:A54,MATCH(D57,$D$8:$D$54,0))</f>
        <v>大分県</v>
      </c>
      <c r="F57" s="373" t="s">
        <v>136</v>
      </c>
      <c r="G57" s="328" t="s">
        <v>136</v>
      </c>
      <c r="I57" s="327">
        <f>LARGE(I8:I54,2)</f>
        <v>58841.63342524531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19621.05924040399</v>
      </c>
      <c r="C58" s="362" t="str">
        <f>INDEX(A8:A54,MATCH(B58,$B$8:$B$54,0))</f>
        <v>佐賀県</v>
      </c>
      <c r="D58" s="368">
        <f>LARGE(D8:D54,3)</f>
        <v>25175.217391304348</v>
      </c>
      <c r="E58" s="326" t="str">
        <f>INDEX(A8:A54,MATCH(D58,$D$8:$D$54,0))</f>
        <v>沖縄県</v>
      </c>
      <c r="F58" s="374" t="s">
        <v>136</v>
      </c>
      <c r="G58" s="328" t="s">
        <v>136</v>
      </c>
      <c r="I58" s="344">
        <f>LARGE(I8:I54,3)</f>
        <v>57634.160072115716</v>
      </c>
      <c r="J58" s="328" t="str">
        <f>INDEX(A8:A54,MATCH(I58,$I$8:$I$54,0))</f>
        <v>熊本県</v>
      </c>
    </row>
    <row r="59" spans="1:10" ht="12.75">
      <c r="A59" s="329" t="s">
        <v>117</v>
      </c>
      <c r="B59" s="345">
        <f>SMALL(B8:B54,3)</f>
        <v>11538.289102107385</v>
      </c>
      <c r="C59" s="363" t="str">
        <f>INDEX(A8:A54,MATCH(B59,$B$8:$B$54,0))</f>
        <v>愛知県</v>
      </c>
      <c r="D59" s="369">
        <f>SMALL(D8:D54,3)</f>
        <v>15927.55202325474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33817.65158553897</v>
      </c>
      <c r="J59" s="332" t="str">
        <f>INDEX(A8:A54,MATCH(I59,$I$8:$I$54,0))</f>
        <v>栃木県</v>
      </c>
    </row>
    <row r="60" spans="1:10" ht="12.75">
      <c r="A60" s="325" t="s">
        <v>118</v>
      </c>
      <c r="B60" s="344">
        <f>SMALL(B8:B54,2)</f>
        <v>11028.45031615753</v>
      </c>
      <c r="C60" s="362" t="str">
        <f>INDEX(A8:A54,MATCH(B60,$B$8:$B$54,0))</f>
        <v>東京都</v>
      </c>
      <c r="D60" s="368">
        <f>SMALL(D8:D54,2)</f>
        <v>15521.395655926608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33219.65908914015</v>
      </c>
      <c r="J60" s="328" t="str">
        <f>INDEX(A8:A54,MATCH(I60,$I$8:$I$54,0))</f>
        <v>秋田県</v>
      </c>
    </row>
    <row r="61" spans="1:10" ht="12.75">
      <c r="A61" s="346" t="s">
        <v>119</v>
      </c>
      <c r="B61" s="347">
        <f>SMALL(B8:B54,1)</f>
        <v>10991.66585196684</v>
      </c>
      <c r="C61" s="364" t="str">
        <f>INDEX(A8:A54,MATCH(B61,$B$8:$B$54,0))</f>
        <v>茨城県</v>
      </c>
      <c r="D61" s="370">
        <f>SMALL(D8:D54,1)</f>
        <v>14671.176979457156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32667.78308399863</v>
      </c>
      <c r="J61" s="336" t="str">
        <f>INDEX(A8:A54,MATCH(I61,$I$8:$I$54,0))</f>
        <v>新潟県</v>
      </c>
    </row>
    <row r="62" spans="1:10" ht="13.5" thickBot="1">
      <c r="A62" s="337" t="s">
        <v>120</v>
      </c>
      <c r="B62" s="338">
        <f>IF(B61=0,0,B56/B61)</f>
        <v>1.8024417190816804</v>
      </c>
      <c r="C62" s="365"/>
      <c r="D62" s="371">
        <f>IF(D61=0,0,D56/D61)</f>
        <v>1.7525584541079888</v>
      </c>
      <c r="E62" s="339"/>
      <c r="F62" s="377" t="s">
        <v>136</v>
      </c>
      <c r="G62" s="378" t="s">
        <v>136</v>
      </c>
      <c r="H62" s="340"/>
      <c r="I62" s="338">
        <f>IF(I61=0,0,I56/I61)</f>
        <v>1.9509428879091404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12890.966474880408</v>
      </c>
      <c r="C7" s="293">
        <v>2.2021581117242115</v>
      </c>
      <c r="D7" s="295">
        <v>17685.729712652286</v>
      </c>
      <c r="E7" s="296">
        <v>2.903449083240777</v>
      </c>
      <c r="F7" s="295">
        <v>43609.09090909091</v>
      </c>
      <c r="G7" s="297">
        <v>-248.30321800626047</v>
      </c>
      <c r="H7" s="78"/>
      <c r="I7" s="292">
        <v>24150.06920518119</v>
      </c>
      <c r="J7" s="298">
        <v>0.9253889453157983</v>
      </c>
    </row>
    <row r="8" spans="1:10" ht="12.75" customHeight="1">
      <c r="A8" s="299" t="s">
        <v>67</v>
      </c>
      <c r="B8" s="42">
        <v>12342.107244795621</v>
      </c>
      <c r="C8" s="300">
        <v>3.433908434798715</v>
      </c>
      <c r="D8" s="38">
        <v>15578.554440596396</v>
      </c>
      <c r="E8" s="301">
        <v>2.9021916663557374</v>
      </c>
      <c r="F8" s="38">
        <v>77210</v>
      </c>
      <c r="G8" s="302">
        <v>54.54363490792634</v>
      </c>
      <c r="H8" s="78"/>
      <c r="I8" s="303">
        <v>23106.214833905873</v>
      </c>
      <c r="J8" s="304">
        <v>1.555455325564242</v>
      </c>
    </row>
    <row r="9" spans="1:10" ht="12.75" customHeight="1">
      <c r="A9" s="299" t="s">
        <v>68</v>
      </c>
      <c r="B9" s="42">
        <v>12094.915375534898</v>
      </c>
      <c r="C9" s="300">
        <v>2.3184310238317014</v>
      </c>
      <c r="D9" s="38">
        <v>14615.153570494778</v>
      </c>
      <c r="E9" s="301">
        <v>3.284057459002052</v>
      </c>
      <c r="F9" s="38" t="s">
        <v>141</v>
      </c>
      <c r="G9" s="302" t="s">
        <v>141</v>
      </c>
      <c r="H9" s="78"/>
      <c r="I9" s="305">
        <v>20508.69556589319</v>
      </c>
      <c r="J9" s="304">
        <v>0.9745381715195508</v>
      </c>
    </row>
    <row r="10" spans="1:10" ht="12.75" customHeight="1">
      <c r="A10" s="299" t="s">
        <v>69</v>
      </c>
      <c r="B10" s="42">
        <v>12878.149990321575</v>
      </c>
      <c r="C10" s="300">
        <v>7.209252221373935</v>
      </c>
      <c r="D10" s="38">
        <v>15585.95944613263</v>
      </c>
      <c r="E10" s="301">
        <v>6.747950092245544</v>
      </c>
      <c r="F10" s="38">
        <v>39080</v>
      </c>
      <c r="G10" s="302">
        <v>368.3043738765728</v>
      </c>
      <c r="H10" s="78"/>
      <c r="I10" s="305">
        <v>18590.666490334406</v>
      </c>
      <c r="J10" s="304">
        <v>2.869574721004032</v>
      </c>
    </row>
    <row r="11" spans="1:10" ht="12.75" customHeight="1">
      <c r="A11" s="299" t="s">
        <v>70</v>
      </c>
      <c r="B11" s="42">
        <v>13264.650885996623</v>
      </c>
      <c r="C11" s="300">
        <v>0.9973375943804748</v>
      </c>
      <c r="D11" s="38">
        <v>17989.83286179366</v>
      </c>
      <c r="E11" s="301">
        <v>2.6091008243941327</v>
      </c>
      <c r="F11" s="38" t="s">
        <v>141</v>
      </c>
      <c r="G11" s="302" t="s">
        <v>141</v>
      </c>
      <c r="H11" s="78"/>
      <c r="I11" s="305">
        <v>22256.649128655856</v>
      </c>
      <c r="J11" s="304">
        <v>2.146959925767952</v>
      </c>
    </row>
    <row r="12" spans="1:10" ht="12.75" customHeight="1">
      <c r="A12" s="299" t="s">
        <v>71</v>
      </c>
      <c r="B12" s="42">
        <v>12532.962216356025</v>
      </c>
      <c r="C12" s="300">
        <v>2.46044189855688</v>
      </c>
      <c r="D12" s="38">
        <v>15151.840336213461</v>
      </c>
      <c r="E12" s="301">
        <v>3.9543522529938544</v>
      </c>
      <c r="F12" s="38" t="s">
        <v>141</v>
      </c>
      <c r="G12" s="302" t="s">
        <v>141</v>
      </c>
      <c r="H12" s="78"/>
      <c r="I12" s="305">
        <v>18162.860226547462</v>
      </c>
      <c r="J12" s="304">
        <v>2.663727086474939</v>
      </c>
    </row>
    <row r="13" spans="1:10" ht="12.75" customHeight="1">
      <c r="A13" s="306" t="s">
        <v>72</v>
      </c>
      <c r="B13" s="307">
        <v>13414.464235778203</v>
      </c>
      <c r="C13" s="308">
        <v>3.9315489936787116</v>
      </c>
      <c r="D13" s="50">
        <v>16284.279795812681</v>
      </c>
      <c r="E13" s="309">
        <v>3.820406135841912</v>
      </c>
      <c r="F13" s="50" t="s">
        <v>141</v>
      </c>
      <c r="G13" s="310" t="s">
        <v>141</v>
      </c>
      <c r="H13" s="78"/>
      <c r="I13" s="311">
        <v>20961.54839909878</v>
      </c>
      <c r="J13" s="312">
        <v>0.060270182779551214</v>
      </c>
    </row>
    <row r="14" spans="1:10" ht="12.75" customHeight="1">
      <c r="A14" s="299" t="s">
        <v>73</v>
      </c>
      <c r="B14" s="42">
        <v>12436.757822416428</v>
      </c>
      <c r="C14" s="300">
        <v>4.599501738701022</v>
      </c>
      <c r="D14" s="38">
        <v>14801.632814911805</v>
      </c>
      <c r="E14" s="301">
        <v>4.705185561222233</v>
      </c>
      <c r="F14" s="38" t="s">
        <v>141</v>
      </c>
      <c r="G14" s="302" t="s">
        <v>141</v>
      </c>
      <c r="H14" s="78"/>
      <c r="I14" s="305">
        <v>21375.83702026284</v>
      </c>
      <c r="J14" s="304">
        <v>1.0984312534543088</v>
      </c>
    </row>
    <row r="15" spans="1:10" ht="12.75" customHeight="1">
      <c r="A15" s="299" t="s">
        <v>74</v>
      </c>
      <c r="B15" s="42">
        <v>11406.2617663573</v>
      </c>
      <c r="C15" s="300">
        <v>1.9928526766335588</v>
      </c>
      <c r="D15" s="38">
        <v>14869.499386780744</v>
      </c>
      <c r="E15" s="301">
        <v>3.9122520484404637</v>
      </c>
      <c r="F15" s="38" t="s">
        <v>141</v>
      </c>
      <c r="G15" s="302" t="s">
        <v>141</v>
      </c>
      <c r="H15" s="78"/>
      <c r="I15" s="305">
        <v>23106.790111142145</v>
      </c>
      <c r="J15" s="304">
        <v>1.5151496430806528</v>
      </c>
    </row>
    <row r="16" spans="1:10" ht="12.75" customHeight="1">
      <c r="A16" s="299" t="s">
        <v>75</v>
      </c>
      <c r="B16" s="42">
        <v>13111.29815592933</v>
      </c>
      <c r="C16" s="300">
        <v>2.915086380022004</v>
      </c>
      <c r="D16" s="38">
        <v>16752.101664873077</v>
      </c>
      <c r="E16" s="301">
        <v>1.5027419063391885</v>
      </c>
      <c r="F16" s="38" t="s">
        <v>141</v>
      </c>
      <c r="G16" s="302" t="s">
        <v>141</v>
      </c>
      <c r="H16" s="78"/>
      <c r="I16" s="305">
        <v>23399.001702800815</v>
      </c>
      <c r="J16" s="304">
        <v>0.2518897691938265</v>
      </c>
    </row>
    <row r="17" spans="1:10" ht="12.75" customHeight="1">
      <c r="A17" s="313" t="s">
        <v>76</v>
      </c>
      <c r="B17" s="44">
        <v>12669.104142916201</v>
      </c>
      <c r="C17" s="314">
        <v>2.002380175202354</v>
      </c>
      <c r="D17" s="68">
        <v>16660.38846441212</v>
      </c>
      <c r="E17" s="315">
        <v>2.6005034613375035</v>
      </c>
      <c r="F17" s="68">
        <v>71720</v>
      </c>
      <c r="G17" s="316">
        <v>-4891.982182628062</v>
      </c>
      <c r="H17" s="78"/>
      <c r="I17" s="317">
        <v>23213.657488608926</v>
      </c>
      <c r="J17" s="318">
        <v>0.5901647496475365</v>
      </c>
    </row>
    <row r="18" spans="1:10" ht="12.75" customHeight="1">
      <c r="A18" s="299" t="s">
        <v>77</v>
      </c>
      <c r="B18" s="42">
        <v>12232.161241462172</v>
      </c>
      <c r="C18" s="300">
        <v>1.8912603804105934</v>
      </c>
      <c r="D18" s="38">
        <v>17088.14994552021</v>
      </c>
      <c r="E18" s="301">
        <v>1.27371838127883</v>
      </c>
      <c r="F18" s="38">
        <v>35563.333333333336</v>
      </c>
      <c r="G18" s="302">
        <v>-120.29175700863479</v>
      </c>
      <c r="H18" s="78"/>
      <c r="I18" s="305">
        <v>22747.840266500025</v>
      </c>
      <c r="J18" s="304">
        <v>-0.023570122899064072</v>
      </c>
    </row>
    <row r="19" spans="1:10" ht="12.75" customHeight="1">
      <c r="A19" s="299" t="s">
        <v>78</v>
      </c>
      <c r="B19" s="42">
        <v>12314.286741625285</v>
      </c>
      <c r="C19" s="300">
        <v>2.428874931519788</v>
      </c>
      <c r="D19" s="38">
        <v>17384.190040003636</v>
      </c>
      <c r="E19" s="301">
        <v>3.144317081594484</v>
      </c>
      <c r="F19" s="38">
        <v>40370</v>
      </c>
      <c r="G19" s="302">
        <v>134.68656137971126</v>
      </c>
      <c r="H19" s="78"/>
      <c r="I19" s="305">
        <v>22024.79932395218</v>
      </c>
      <c r="J19" s="304">
        <v>1.2071692550717004</v>
      </c>
    </row>
    <row r="20" spans="1:10" ht="12.75" customHeight="1">
      <c r="A20" s="299" t="s">
        <v>79</v>
      </c>
      <c r="B20" s="42">
        <v>11994.21260496242</v>
      </c>
      <c r="C20" s="300">
        <v>-0.270958810784872</v>
      </c>
      <c r="D20" s="38">
        <v>19291.897585929015</v>
      </c>
      <c r="E20" s="301">
        <v>2.133215751553328</v>
      </c>
      <c r="F20" s="38" t="s">
        <v>141</v>
      </c>
      <c r="G20" s="302" t="s">
        <v>141</v>
      </c>
      <c r="H20" s="78"/>
      <c r="I20" s="305">
        <v>25861.8729584868</v>
      </c>
      <c r="J20" s="304">
        <v>0.583877540714979</v>
      </c>
    </row>
    <row r="21" spans="1:10" ht="12.75" customHeight="1">
      <c r="A21" s="299" t="s">
        <v>80</v>
      </c>
      <c r="B21" s="42">
        <v>12498.103554672536</v>
      </c>
      <c r="C21" s="300">
        <v>1.8017779345415188</v>
      </c>
      <c r="D21" s="38">
        <v>18252.062042817317</v>
      </c>
      <c r="E21" s="301">
        <v>2.861329311942903</v>
      </c>
      <c r="F21" s="38" t="s">
        <v>141</v>
      </c>
      <c r="G21" s="302" t="s">
        <v>141</v>
      </c>
      <c r="H21" s="78"/>
      <c r="I21" s="305">
        <v>24045.654493836668</v>
      </c>
      <c r="J21" s="304">
        <v>0.4959418064201701</v>
      </c>
    </row>
    <row r="22" spans="1:10" ht="12.75" customHeight="1">
      <c r="A22" s="299" t="s">
        <v>81</v>
      </c>
      <c r="B22" s="42">
        <v>12925.620123768831</v>
      </c>
      <c r="C22" s="300">
        <v>4.385990248354341</v>
      </c>
      <c r="D22" s="38">
        <v>16022.086953814958</v>
      </c>
      <c r="E22" s="301">
        <v>4.402973257910962</v>
      </c>
      <c r="F22" s="38" t="s">
        <v>141</v>
      </c>
      <c r="G22" s="302" t="s">
        <v>141</v>
      </c>
      <c r="H22" s="78"/>
      <c r="I22" s="305">
        <v>18826.998146860045</v>
      </c>
      <c r="J22" s="304">
        <v>1.5224194484931655</v>
      </c>
    </row>
    <row r="23" spans="1:10" ht="12.75" customHeight="1">
      <c r="A23" s="306" t="s">
        <v>82</v>
      </c>
      <c r="B23" s="307">
        <v>12994.93004305043</v>
      </c>
      <c r="C23" s="308">
        <v>3.0256277454348206</v>
      </c>
      <c r="D23" s="50">
        <v>15356.755176297323</v>
      </c>
      <c r="E23" s="309">
        <v>3.5967195973505786</v>
      </c>
      <c r="F23" s="50" t="s">
        <v>141</v>
      </c>
      <c r="G23" s="310" t="s">
        <v>141</v>
      </c>
      <c r="H23" s="78"/>
      <c r="I23" s="311">
        <v>21443.928489523612</v>
      </c>
      <c r="J23" s="312">
        <v>-0.002359415918537905</v>
      </c>
    </row>
    <row r="24" spans="1:10" ht="12.75" customHeight="1">
      <c r="A24" s="299" t="s">
        <v>83</v>
      </c>
      <c r="B24" s="42">
        <v>13238.781889349888</v>
      </c>
      <c r="C24" s="300">
        <v>-0.2584167410282327</v>
      </c>
      <c r="D24" s="38">
        <v>16966.420724404245</v>
      </c>
      <c r="E24" s="301">
        <v>-0.2126760939157688</v>
      </c>
      <c r="F24" s="38" t="s">
        <v>141</v>
      </c>
      <c r="G24" s="302" t="s">
        <v>141</v>
      </c>
      <c r="H24" s="78"/>
      <c r="I24" s="305">
        <v>22630.47739087629</v>
      </c>
      <c r="J24" s="304">
        <v>0.4988627678972559</v>
      </c>
    </row>
    <row r="25" spans="1:10" ht="12.75" customHeight="1">
      <c r="A25" s="299" t="s">
        <v>84</v>
      </c>
      <c r="B25" s="42">
        <v>14660.511495637174</v>
      </c>
      <c r="C25" s="300">
        <v>2.9730202267257315</v>
      </c>
      <c r="D25" s="38">
        <v>18304.40352068996</v>
      </c>
      <c r="E25" s="301">
        <v>1.7718025284687757</v>
      </c>
      <c r="F25" s="38" t="s">
        <v>141</v>
      </c>
      <c r="G25" s="302" t="s">
        <v>141</v>
      </c>
      <c r="H25" s="78"/>
      <c r="I25" s="305">
        <v>22976.787945930435</v>
      </c>
      <c r="J25" s="304">
        <v>-0.20867860754210502</v>
      </c>
    </row>
    <row r="26" spans="1:10" ht="12.75" customHeight="1">
      <c r="A26" s="299" t="s">
        <v>85</v>
      </c>
      <c r="B26" s="42">
        <v>12449.528880637461</v>
      </c>
      <c r="C26" s="300">
        <v>-0.3487235191886675</v>
      </c>
      <c r="D26" s="38">
        <v>16774.546617541706</v>
      </c>
      <c r="E26" s="301">
        <v>1.8441749290826708</v>
      </c>
      <c r="F26" s="38" t="s">
        <v>141</v>
      </c>
      <c r="G26" s="302" t="s">
        <v>141</v>
      </c>
      <c r="H26" s="78"/>
      <c r="I26" s="305">
        <v>21596.940159349044</v>
      </c>
      <c r="J26" s="304">
        <v>1.455268689250229</v>
      </c>
    </row>
    <row r="27" spans="1:10" ht="12.75" customHeight="1">
      <c r="A27" s="313" t="s">
        <v>86</v>
      </c>
      <c r="B27" s="44">
        <v>12486.309961444234</v>
      </c>
      <c r="C27" s="314">
        <v>2.8396660919355723</v>
      </c>
      <c r="D27" s="68">
        <v>16610.621184339383</v>
      </c>
      <c r="E27" s="315">
        <v>3.174620024182114</v>
      </c>
      <c r="F27" s="68" t="s">
        <v>141</v>
      </c>
      <c r="G27" s="316" t="s">
        <v>141</v>
      </c>
      <c r="H27" s="78"/>
      <c r="I27" s="317">
        <v>21227.79255275985</v>
      </c>
      <c r="J27" s="318">
        <v>0.6029261034588186</v>
      </c>
    </row>
    <row r="28" spans="1:10" ht="12.75" customHeight="1">
      <c r="A28" s="299" t="s">
        <v>87</v>
      </c>
      <c r="B28" s="42">
        <v>14008.36785903843</v>
      </c>
      <c r="C28" s="300">
        <v>1.7040278987251478</v>
      </c>
      <c r="D28" s="38">
        <v>18645.79755338321</v>
      </c>
      <c r="E28" s="301">
        <v>0.8677785808869084</v>
      </c>
      <c r="F28" s="38" t="s">
        <v>141</v>
      </c>
      <c r="G28" s="302" t="s">
        <v>141</v>
      </c>
      <c r="H28" s="78"/>
      <c r="I28" s="305">
        <v>24548.062319803485</v>
      </c>
      <c r="J28" s="304">
        <v>0.864003569698564</v>
      </c>
    </row>
    <row r="29" spans="1:10" ht="12.75" customHeight="1">
      <c r="A29" s="299" t="s">
        <v>88</v>
      </c>
      <c r="B29" s="42">
        <v>13872.500903818152</v>
      </c>
      <c r="C29" s="300">
        <v>1.64696923217365</v>
      </c>
      <c r="D29" s="38">
        <v>18350.040589902717</v>
      </c>
      <c r="E29" s="301">
        <v>2.3560732781418405</v>
      </c>
      <c r="F29" s="38" t="s">
        <v>141</v>
      </c>
      <c r="G29" s="302" t="s">
        <v>141</v>
      </c>
      <c r="H29" s="78"/>
      <c r="I29" s="305">
        <v>24008.322241881746</v>
      </c>
      <c r="J29" s="304">
        <v>1.577395554119929</v>
      </c>
    </row>
    <row r="30" spans="1:10" ht="12.75" customHeight="1">
      <c r="A30" s="299" t="s">
        <v>89</v>
      </c>
      <c r="B30" s="42">
        <v>13171.523723142784</v>
      </c>
      <c r="C30" s="300">
        <v>2.9225872696720265</v>
      </c>
      <c r="D30" s="38">
        <v>17380.371301709332</v>
      </c>
      <c r="E30" s="301">
        <v>3.280993563321396</v>
      </c>
      <c r="F30" s="38" t="s">
        <v>141</v>
      </c>
      <c r="G30" s="302" t="s">
        <v>141</v>
      </c>
      <c r="H30" s="78"/>
      <c r="I30" s="305">
        <v>27796.91106339441</v>
      </c>
      <c r="J30" s="304">
        <v>0.05708913290098018</v>
      </c>
    </row>
    <row r="31" spans="1:10" ht="12.75" customHeight="1">
      <c r="A31" s="299" t="s">
        <v>90</v>
      </c>
      <c r="B31" s="42">
        <v>13832.57836104469</v>
      </c>
      <c r="C31" s="300">
        <v>2.5406554467294984</v>
      </c>
      <c r="D31" s="38">
        <v>18115.37034175408</v>
      </c>
      <c r="E31" s="301">
        <v>2.7729813604085374</v>
      </c>
      <c r="F31" s="38" t="s">
        <v>141</v>
      </c>
      <c r="G31" s="302" t="s">
        <v>141</v>
      </c>
      <c r="H31" s="78"/>
      <c r="I31" s="305">
        <v>23575.44199095963</v>
      </c>
      <c r="J31" s="304">
        <v>0.088023507806641</v>
      </c>
    </row>
    <row r="32" spans="1:10" ht="12.75" customHeight="1">
      <c r="A32" s="299" t="s">
        <v>91</v>
      </c>
      <c r="B32" s="42">
        <v>12833.016893940294</v>
      </c>
      <c r="C32" s="300">
        <v>4.135147502962231</v>
      </c>
      <c r="D32" s="38">
        <v>17304.355618705755</v>
      </c>
      <c r="E32" s="301">
        <v>4.281630015977067</v>
      </c>
      <c r="F32" s="38" t="s">
        <v>141</v>
      </c>
      <c r="G32" s="302" t="s">
        <v>141</v>
      </c>
      <c r="H32" s="78"/>
      <c r="I32" s="305">
        <v>21859.82385694129</v>
      </c>
      <c r="J32" s="304">
        <v>0.1191703423529875</v>
      </c>
    </row>
    <row r="33" spans="1:10" ht="12.75" customHeight="1">
      <c r="A33" s="306" t="s">
        <v>92</v>
      </c>
      <c r="B33" s="307">
        <v>13463.23982904578</v>
      </c>
      <c r="C33" s="308">
        <v>1.696064273939293</v>
      </c>
      <c r="D33" s="50">
        <v>19562.421434366068</v>
      </c>
      <c r="E33" s="309">
        <v>3.8433429946974123</v>
      </c>
      <c r="F33" s="50" t="s">
        <v>141</v>
      </c>
      <c r="G33" s="310" t="s">
        <v>141</v>
      </c>
      <c r="H33" s="78"/>
      <c r="I33" s="311">
        <v>25984.605056313925</v>
      </c>
      <c r="J33" s="312">
        <v>1.0693396482526751</v>
      </c>
    </row>
    <row r="34" spans="1:10" ht="12.75" customHeight="1">
      <c r="A34" s="299" t="s">
        <v>93</v>
      </c>
      <c r="B34" s="42">
        <v>13601.394227344857</v>
      </c>
      <c r="C34" s="300">
        <v>3.0021829210213777</v>
      </c>
      <c r="D34" s="38">
        <v>20698.75201730459</v>
      </c>
      <c r="E34" s="301">
        <v>4.604928275941125</v>
      </c>
      <c r="F34" s="38" t="s">
        <v>141</v>
      </c>
      <c r="G34" s="302" t="s">
        <v>141</v>
      </c>
      <c r="H34" s="78"/>
      <c r="I34" s="305">
        <v>27890.31811687026</v>
      </c>
      <c r="J34" s="304">
        <v>1.616611899647963</v>
      </c>
    </row>
    <row r="35" spans="1:10" ht="12.75" customHeight="1">
      <c r="A35" s="299" t="s">
        <v>94</v>
      </c>
      <c r="B35" s="42">
        <v>13663.557208033737</v>
      </c>
      <c r="C35" s="300">
        <v>1.6796180740672984</v>
      </c>
      <c r="D35" s="38">
        <v>19146.65713639838</v>
      </c>
      <c r="E35" s="301">
        <v>2.8285000148059596</v>
      </c>
      <c r="F35" s="38">
        <v>26820</v>
      </c>
      <c r="G35" s="302">
        <v>-118.77493874693735</v>
      </c>
      <c r="H35" s="78"/>
      <c r="I35" s="305">
        <v>26068.782208422497</v>
      </c>
      <c r="J35" s="304">
        <v>0.5425535517396262</v>
      </c>
    </row>
    <row r="36" spans="1:10" ht="12.75" customHeight="1">
      <c r="A36" s="299" t="s">
        <v>95</v>
      </c>
      <c r="B36" s="42">
        <v>14642.489887524125</v>
      </c>
      <c r="C36" s="300">
        <v>3.05519610881532</v>
      </c>
      <c r="D36" s="38">
        <v>20118.56177713967</v>
      </c>
      <c r="E36" s="301">
        <v>3.6282364907411546</v>
      </c>
      <c r="F36" s="38" t="s">
        <v>141</v>
      </c>
      <c r="G36" s="302" t="s">
        <v>141</v>
      </c>
      <c r="H36" s="78"/>
      <c r="I36" s="305">
        <v>26867.124946691383</v>
      </c>
      <c r="J36" s="304">
        <v>1.2856977177015367</v>
      </c>
    </row>
    <row r="37" spans="1:10" ht="12.75" customHeight="1">
      <c r="A37" s="313" t="s">
        <v>96</v>
      </c>
      <c r="B37" s="44">
        <v>13437.809810869265</v>
      </c>
      <c r="C37" s="314">
        <v>2.596685559480666</v>
      </c>
      <c r="D37" s="68">
        <v>18145.113824027427</v>
      </c>
      <c r="E37" s="315">
        <v>1.8785252483048183</v>
      </c>
      <c r="F37" s="68" t="s">
        <v>141</v>
      </c>
      <c r="G37" s="316" t="s">
        <v>141</v>
      </c>
      <c r="H37" s="78"/>
      <c r="I37" s="317">
        <v>26227.54093595007</v>
      </c>
      <c r="J37" s="318">
        <v>1.8740259979958722</v>
      </c>
    </row>
    <row r="38" spans="1:10" ht="12.75" customHeight="1">
      <c r="A38" s="299" t="s">
        <v>97</v>
      </c>
      <c r="B38" s="42">
        <v>12874.842889875548</v>
      </c>
      <c r="C38" s="300">
        <v>5.3538105350081056</v>
      </c>
      <c r="D38" s="38">
        <v>16316.354545620738</v>
      </c>
      <c r="E38" s="301">
        <v>4.071487482223059</v>
      </c>
      <c r="F38" s="38" t="s">
        <v>141</v>
      </c>
      <c r="G38" s="302" t="s">
        <v>141</v>
      </c>
      <c r="H38" s="78"/>
      <c r="I38" s="305">
        <v>21586.668735339594</v>
      </c>
      <c r="J38" s="304">
        <v>3.789295963318693</v>
      </c>
    </row>
    <row r="39" spans="1:10" ht="12.75" customHeight="1">
      <c r="A39" s="299" t="s">
        <v>98</v>
      </c>
      <c r="B39" s="42">
        <v>14359.912778551532</v>
      </c>
      <c r="C39" s="300">
        <v>4.720198334668376</v>
      </c>
      <c r="D39" s="38">
        <v>17392.84098592415</v>
      </c>
      <c r="E39" s="301">
        <v>4.465791734622388</v>
      </c>
      <c r="F39" s="38" t="s">
        <v>141</v>
      </c>
      <c r="G39" s="302" t="s">
        <v>141</v>
      </c>
      <c r="H39" s="78"/>
      <c r="I39" s="305">
        <v>21586.172887118864</v>
      </c>
      <c r="J39" s="304">
        <v>-0.054069822040835436</v>
      </c>
    </row>
    <row r="40" spans="1:10" ht="12.75" customHeight="1">
      <c r="A40" s="299" t="s">
        <v>99</v>
      </c>
      <c r="B40" s="42">
        <v>14758.254399234196</v>
      </c>
      <c r="C40" s="300">
        <v>-0.6472136755470369</v>
      </c>
      <c r="D40" s="38">
        <v>19517.711247324736</v>
      </c>
      <c r="E40" s="301">
        <v>-0.20783777491633887</v>
      </c>
      <c r="F40" s="38" t="s">
        <v>141</v>
      </c>
      <c r="G40" s="302" t="s">
        <v>141</v>
      </c>
      <c r="H40" s="78"/>
      <c r="I40" s="305">
        <v>24753.352165905384</v>
      </c>
      <c r="J40" s="304">
        <v>0.29107439212875696</v>
      </c>
    </row>
    <row r="41" spans="1:10" ht="12.75" customHeight="1">
      <c r="A41" s="299" t="s">
        <v>100</v>
      </c>
      <c r="B41" s="42">
        <v>13679.6651033042</v>
      </c>
      <c r="C41" s="300">
        <v>2.949407592611112</v>
      </c>
      <c r="D41" s="38">
        <v>17880.654089067448</v>
      </c>
      <c r="E41" s="301">
        <v>3.6040425544609787</v>
      </c>
      <c r="F41" s="38" t="s">
        <v>141</v>
      </c>
      <c r="G41" s="302" t="s">
        <v>141</v>
      </c>
      <c r="H41" s="78"/>
      <c r="I41" s="305">
        <v>27113.21537061204</v>
      </c>
      <c r="J41" s="304">
        <v>1.4251617412378235</v>
      </c>
    </row>
    <row r="42" spans="1:10" ht="12.75" customHeight="1">
      <c r="A42" s="299" t="s">
        <v>101</v>
      </c>
      <c r="B42" s="42">
        <v>14152.77684032069</v>
      </c>
      <c r="C42" s="300">
        <v>1.4005542495814072</v>
      </c>
      <c r="D42" s="38">
        <v>17261.75934796597</v>
      </c>
      <c r="E42" s="301">
        <v>1.781132205842283</v>
      </c>
      <c r="F42" s="38" t="s">
        <v>141</v>
      </c>
      <c r="G42" s="302" t="s">
        <v>141</v>
      </c>
      <c r="H42" s="78"/>
      <c r="I42" s="305">
        <v>22379.368359727127</v>
      </c>
      <c r="J42" s="304">
        <v>1.48235723226918</v>
      </c>
    </row>
    <row r="43" spans="1:10" ht="12.75" customHeight="1">
      <c r="A43" s="306" t="s">
        <v>102</v>
      </c>
      <c r="B43" s="307">
        <v>13611.417153507044</v>
      </c>
      <c r="C43" s="308">
        <v>1.2786943202424423</v>
      </c>
      <c r="D43" s="50">
        <v>16745.70160439999</v>
      </c>
      <c r="E43" s="309">
        <v>3.3658471307928743</v>
      </c>
      <c r="F43" s="50" t="s">
        <v>141</v>
      </c>
      <c r="G43" s="310" t="s">
        <v>141</v>
      </c>
      <c r="H43" s="78"/>
      <c r="I43" s="311">
        <v>26532.68722636147</v>
      </c>
      <c r="J43" s="312">
        <v>-1.9634164053434275</v>
      </c>
    </row>
    <row r="44" spans="1:10" ht="12.75" customHeight="1">
      <c r="A44" s="299" t="s">
        <v>103</v>
      </c>
      <c r="B44" s="42">
        <v>15084.237371761063</v>
      </c>
      <c r="C44" s="300">
        <v>3.568134480150346</v>
      </c>
      <c r="D44" s="38">
        <v>19055.513466146065</v>
      </c>
      <c r="E44" s="301">
        <v>4.059268127303188</v>
      </c>
      <c r="F44" s="38" t="s">
        <v>141</v>
      </c>
      <c r="G44" s="302" t="s">
        <v>141</v>
      </c>
      <c r="H44" s="78"/>
      <c r="I44" s="305">
        <v>25002.219992167615</v>
      </c>
      <c r="J44" s="304">
        <v>-1.4704989880592167</v>
      </c>
    </row>
    <row r="45" spans="1:10" ht="12.75" customHeight="1">
      <c r="A45" s="299" t="s">
        <v>104</v>
      </c>
      <c r="B45" s="42">
        <v>13810.795651316223</v>
      </c>
      <c r="C45" s="300">
        <v>3.8357997095453413</v>
      </c>
      <c r="D45" s="38">
        <v>17309.921355201262</v>
      </c>
      <c r="E45" s="301">
        <v>2.6060544381168618</v>
      </c>
      <c r="F45" s="38" t="s">
        <v>141</v>
      </c>
      <c r="G45" s="302" t="s">
        <v>141</v>
      </c>
      <c r="H45" s="78"/>
      <c r="I45" s="305">
        <v>24969.432996180803</v>
      </c>
      <c r="J45" s="304">
        <v>0.9382965481789097</v>
      </c>
    </row>
    <row r="46" spans="1:10" ht="12.75" customHeight="1">
      <c r="A46" s="299" t="s">
        <v>105</v>
      </c>
      <c r="B46" s="42">
        <v>12515.749092100776</v>
      </c>
      <c r="C46" s="300">
        <v>3.304102741106332</v>
      </c>
      <c r="D46" s="38">
        <v>16594.204175743344</v>
      </c>
      <c r="E46" s="301">
        <v>5.492446836745569</v>
      </c>
      <c r="F46" s="38" t="s">
        <v>141</v>
      </c>
      <c r="G46" s="302" t="s">
        <v>141</v>
      </c>
      <c r="H46" s="78"/>
      <c r="I46" s="305">
        <v>21498.09713363791</v>
      </c>
      <c r="J46" s="304">
        <v>1.8284518432104624</v>
      </c>
    </row>
    <row r="47" spans="1:10" ht="12.75" customHeight="1">
      <c r="A47" s="313" t="s">
        <v>106</v>
      </c>
      <c r="B47" s="44">
        <v>11858.504870338018</v>
      </c>
      <c r="C47" s="314">
        <v>2.2099741063716953</v>
      </c>
      <c r="D47" s="68">
        <v>16259.386758038147</v>
      </c>
      <c r="E47" s="315">
        <v>4.422370434458083</v>
      </c>
      <c r="F47" s="68" t="s">
        <v>141</v>
      </c>
      <c r="G47" s="316" t="s">
        <v>141</v>
      </c>
      <c r="H47" s="78"/>
      <c r="I47" s="317">
        <v>26065.77453443155</v>
      </c>
      <c r="J47" s="318">
        <v>0.33259411342311096</v>
      </c>
    </row>
    <row r="48" spans="1:10" ht="12.75" customHeight="1">
      <c r="A48" s="306" t="s">
        <v>107</v>
      </c>
      <c r="B48" s="307">
        <v>14342.671092274557</v>
      </c>
      <c r="C48" s="308">
        <v>1.6316216192785857</v>
      </c>
      <c r="D48" s="50">
        <v>18818.500490859402</v>
      </c>
      <c r="E48" s="309">
        <v>-0.11023027430803203</v>
      </c>
      <c r="F48" s="50" t="s">
        <v>141</v>
      </c>
      <c r="G48" s="310" t="s">
        <v>141</v>
      </c>
      <c r="H48" s="78"/>
      <c r="I48" s="311">
        <v>24609.355034796637</v>
      </c>
      <c r="J48" s="312">
        <v>2.5117728431178907</v>
      </c>
    </row>
    <row r="49" spans="1:10" ht="12.75" customHeight="1">
      <c r="A49" s="299" t="s">
        <v>108</v>
      </c>
      <c r="B49" s="42">
        <v>12876.550763078007</v>
      </c>
      <c r="C49" s="300">
        <v>3.6745395629530795</v>
      </c>
      <c r="D49" s="38">
        <v>16946.24555072002</v>
      </c>
      <c r="E49" s="301">
        <v>2.929993718712415</v>
      </c>
      <c r="F49" s="38" t="s">
        <v>141</v>
      </c>
      <c r="G49" s="302" t="s">
        <v>141</v>
      </c>
      <c r="H49" s="78"/>
      <c r="I49" s="305">
        <v>22800.885807046376</v>
      </c>
      <c r="J49" s="304">
        <v>1.317174960192636</v>
      </c>
    </row>
    <row r="50" spans="1:10" ht="12.75" customHeight="1">
      <c r="A50" s="299" t="s">
        <v>109</v>
      </c>
      <c r="B50" s="42">
        <v>13465.714931771345</v>
      </c>
      <c r="C50" s="300">
        <v>1.4645026136861028</v>
      </c>
      <c r="D50" s="38">
        <v>18113.98163542706</v>
      </c>
      <c r="E50" s="301">
        <v>1.6117357284809102</v>
      </c>
      <c r="F50" s="38">
        <v>3020</v>
      </c>
      <c r="G50" s="302">
        <v>31.733914940021812</v>
      </c>
      <c r="H50" s="78"/>
      <c r="I50" s="305">
        <v>23524.65173889707</v>
      </c>
      <c r="J50" s="304">
        <v>0.7721182393852329</v>
      </c>
    </row>
    <row r="51" spans="1:10" ht="12.75" customHeight="1">
      <c r="A51" s="299" t="s">
        <v>110</v>
      </c>
      <c r="B51" s="42">
        <v>14074.37285074477</v>
      </c>
      <c r="C51" s="300">
        <v>3.5065043165573013</v>
      </c>
      <c r="D51" s="38">
        <v>18019.43450404695</v>
      </c>
      <c r="E51" s="301">
        <v>1.9860035138629968</v>
      </c>
      <c r="F51" s="38" t="s">
        <v>141</v>
      </c>
      <c r="G51" s="302" t="s">
        <v>141</v>
      </c>
      <c r="H51" s="78"/>
      <c r="I51" s="305">
        <v>22940.44289914123</v>
      </c>
      <c r="J51" s="304">
        <v>2.5964247883762606</v>
      </c>
    </row>
    <row r="52" spans="1:10" ht="12.75" customHeight="1">
      <c r="A52" s="313" t="s">
        <v>111</v>
      </c>
      <c r="B52" s="44">
        <v>13456.83059945165</v>
      </c>
      <c r="C52" s="314">
        <v>8.224759835083367</v>
      </c>
      <c r="D52" s="68">
        <v>17337.72329530141</v>
      </c>
      <c r="E52" s="315">
        <v>8.621336079262065</v>
      </c>
      <c r="F52" s="68" t="s">
        <v>141</v>
      </c>
      <c r="G52" s="316" t="s">
        <v>141</v>
      </c>
      <c r="H52" s="78"/>
      <c r="I52" s="317">
        <v>22747.058088694565</v>
      </c>
      <c r="J52" s="318">
        <v>0.08829391624572419</v>
      </c>
    </row>
    <row r="53" spans="1:10" ht="12.75" customHeight="1">
      <c r="A53" s="299" t="s">
        <v>112</v>
      </c>
      <c r="B53" s="42">
        <v>14340.079879976112</v>
      </c>
      <c r="C53" s="300">
        <v>2.9331525827525686</v>
      </c>
      <c r="D53" s="38">
        <v>18801.443888029095</v>
      </c>
      <c r="E53" s="301">
        <v>3.984347809662873</v>
      </c>
      <c r="F53" s="38" t="s">
        <v>141</v>
      </c>
      <c r="G53" s="302" t="s">
        <v>141</v>
      </c>
      <c r="H53" s="78"/>
      <c r="I53" s="305">
        <v>24128.40091186093</v>
      </c>
      <c r="J53" s="304">
        <v>2.728143927682691</v>
      </c>
    </row>
    <row r="54" spans="1:10" ht="12.75" customHeight="1" thickBot="1">
      <c r="A54" s="299" t="s">
        <v>113</v>
      </c>
      <c r="B54" s="42">
        <v>10289.304742547785</v>
      </c>
      <c r="C54" s="300">
        <v>0.6979427352643148</v>
      </c>
      <c r="D54" s="38">
        <v>17360.427965162853</v>
      </c>
      <c r="E54" s="301">
        <v>1.9104792524463206</v>
      </c>
      <c r="F54" s="38" t="s">
        <v>141</v>
      </c>
      <c r="G54" s="302" t="s">
        <v>141</v>
      </c>
      <c r="H54" s="78"/>
      <c r="I54" s="305">
        <v>21960.419643742356</v>
      </c>
      <c r="J54" s="304">
        <v>2.6208610322285595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15084.237371761063</v>
      </c>
      <c r="C56" s="361" t="str">
        <f>INDEX(A8:A54,MATCH(B56,$B$8:$B$54,0))</f>
        <v>香川県</v>
      </c>
      <c r="D56" s="366">
        <f>LARGE(D8:D54,1)</f>
        <v>20698.75201730459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27890.31811687026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14758.254399234196</v>
      </c>
      <c r="C57" s="362" t="str">
        <f>INDEX(A8:A54,MATCH(B57,$B$8:$B$54,0))</f>
        <v>岡山県</v>
      </c>
      <c r="D57" s="367">
        <f>LARGE(D8:D54,2)</f>
        <v>20118.56177713967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27796.91106339441</v>
      </c>
      <c r="J57" s="328" t="str">
        <f>INDEX(A8:A54,MATCH(I57,$I$8:$I$54,0))</f>
        <v>愛知県</v>
      </c>
    </row>
    <row r="58" spans="1:10" ht="12.75">
      <c r="A58" s="325" t="s">
        <v>116</v>
      </c>
      <c r="B58" s="344">
        <f>LARGE(B8:B54,3)</f>
        <v>14660.511495637174</v>
      </c>
      <c r="C58" s="362" t="str">
        <f>INDEX(A8:A54,MATCH(B58,$B$8:$B$54,0))</f>
        <v>福井県</v>
      </c>
      <c r="D58" s="368">
        <f>LARGE(D8:D54,3)</f>
        <v>19562.421434366068</v>
      </c>
      <c r="E58" s="326" t="str">
        <f>INDEX(A8:A54,MATCH(D58,$D$8:$D$54,0))</f>
        <v>京都府</v>
      </c>
      <c r="F58" s="374" t="s">
        <v>136</v>
      </c>
      <c r="G58" s="328" t="s">
        <v>136</v>
      </c>
      <c r="I58" s="344">
        <f>LARGE(I8:I54,3)</f>
        <v>27113.21537061204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11858.504870338018</v>
      </c>
      <c r="C59" s="363" t="str">
        <f>INDEX(A8:A54,MATCH(B59,$B$8:$B$54,0))</f>
        <v>福岡県</v>
      </c>
      <c r="D59" s="369">
        <f>SMALL(D8:D54,3)</f>
        <v>14869.499386780744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18826.998146860045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11406.2617663573</v>
      </c>
      <c r="C60" s="362" t="str">
        <f>INDEX(A8:A54,MATCH(B60,$B$8:$B$54,0))</f>
        <v>茨城県</v>
      </c>
      <c r="D60" s="368">
        <f>SMALL(D8:D54,2)</f>
        <v>14801.632814911805</v>
      </c>
      <c r="E60" s="326" t="str">
        <f>INDEX(A8:A54,MATCH(D60,$D$8:$D$54,0))</f>
        <v>福島県</v>
      </c>
      <c r="F60" s="374" t="s">
        <v>136</v>
      </c>
      <c r="G60" s="328" t="s">
        <v>136</v>
      </c>
      <c r="I60" s="344">
        <f>SMALL(I8:I54,2)</f>
        <v>18590.666490334406</v>
      </c>
      <c r="J60" s="328" t="str">
        <f>INDEX(A8:A54,MATCH(I60,$I$8:$I$54,0))</f>
        <v>岩手県</v>
      </c>
    </row>
    <row r="61" spans="1:10" ht="12.75">
      <c r="A61" s="346" t="s">
        <v>119</v>
      </c>
      <c r="B61" s="347">
        <f>SMALL(B8:B54,1)</f>
        <v>10289.304742547785</v>
      </c>
      <c r="C61" s="364" t="str">
        <f>INDEX(A8:A54,MATCH(B61,$B$8:$B$54,0))</f>
        <v>沖縄県</v>
      </c>
      <c r="D61" s="370">
        <f>SMALL(D8:D54,1)</f>
        <v>14615.153570494778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18162.860226547462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1.4660113340200263</v>
      </c>
      <c r="C62" s="365"/>
      <c r="D62" s="371">
        <f>IF(D61=0,0,D56/D61)</f>
        <v>1.4162527897819317</v>
      </c>
      <c r="E62" s="339"/>
      <c r="F62" s="377" t="s">
        <v>136</v>
      </c>
      <c r="G62" s="378" t="s">
        <v>136</v>
      </c>
      <c r="H62" s="340"/>
      <c r="I62" s="338">
        <f>IF(I61=0,0,I56/I61)</f>
        <v>1.5355686146890462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2527.3338722854915</v>
      </c>
      <c r="C7" s="293">
        <v>4.229266619871606</v>
      </c>
      <c r="D7" s="295">
        <v>3180.960382955134</v>
      </c>
      <c r="E7" s="296">
        <v>5.421811914472347</v>
      </c>
      <c r="F7" s="295">
        <v>21533.636363636364</v>
      </c>
      <c r="G7" s="297">
        <v>300.65241423471207</v>
      </c>
      <c r="H7" s="78"/>
      <c r="I7" s="292">
        <v>3421.1206935161567</v>
      </c>
      <c r="J7" s="298">
        <v>6.011583157903449</v>
      </c>
    </row>
    <row r="8" spans="1:10" ht="12.75" customHeight="1">
      <c r="A8" s="299" t="s">
        <v>67</v>
      </c>
      <c r="B8" s="42">
        <v>2628.191132632321</v>
      </c>
      <c r="C8" s="300">
        <v>6.006984961948188</v>
      </c>
      <c r="D8" s="38">
        <v>3130.4633811113295</v>
      </c>
      <c r="E8" s="301">
        <v>9.190349745564886</v>
      </c>
      <c r="F8" s="38">
        <v>20510</v>
      </c>
      <c r="G8" s="302">
        <v>-549.2880613362541</v>
      </c>
      <c r="H8" s="78"/>
      <c r="I8" s="303">
        <v>2997.0228776226218</v>
      </c>
      <c r="J8" s="304">
        <v>9.119201749812902</v>
      </c>
    </row>
    <row r="9" spans="1:10" ht="12.75" customHeight="1">
      <c r="A9" s="299" t="s">
        <v>68</v>
      </c>
      <c r="B9" s="42">
        <v>2156.7947469381734</v>
      </c>
      <c r="C9" s="300">
        <v>6.0384003331820475</v>
      </c>
      <c r="D9" s="38">
        <v>2527.9320660114736</v>
      </c>
      <c r="E9" s="301">
        <v>7.11928343315087</v>
      </c>
      <c r="F9" s="38" t="s">
        <v>141</v>
      </c>
      <c r="G9" s="302" t="s">
        <v>141</v>
      </c>
      <c r="H9" s="78"/>
      <c r="I9" s="305">
        <v>2001.0736833361022</v>
      </c>
      <c r="J9" s="304">
        <v>12.414457485627812</v>
      </c>
    </row>
    <row r="10" spans="1:10" ht="12.75" customHeight="1">
      <c r="A10" s="299" t="s">
        <v>69</v>
      </c>
      <c r="B10" s="42">
        <v>2385.8881426683834</v>
      </c>
      <c r="C10" s="300">
        <v>4.052132182788758</v>
      </c>
      <c r="D10" s="38">
        <v>2841.3878755321794</v>
      </c>
      <c r="E10" s="301">
        <v>3.883208327097052</v>
      </c>
      <c r="F10" s="38">
        <v>6060</v>
      </c>
      <c r="G10" s="302" t="s">
        <v>141</v>
      </c>
      <c r="H10" s="78"/>
      <c r="I10" s="305">
        <v>2472.782796660024</v>
      </c>
      <c r="J10" s="304">
        <v>8.085706435421697</v>
      </c>
    </row>
    <row r="11" spans="1:10" ht="12.75" customHeight="1">
      <c r="A11" s="299" t="s">
        <v>70</v>
      </c>
      <c r="B11" s="42">
        <v>2356.764253344994</v>
      </c>
      <c r="C11" s="300">
        <v>7.6993507791095634</v>
      </c>
      <c r="D11" s="38">
        <v>2932.6201941709946</v>
      </c>
      <c r="E11" s="301">
        <v>8.092508140333495</v>
      </c>
      <c r="F11" s="38" t="s">
        <v>141</v>
      </c>
      <c r="G11" s="302" t="s">
        <v>141</v>
      </c>
      <c r="H11" s="78"/>
      <c r="I11" s="305">
        <v>2805.475738748295</v>
      </c>
      <c r="J11" s="304">
        <v>5.473127540902787</v>
      </c>
    </row>
    <row r="12" spans="1:10" ht="12.75" customHeight="1">
      <c r="A12" s="299" t="s">
        <v>71</v>
      </c>
      <c r="B12" s="42">
        <v>2607.5534223928753</v>
      </c>
      <c r="C12" s="300">
        <v>4.748822064267853</v>
      </c>
      <c r="D12" s="38">
        <v>3023.34887787817</v>
      </c>
      <c r="E12" s="301">
        <v>4.156151749505898</v>
      </c>
      <c r="F12" s="38" t="s">
        <v>141</v>
      </c>
      <c r="G12" s="302" t="s">
        <v>141</v>
      </c>
      <c r="H12" s="78"/>
      <c r="I12" s="305">
        <v>2544.4916692178767</v>
      </c>
      <c r="J12" s="304">
        <v>8.652960708458984</v>
      </c>
    </row>
    <row r="13" spans="1:10" ht="12.75" customHeight="1">
      <c r="A13" s="306" t="s">
        <v>72</v>
      </c>
      <c r="B13" s="307">
        <v>2528.2252716522853</v>
      </c>
      <c r="C13" s="308">
        <v>4.323470566237342</v>
      </c>
      <c r="D13" s="50">
        <v>3076.7989383738995</v>
      </c>
      <c r="E13" s="309">
        <v>6.356084970730579</v>
      </c>
      <c r="F13" s="50" t="s">
        <v>141</v>
      </c>
      <c r="G13" s="310" t="s">
        <v>141</v>
      </c>
      <c r="H13" s="78"/>
      <c r="I13" s="311">
        <v>2584.539521279894</v>
      </c>
      <c r="J13" s="312">
        <v>7.768134757201542</v>
      </c>
    </row>
    <row r="14" spans="1:10" ht="12.75" customHeight="1">
      <c r="A14" s="299" t="s">
        <v>73</v>
      </c>
      <c r="B14" s="42">
        <v>2312.5054688048567</v>
      </c>
      <c r="C14" s="300">
        <v>7.6575945168088895</v>
      </c>
      <c r="D14" s="38">
        <v>2842.8541393883265</v>
      </c>
      <c r="E14" s="301">
        <v>9.897205579355386</v>
      </c>
      <c r="F14" s="38" t="s">
        <v>141</v>
      </c>
      <c r="G14" s="302" t="s">
        <v>141</v>
      </c>
      <c r="H14" s="78"/>
      <c r="I14" s="305">
        <v>2552.1861419446045</v>
      </c>
      <c r="J14" s="304">
        <v>9.277855061936043</v>
      </c>
    </row>
    <row r="15" spans="1:10" ht="12.75" customHeight="1">
      <c r="A15" s="299" t="s">
        <v>74</v>
      </c>
      <c r="B15" s="42">
        <v>2172.852181523929</v>
      </c>
      <c r="C15" s="300">
        <v>3.051689929971285</v>
      </c>
      <c r="D15" s="38">
        <v>2744.9944883269336</v>
      </c>
      <c r="E15" s="301">
        <v>4.761974892832428</v>
      </c>
      <c r="F15" s="38" t="s">
        <v>141</v>
      </c>
      <c r="G15" s="302" t="s">
        <v>141</v>
      </c>
      <c r="H15" s="78"/>
      <c r="I15" s="305">
        <v>2728.548457886127</v>
      </c>
      <c r="J15" s="304">
        <v>4.407651290316577</v>
      </c>
    </row>
    <row r="16" spans="1:10" ht="12.75" customHeight="1">
      <c r="A16" s="299" t="s">
        <v>75</v>
      </c>
      <c r="B16" s="42">
        <v>2229.888782215129</v>
      </c>
      <c r="C16" s="300">
        <v>6.779157566347313</v>
      </c>
      <c r="D16" s="38">
        <v>2796.3793230782217</v>
      </c>
      <c r="E16" s="301">
        <v>7.272065783539927</v>
      </c>
      <c r="F16" s="38" t="s">
        <v>141</v>
      </c>
      <c r="G16" s="302" t="s">
        <v>141</v>
      </c>
      <c r="H16" s="78"/>
      <c r="I16" s="305">
        <v>2660.4928105884505</v>
      </c>
      <c r="J16" s="304">
        <v>8.231160806570385</v>
      </c>
    </row>
    <row r="17" spans="1:10" ht="12.75" customHeight="1">
      <c r="A17" s="313" t="s">
        <v>76</v>
      </c>
      <c r="B17" s="44">
        <v>2235.491850719717</v>
      </c>
      <c r="C17" s="314">
        <v>6.571479484820985</v>
      </c>
      <c r="D17" s="68">
        <v>2794.9334925802914</v>
      </c>
      <c r="E17" s="315">
        <v>8.241232930331758</v>
      </c>
      <c r="F17" s="68">
        <v>11000</v>
      </c>
      <c r="G17" s="316">
        <v>-261.9234543670265</v>
      </c>
      <c r="H17" s="78"/>
      <c r="I17" s="317">
        <v>2754.6017372790325</v>
      </c>
      <c r="J17" s="318">
        <v>9.159818511402582</v>
      </c>
    </row>
    <row r="18" spans="1:10" ht="12.75" customHeight="1">
      <c r="A18" s="299" t="s">
        <v>77</v>
      </c>
      <c r="B18" s="42">
        <v>2315.4359239360992</v>
      </c>
      <c r="C18" s="300">
        <v>5.131584980045128</v>
      </c>
      <c r="D18" s="38">
        <v>3003.6191722698704</v>
      </c>
      <c r="E18" s="301">
        <v>6.653486056157311</v>
      </c>
      <c r="F18" s="38">
        <v>4736.666666666667</v>
      </c>
      <c r="G18" s="302">
        <v>-486.14130434782606</v>
      </c>
      <c r="H18" s="78"/>
      <c r="I18" s="305">
        <v>3331.965542947865</v>
      </c>
      <c r="J18" s="304">
        <v>4.696173122339837</v>
      </c>
    </row>
    <row r="19" spans="1:10" ht="12.75" customHeight="1">
      <c r="A19" s="299" t="s">
        <v>78</v>
      </c>
      <c r="B19" s="42">
        <v>2386.0666572553187</v>
      </c>
      <c r="C19" s="300">
        <v>3.2687368883603014</v>
      </c>
      <c r="D19" s="38">
        <v>3084.8162522350517</v>
      </c>
      <c r="E19" s="301">
        <v>5.062708704693277</v>
      </c>
      <c r="F19" s="38">
        <v>0</v>
      </c>
      <c r="G19" s="302">
        <v>-100</v>
      </c>
      <c r="H19" s="78"/>
      <c r="I19" s="305">
        <v>3371.3236821927276</v>
      </c>
      <c r="J19" s="304">
        <v>4.812636383186105</v>
      </c>
    </row>
    <row r="20" spans="1:10" ht="12.75" customHeight="1">
      <c r="A20" s="299" t="s">
        <v>79</v>
      </c>
      <c r="B20" s="42">
        <v>2433.1578018950663</v>
      </c>
      <c r="C20" s="300">
        <v>3.321511886454411</v>
      </c>
      <c r="D20" s="38">
        <v>3366.8017004776752</v>
      </c>
      <c r="E20" s="301">
        <v>5.608838526236493</v>
      </c>
      <c r="F20" s="38" t="s">
        <v>141</v>
      </c>
      <c r="G20" s="302" t="s">
        <v>141</v>
      </c>
      <c r="H20" s="78"/>
      <c r="I20" s="305">
        <v>3998.018926903854</v>
      </c>
      <c r="J20" s="304">
        <v>5.2358913170917605</v>
      </c>
    </row>
    <row r="21" spans="1:10" ht="12.75" customHeight="1">
      <c r="A21" s="299" t="s">
        <v>80</v>
      </c>
      <c r="B21" s="42">
        <v>2577.3179152588928</v>
      </c>
      <c r="C21" s="300">
        <v>4.3819352871251835</v>
      </c>
      <c r="D21" s="38">
        <v>3333.001620243513</v>
      </c>
      <c r="E21" s="301">
        <v>5.784509649021648</v>
      </c>
      <c r="F21" s="38" t="s">
        <v>141</v>
      </c>
      <c r="G21" s="302" t="s">
        <v>141</v>
      </c>
      <c r="H21" s="78"/>
      <c r="I21" s="305">
        <v>3902.699277841609</v>
      </c>
      <c r="J21" s="304">
        <v>4.454032161825962</v>
      </c>
    </row>
    <row r="22" spans="1:10" ht="12.75" customHeight="1">
      <c r="A22" s="299" t="s">
        <v>81</v>
      </c>
      <c r="B22" s="42">
        <v>2571.4240727696383</v>
      </c>
      <c r="C22" s="300">
        <v>2.886966684792261</v>
      </c>
      <c r="D22" s="38">
        <v>3115.696510997074</v>
      </c>
      <c r="E22" s="301">
        <v>3.4809646140569646</v>
      </c>
      <c r="F22" s="38" t="s">
        <v>141</v>
      </c>
      <c r="G22" s="302" t="s">
        <v>141</v>
      </c>
      <c r="H22" s="78"/>
      <c r="I22" s="305">
        <v>2905.3968937844543</v>
      </c>
      <c r="J22" s="304">
        <v>5.310459319018495</v>
      </c>
    </row>
    <row r="23" spans="1:10" ht="12.75" customHeight="1">
      <c r="A23" s="306" t="s">
        <v>82</v>
      </c>
      <c r="B23" s="307">
        <v>2327.378358879743</v>
      </c>
      <c r="C23" s="308">
        <v>7.303549831230452</v>
      </c>
      <c r="D23" s="50">
        <v>2775.3215152040198</v>
      </c>
      <c r="E23" s="309">
        <v>7.995472725693255</v>
      </c>
      <c r="F23" s="50" t="s">
        <v>141</v>
      </c>
      <c r="G23" s="310" t="s">
        <v>141</v>
      </c>
      <c r="H23" s="78"/>
      <c r="I23" s="311">
        <v>2412.5845929323464</v>
      </c>
      <c r="J23" s="312">
        <v>11.17149306315681</v>
      </c>
    </row>
    <row r="24" spans="1:10" ht="12.75" customHeight="1">
      <c r="A24" s="299" t="s">
        <v>83</v>
      </c>
      <c r="B24" s="42">
        <v>2170.7329893697915</v>
      </c>
      <c r="C24" s="300">
        <v>4.646824623744889</v>
      </c>
      <c r="D24" s="38">
        <v>2595.691467393549</v>
      </c>
      <c r="E24" s="301">
        <v>6.975318203768519</v>
      </c>
      <c r="F24" s="38" t="s">
        <v>141</v>
      </c>
      <c r="G24" s="302" t="s">
        <v>141</v>
      </c>
      <c r="H24" s="78"/>
      <c r="I24" s="305">
        <v>2344.4915313833785</v>
      </c>
      <c r="J24" s="304">
        <v>8.964801249022258</v>
      </c>
    </row>
    <row r="25" spans="1:10" ht="12.75" customHeight="1">
      <c r="A25" s="299" t="s">
        <v>84</v>
      </c>
      <c r="B25" s="42">
        <v>2148.3943403703156</v>
      </c>
      <c r="C25" s="300">
        <v>5.4793909372795335</v>
      </c>
      <c r="D25" s="38">
        <v>2495.4355081667013</v>
      </c>
      <c r="E25" s="301">
        <v>4.458568937780551</v>
      </c>
      <c r="F25" s="38" t="s">
        <v>141</v>
      </c>
      <c r="G25" s="302" t="s">
        <v>141</v>
      </c>
      <c r="H25" s="78"/>
      <c r="I25" s="305">
        <v>2297.169318073134</v>
      </c>
      <c r="J25" s="304">
        <v>5.594819432647417</v>
      </c>
    </row>
    <row r="26" spans="1:10" ht="12.75" customHeight="1">
      <c r="A26" s="299" t="s">
        <v>85</v>
      </c>
      <c r="B26" s="42">
        <v>2432.262076361582</v>
      </c>
      <c r="C26" s="300">
        <v>3.899602636592689</v>
      </c>
      <c r="D26" s="38">
        <v>3011.3021952717227</v>
      </c>
      <c r="E26" s="301">
        <v>3.222886450794412</v>
      </c>
      <c r="F26" s="38" t="s">
        <v>141</v>
      </c>
      <c r="G26" s="302" t="s">
        <v>141</v>
      </c>
      <c r="H26" s="78"/>
      <c r="I26" s="305">
        <v>2977.422333925426</v>
      </c>
      <c r="J26" s="304">
        <v>4.446298293140087</v>
      </c>
    </row>
    <row r="27" spans="1:10" ht="12.75" customHeight="1">
      <c r="A27" s="313" t="s">
        <v>86</v>
      </c>
      <c r="B27" s="44">
        <v>2408.7258652616783</v>
      </c>
      <c r="C27" s="314">
        <v>3.473935872531024</v>
      </c>
      <c r="D27" s="68">
        <v>2990.6358218906926</v>
      </c>
      <c r="E27" s="315">
        <v>3.632987753468168</v>
      </c>
      <c r="F27" s="68" t="s">
        <v>141</v>
      </c>
      <c r="G27" s="316" t="s">
        <v>141</v>
      </c>
      <c r="H27" s="78"/>
      <c r="I27" s="317">
        <v>2872.5122398524186</v>
      </c>
      <c r="J27" s="318">
        <v>6.756803933994967</v>
      </c>
    </row>
    <row r="28" spans="1:10" ht="12.75" customHeight="1">
      <c r="A28" s="299" t="s">
        <v>87</v>
      </c>
      <c r="B28" s="42">
        <v>2783.4505735891494</v>
      </c>
      <c r="C28" s="300">
        <v>4.183414931601072</v>
      </c>
      <c r="D28" s="38">
        <v>3399.242750259407</v>
      </c>
      <c r="E28" s="301">
        <v>5.31748252033676</v>
      </c>
      <c r="F28" s="38" t="s">
        <v>141</v>
      </c>
      <c r="G28" s="302" t="s">
        <v>141</v>
      </c>
      <c r="H28" s="78"/>
      <c r="I28" s="305">
        <v>3555.761107419982</v>
      </c>
      <c r="J28" s="304">
        <v>5.816053517004938</v>
      </c>
    </row>
    <row r="29" spans="1:10" ht="12.75" customHeight="1">
      <c r="A29" s="299" t="s">
        <v>88</v>
      </c>
      <c r="B29" s="42">
        <v>2265.775447620371</v>
      </c>
      <c r="C29" s="300">
        <v>4.006613386218635</v>
      </c>
      <c r="D29" s="38">
        <v>2777.493174571398</v>
      </c>
      <c r="E29" s="301">
        <v>5.25448046683333</v>
      </c>
      <c r="F29" s="38" t="s">
        <v>141</v>
      </c>
      <c r="G29" s="302" t="s">
        <v>141</v>
      </c>
      <c r="H29" s="78"/>
      <c r="I29" s="305">
        <v>2786.5679350708165</v>
      </c>
      <c r="J29" s="304">
        <v>5.779689559249704</v>
      </c>
    </row>
    <row r="30" spans="1:10" ht="12.75" customHeight="1">
      <c r="A30" s="299" t="s">
        <v>89</v>
      </c>
      <c r="B30" s="42">
        <v>2754.8090950283545</v>
      </c>
      <c r="C30" s="300">
        <v>2.4590112066154464</v>
      </c>
      <c r="D30" s="38">
        <v>3452.1940862941906</v>
      </c>
      <c r="E30" s="301">
        <v>2.762181298280267</v>
      </c>
      <c r="F30" s="38" t="s">
        <v>141</v>
      </c>
      <c r="G30" s="302" t="s">
        <v>141</v>
      </c>
      <c r="H30" s="78"/>
      <c r="I30" s="305">
        <v>3920.137113537592</v>
      </c>
      <c r="J30" s="304">
        <v>4.646929529005129</v>
      </c>
    </row>
    <row r="31" spans="1:10" ht="12.75" customHeight="1">
      <c r="A31" s="299" t="s">
        <v>90</v>
      </c>
      <c r="B31" s="42">
        <v>2468.133113372506</v>
      </c>
      <c r="C31" s="300">
        <v>2.8282134929210816</v>
      </c>
      <c r="D31" s="38">
        <v>3054.3176971622484</v>
      </c>
      <c r="E31" s="301">
        <v>3.5038899170738014</v>
      </c>
      <c r="F31" s="38" t="s">
        <v>141</v>
      </c>
      <c r="G31" s="302" t="s">
        <v>141</v>
      </c>
      <c r="H31" s="78"/>
      <c r="I31" s="305">
        <v>2938.1196030550213</v>
      </c>
      <c r="J31" s="304">
        <v>5.323862206899041</v>
      </c>
    </row>
    <row r="32" spans="1:10" ht="12.75" customHeight="1">
      <c r="A32" s="299" t="s">
        <v>91</v>
      </c>
      <c r="B32" s="42">
        <v>2284.52280463979</v>
      </c>
      <c r="C32" s="300">
        <v>3.08066187817955</v>
      </c>
      <c r="D32" s="38">
        <v>2807.119686243228</v>
      </c>
      <c r="E32" s="301">
        <v>3.2260997360073027</v>
      </c>
      <c r="F32" s="38" t="s">
        <v>141</v>
      </c>
      <c r="G32" s="302" t="s">
        <v>141</v>
      </c>
      <c r="H32" s="78"/>
      <c r="I32" s="305">
        <v>2786.249108664539</v>
      </c>
      <c r="J32" s="304">
        <v>6.8108504103829155</v>
      </c>
    </row>
    <row r="33" spans="1:10" ht="12.75" customHeight="1">
      <c r="A33" s="306" t="s">
        <v>92</v>
      </c>
      <c r="B33" s="307">
        <v>2575.308786060656</v>
      </c>
      <c r="C33" s="308">
        <v>2.3968157225019917</v>
      </c>
      <c r="D33" s="50">
        <v>3284.6744862087617</v>
      </c>
      <c r="E33" s="309">
        <v>3.873755156267811</v>
      </c>
      <c r="F33" s="50" t="s">
        <v>141</v>
      </c>
      <c r="G33" s="310" t="s">
        <v>141</v>
      </c>
      <c r="H33" s="78"/>
      <c r="I33" s="311">
        <v>3580.3367144903887</v>
      </c>
      <c r="J33" s="312">
        <v>4.978392147317075</v>
      </c>
    </row>
    <row r="34" spans="1:10" ht="12.75" customHeight="1">
      <c r="A34" s="299" t="s">
        <v>93</v>
      </c>
      <c r="B34" s="42">
        <v>3033.791318948596</v>
      </c>
      <c r="C34" s="300">
        <v>4.389466158830358</v>
      </c>
      <c r="D34" s="38">
        <v>3952.716165052054</v>
      </c>
      <c r="E34" s="301">
        <v>5.161973414680198</v>
      </c>
      <c r="F34" s="38" t="s">
        <v>141</v>
      </c>
      <c r="G34" s="302" t="s">
        <v>141</v>
      </c>
      <c r="H34" s="78"/>
      <c r="I34" s="305">
        <v>4803.249001511548</v>
      </c>
      <c r="J34" s="304">
        <v>5.648055822952079</v>
      </c>
    </row>
    <row r="35" spans="1:10" ht="12.75" customHeight="1">
      <c r="A35" s="299" t="s">
        <v>94</v>
      </c>
      <c r="B35" s="42">
        <v>2818.372230952848</v>
      </c>
      <c r="C35" s="300">
        <v>3.8238269820447854</v>
      </c>
      <c r="D35" s="38">
        <v>3520.371077645134</v>
      </c>
      <c r="E35" s="301">
        <v>5.0972411836263625</v>
      </c>
      <c r="F35" s="38">
        <v>15580</v>
      </c>
      <c r="G35" s="302">
        <v>31.365935919055648</v>
      </c>
      <c r="H35" s="78"/>
      <c r="I35" s="305">
        <v>3969.1473335519686</v>
      </c>
      <c r="J35" s="304">
        <v>5.936038382056716</v>
      </c>
    </row>
    <row r="36" spans="1:10" ht="12.75" customHeight="1">
      <c r="A36" s="299" t="s">
        <v>95</v>
      </c>
      <c r="B36" s="42">
        <v>2565.308994372509</v>
      </c>
      <c r="C36" s="300">
        <v>5.231214497015278</v>
      </c>
      <c r="D36" s="38">
        <v>3249.1192470287947</v>
      </c>
      <c r="E36" s="301">
        <v>5.392427457282491</v>
      </c>
      <c r="F36" s="38" t="s">
        <v>141</v>
      </c>
      <c r="G36" s="302" t="s">
        <v>141</v>
      </c>
      <c r="H36" s="78"/>
      <c r="I36" s="305">
        <v>3426.3918553138897</v>
      </c>
      <c r="J36" s="304">
        <v>6.132142611150988</v>
      </c>
    </row>
    <row r="37" spans="1:10" ht="12.75" customHeight="1">
      <c r="A37" s="313" t="s">
        <v>96</v>
      </c>
      <c r="B37" s="44">
        <v>2488.3808844507844</v>
      </c>
      <c r="C37" s="314">
        <v>5.7016260046239235</v>
      </c>
      <c r="D37" s="68">
        <v>3041.0462612622027</v>
      </c>
      <c r="E37" s="315">
        <v>6.5241646998195115</v>
      </c>
      <c r="F37" s="68" t="s">
        <v>141</v>
      </c>
      <c r="G37" s="316" t="s">
        <v>141</v>
      </c>
      <c r="H37" s="78"/>
      <c r="I37" s="317">
        <v>2908.686015330217</v>
      </c>
      <c r="J37" s="318">
        <v>7.311553566797674</v>
      </c>
    </row>
    <row r="38" spans="1:10" ht="12.75" customHeight="1">
      <c r="A38" s="299" t="s">
        <v>97</v>
      </c>
      <c r="B38" s="42">
        <v>2470.0428784666433</v>
      </c>
      <c r="C38" s="300">
        <v>2.4251610443812197</v>
      </c>
      <c r="D38" s="38">
        <v>3069.4502842726824</v>
      </c>
      <c r="E38" s="301">
        <v>2.868678567309886</v>
      </c>
      <c r="F38" s="38" t="s">
        <v>141</v>
      </c>
      <c r="G38" s="302" t="s">
        <v>141</v>
      </c>
      <c r="H38" s="78"/>
      <c r="I38" s="305">
        <v>2777.1565915282586</v>
      </c>
      <c r="J38" s="304">
        <v>7.732768565074342</v>
      </c>
    </row>
    <row r="39" spans="1:10" ht="12.75" customHeight="1">
      <c r="A39" s="299" t="s">
        <v>98</v>
      </c>
      <c r="B39" s="42">
        <v>2465.3297353760445</v>
      </c>
      <c r="C39" s="300">
        <v>1.4839260519215534</v>
      </c>
      <c r="D39" s="38">
        <v>2918.9294056180465</v>
      </c>
      <c r="E39" s="301">
        <v>2.5860644469802616</v>
      </c>
      <c r="F39" s="38" t="s">
        <v>141</v>
      </c>
      <c r="G39" s="302" t="s">
        <v>141</v>
      </c>
      <c r="H39" s="78"/>
      <c r="I39" s="305">
        <v>2674.499504147843</v>
      </c>
      <c r="J39" s="304">
        <v>6.003029366144835</v>
      </c>
    </row>
    <row r="40" spans="1:10" ht="12.75" customHeight="1">
      <c r="A40" s="299" t="s">
        <v>99</v>
      </c>
      <c r="B40" s="42">
        <v>2839.0431887209425</v>
      </c>
      <c r="C40" s="300">
        <v>2.9668108428139357</v>
      </c>
      <c r="D40" s="38">
        <v>3528.9214669843636</v>
      </c>
      <c r="E40" s="301">
        <v>4.537457371474616</v>
      </c>
      <c r="F40" s="38" t="s">
        <v>141</v>
      </c>
      <c r="G40" s="302" t="s">
        <v>141</v>
      </c>
      <c r="H40" s="78"/>
      <c r="I40" s="305">
        <v>3626.9779467389326</v>
      </c>
      <c r="J40" s="304">
        <v>6.253059071573815</v>
      </c>
    </row>
    <row r="41" spans="1:10" ht="12.75" customHeight="1">
      <c r="A41" s="299" t="s">
        <v>100</v>
      </c>
      <c r="B41" s="42">
        <v>2804.5798092048403</v>
      </c>
      <c r="C41" s="300">
        <v>2.8012946576622344</v>
      </c>
      <c r="D41" s="38">
        <v>3571.7726243573593</v>
      </c>
      <c r="E41" s="301">
        <v>4.114894020237488</v>
      </c>
      <c r="F41" s="38" t="s">
        <v>141</v>
      </c>
      <c r="G41" s="302" t="s">
        <v>141</v>
      </c>
      <c r="H41" s="78"/>
      <c r="I41" s="305">
        <v>4276.89846140349</v>
      </c>
      <c r="J41" s="304">
        <v>4.665660275202365</v>
      </c>
    </row>
    <row r="42" spans="1:10" ht="12.75" customHeight="1">
      <c r="A42" s="299" t="s">
        <v>101</v>
      </c>
      <c r="B42" s="42">
        <v>2694.490010140381</v>
      </c>
      <c r="C42" s="300">
        <v>5.166569459681871</v>
      </c>
      <c r="D42" s="38">
        <v>3156.844927432616</v>
      </c>
      <c r="E42" s="301">
        <v>5.351451896357792</v>
      </c>
      <c r="F42" s="38" t="s">
        <v>141</v>
      </c>
      <c r="G42" s="302" t="s">
        <v>141</v>
      </c>
      <c r="H42" s="78"/>
      <c r="I42" s="305">
        <v>3131.158217110106</v>
      </c>
      <c r="J42" s="304">
        <v>7.03922237987371</v>
      </c>
    </row>
    <row r="43" spans="1:10" ht="12.75" customHeight="1">
      <c r="A43" s="306" t="s">
        <v>102</v>
      </c>
      <c r="B43" s="307">
        <v>2856.554532095624</v>
      </c>
      <c r="C43" s="308">
        <v>9.629307162974541</v>
      </c>
      <c r="D43" s="50">
        <v>3424.912513180018</v>
      </c>
      <c r="E43" s="309">
        <v>8.846092593025627</v>
      </c>
      <c r="F43" s="50" t="s">
        <v>141</v>
      </c>
      <c r="G43" s="310" t="s">
        <v>141</v>
      </c>
      <c r="H43" s="78"/>
      <c r="I43" s="311">
        <v>3408.224210768876</v>
      </c>
      <c r="J43" s="312">
        <v>8.025809660481515</v>
      </c>
    </row>
    <row r="44" spans="1:10" ht="12.75" customHeight="1">
      <c r="A44" s="299" t="s">
        <v>103</v>
      </c>
      <c r="B44" s="42">
        <v>2865.2722436780828</v>
      </c>
      <c r="C44" s="300">
        <v>5.747020079023513</v>
      </c>
      <c r="D44" s="38">
        <v>3443.8551557369774</v>
      </c>
      <c r="E44" s="301">
        <v>7.144170285360826</v>
      </c>
      <c r="F44" s="38" t="s">
        <v>141</v>
      </c>
      <c r="G44" s="302" t="s">
        <v>141</v>
      </c>
      <c r="H44" s="78"/>
      <c r="I44" s="305">
        <v>3661.529395927159</v>
      </c>
      <c r="J44" s="304">
        <v>8.53408932382232</v>
      </c>
    </row>
    <row r="45" spans="1:10" ht="12.75" customHeight="1">
      <c r="A45" s="299" t="s">
        <v>104</v>
      </c>
      <c r="B45" s="42">
        <v>2434.267730457591</v>
      </c>
      <c r="C45" s="300">
        <v>4.3605820066049725</v>
      </c>
      <c r="D45" s="38">
        <v>2940.8949999630777</v>
      </c>
      <c r="E45" s="301">
        <v>4.7249504119873595</v>
      </c>
      <c r="F45" s="38" t="s">
        <v>141</v>
      </c>
      <c r="G45" s="302" t="s">
        <v>141</v>
      </c>
      <c r="H45" s="78"/>
      <c r="I45" s="305">
        <v>2929.687203592563</v>
      </c>
      <c r="J45" s="304">
        <v>7.177526931172609</v>
      </c>
    </row>
    <row r="46" spans="1:10" ht="12.75" customHeight="1">
      <c r="A46" s="299" t="s">
        <v>105</v>
      </c>
      <c r="B46" s="42">
        <v>2332.1554831762764</v>
      </c>
      <c r="C46" s="300">
        <v>5.898029013658172</v>
      </c>
      <c r="D46" s="38">
        <v>2854.207712111353</v>
      </c>
      <c r="E46" s="301">
        <v>6.552177047126152</v>
      </c>
      <c r="F46" s="38" t="s">
        <v>141</v>
      </c>
      <c r="G46" s="302" t="s">
        <v>141</v>
      </c>
      <c r="H46" s="78"/>
      <c r="I46" s="305">
        <v>2823.0793413850815</v>
      </c>
      <c r="J46" s="304">
        <v>5.2621635542912815</v>
      </c>
    </row>
    <row r="47" spans="1:10" ht="12.75" customHeight="1">
      <c r="A47" s="313" t="s">
        <v>106</v>
      </c>
      <c r="B47" s="44">
        <v>2755.4761151090665</v>
      </c>
      <c r="C47" s="314">
        <v>3.1877630266285424</v>
      </c>
      <c r="D47" s="68">
        <v>3504.367579177512</v>
      </c>
      <c r="E47" s="315">
        <v>4.849922613557576</v>
      </c>
      <c r="F47" s="68" t="s">
        <v>141</v>
      </c>
      <c r="G47" s="316" t="s">
        <v>141</v>
      </c>
      <c r="H47" s="78"/>
      <c r="I47" s="317">
        <v>4170.706936196371</v>
      </c>
      <c r="J47" s="318">
        <v>6.21452430337066</v>
      </c>
    </row>
    <row r="48" spans="1:10" ht="12.75" customHeight="1">
      <c r="A48" s="306" t="s">
        <v>107</v>
      </c>
      <c r="B48" s="307">
        <v>2592.8368946633736</v>
      </c>
      <c r="C48" s="308">
        <v>3.921008689807133</v>
      </c>
      <c r="D48" s="50">
        <v>3229.2630475735627</v>
      </c>
      <c r="E48" s="309">
        <v>3.68433487511451</v>
      </c>
      <c r="F48" s="50" t="s">
        <v>141</v>
      </c>
      <c r="G48" s="310" t="s">
        <v>141</v>
      </c>
      <c r="H48" s="78"/>
      <c r="I48" s="311">
        <v>3279.4611002439274</v>
      </c>
      <c r="J48" s="312">
        <v>6.594473276609569</v>
      </c>
    </row>
    <row r="49" spans="1:10" ht="12.75" customHeight="1">
      <c r="A49" s="299" t="s">
        <v>108</v>
      </c>
      <c r="B49" s="42">
        <v>2592.5892847892083</v>
      </c>
      <c r="C49" s="300">
        <v>4.281822909524012</v>
      </c>
      <c r="D49" s="38">
        <v>3214.320418922266</v>
      </c>
      <c r="E49" s="301">
        <v>4.432315699262843</v>
      </c>
      <c r="F49" s="38" t="s">
        <v>141</v>
      </c>
      <c r="G49" s="302" t="s">
        <v>141</v>
      </c>
      <c r="H49" s="78"/>
      <c r="I49" s="305">
        <v>3419.5260553751878</v>
      </c>
      <c r="J49" s="304">
        <v>3.311098285613406</v>
      </c>
    </row>
    <row r="50" spans="1:10" ht="12.75" customHeight="1">
      <c r="A50" s="299" t="s">
        <v>109</v>
      </c>
      <c r="B50" s="42">
        <v>2463.9513313998045</v>
      </c>
      <c r="C50" s="300">
        <v>4.7929723512967275</v>
      </c>
      <c r="D50" s="38">
        <v>3114.6076526832226</v>
      </c>
      <c r="E50" s="301">
        <v>7.119284203809185</v>
      </c>
      <c r="F50" s="38">
        <v>73770</v>
      </c>
      <c r="G50" s="302" t="s">
        <v>141</v>
      </c>
      <c r="H50" s="78"/>
      <c r="I50" s="305">
        <v>3264.33950124551</v>
      </c>
      <c r="J50" s="304">
        <v>10.779444977837189</v>
      </c>
    </row>
    <row r="51" spans="1:10" ht="12.75" customHeight="1">
      <c r="A51" s="299" t="s">
        <v>110</v>
      </c>
      <c r="B51" s="42">
        <v>2252.1784440532333</v>
      </c>
      <c r="C51" s="300">
        <v>4.255676310816279</v>
      </c>
      <c r="D51" s="38">
        <v>2739.805549074855</v>
      </c>
      <c r="E51" s="301">
        <v>6.393736903203449</v>
      </c>
      <c r="F51" s="38" t="s">
        <v>141</v>
      </c>
      <c r="G51" s="302" t="s">
        <v>141</v>
      </c>
      <c r="H51" s="78"/>
      <c r="I51" s="305">
        <v>2695.8421538321895</v>
      </c>
      <c r="J51" s="304">
        <v>4.157646399288805</v>
      </c>
    </row>
    <row r="52" spans="1:10" ht="12.75" customHeight="1">
      <c r="A52" s="313" t="s">
        <v>111</v>
      </c>
      <c r="B52" s="44">
        <v>2417.929486876939</v>
      </c>
      <c r="C52" s="314">
        <v>7.85520703875279</v>
      </c>
      <c r="D52" s="68">
        <v>2880.0898391878536</v>
      </c>
      <c r="E52" s="315">
        <v>7.715365754174535</v>
      </c>
      <c r="F52" s="68" t="s">
        <v>141</v>
      </c>
      <c r="G52" s="316" t="s">
        <v>141</v>
      </c>
      <c r="H52" s="78"/>
      <c r="I52" s="317">
        <v>2763.2682972265143</v>
      </c>
      <c r="J52" s="318">
        <v>6.492993005584298</v>
      </c>
    </row>
    <row r="53" spans="1:10" ht="12.75" customHeight="1">
      <c r="A53" s="299" t="s">
        <v>112</v>
      </c>
      <c r="B53" s="42">
        <v>2339.880209167844</v>
      </c>
      <c r="C53" s="300">
        <v>6.1067425016899195</v>
      </c>
      <c r="D53" s="38">
        <v>2855.4279527118874</v>
      </c>
      <c r="E53" s="301">
        <v>7.874973375659362</v>
      </c>
      <c r="F53" s="38" t="s">
        <v>141</v>
      </c>
      <c r="G53" s="302" t="s">
        <v>141</v>
      </c>
      <c r="H53" s="78"/>
      <c r="I53" s="305">
        <v>2546.964131972779</v>
      </c>
      <c r="J53" s="304">
        <v>5.574692411817815</v>
      </c>
    </row>
    <row r="54" spans="1:10" ht="12.75" customHeight="1" thickBot="1">
      <c r="A54" s="299" t="s">
        <v>113</v>
      </c>
      <c r="B54" s="42">
        <v>1801.7948385011036</v>
      </c>
      <c r="C54" s="300">
        <v>5.109662730267375</v>
      </c>
      <c r="D54" s="38">
        <v>2282.314522864009</v>
      </c>
      <c r="E54" s="301">
        <v>7.769487650555415</v>
      </c>
      <c r="F54" s="38" t="s">
        <v>141</v>
      </c>
      <c r="G54" s="302" t="s">
        <v>141</v>
      </c>
      <c r="H54" s="78"/>
      <c r="I54" s="305">
        <v>2261.3361974949603</v>
      </c>
      <c r="J54" s="304">
        <v>7.738046499851866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3033.791318948596</v>
      </c>
      <c r="C56" s="361" t="str">
        <f>INDEX(A8:A54,MATCH(B56,$B$8:$B$54,0))</f>
        <v>大阪府</v>
      </c>
      <c r="D56" s="366">
        <f>LARGE(D8:D54,1)</f>
        <v>3952.716165052054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4803.249001511548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2865.2722436780828</v>
      </c>
      <c r="C57" s="362" t="str">
        <f>INDEX(A8:A54,MATCH(B57,$B$8:$B$54,0))</f>
        <v>香川県</v>
      </c>
      <c r="D57" s="367">
        <f>LARGE(D8:D54,2)</f>
        <v>3571.7726243573593</v>
      </c>
      <c r="E57" s="326" t="str">
        <f>INDEX(A8:A54,MATCH(D57,$D$8:$D$54,0))</f>
        <v>広島県</v>
      </c>
      <c r="F57" s="373" t="s">
        <v>136</v>
      </c>
      <c r="G57" s="328" t="s">
        <v>136</v>
      </c>
      <c r="I57" s="327">
        <f>LARGE(I8:I54,2)</f>
        <v>4276.89846140349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2856.554532095624</v>
      </c>
      <c r="C58" s="362" t="str">
        <f>INDEX(A8:A54,MATCH(B58,$B$8:$B$54,0))</f>
        <v>徳島県</v>
      </c>
      <c r="D58" s="368">
        <f>LARGE(D8:D54,3)</f>
        <v>3528.9214669843636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4170.706936196371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2156.7947469381734</v>
      </c>
      <c r="C59" s="363" t="str">
        <f>INDEX(A8:A54,MATCH(B59,$B$8:$B$54,0))</f>
        <v>青森県</v>
      </c>
      <c r="D59" s="369">
        <f>SMALL(D8:D54,3)</f>
        <v>2527.9320660114736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2297.169318073134</v>
      </c>
      <c r="J59" s="332" t="str">
        <f>INDEX(A8:A54,MATCH(I59,$I$8:$I$54,0))</f>
        <v>福井県</v>
      </c>
    </row>
    <row r="60" spans="1:10" ht="12.75">
      <c r="A60" s="325" t="s">
        <v>118</v>
      </c>
      <c r="B60" s="344">
        <f>SMALL(B8:B54,2)</f>
        <v>2148.3943403703156</v>
      </c>
      <c r="C60" s="362" t="str">
        <f>INDEX(A8:A54,MATCH(B60,$B$8:$B$54,0))</f>
        <v>福井県</v>
      </c>
      <c r="D60" s="368">
        <f>SMALL(D8:D54,2)</f>
        <v>2495.4355081667013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2261.3361974949603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1801.7948385011036</v>
      </c>
      <c r="C61" s="364" t="str">
        <f>INDEX(A8:A54,MATCH(B61,$B$8:$B$54,0))</f>
        <v>沖縄県</v>
      </c>
      <c r="D61" s="370">
        <f>SMALL(D8:D54,1)</f>
        <v>2282.314522864009</v>
      </c>
      <c r="E61" s="335" t="str">
        <f>INDEX(A8:A54,MATCH(D61,$D$8:$D$54,0))</f>
        <v>沖縄県</v>
      </c>
      <c r="F61" s="376" t="s">
        <v>136</v>
      </c>
      <c r="G61" s="336" t="s">
        <v>136</v>
      </c>
      <c r="I61" s="347">
        <f>SMALL(I8:I54,1)</f>
        <v>2001.0736833361022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1.683760689131721</v>
      </c>
      <c r="C62" s="365"/>
      <c r="D62" s="371">
        <f>IF(D61=0,0,D56/D61)</f>
        <v>1.7318893278967997</v>
      </c>
      <c r="E62" s="339"/>
      <c r="F62" s="377" t="s">
        <v>136</v>
      </c>
      <c r="G62" s="378" t="s">
        <v>136</v>
      </c>
      <c r="H62" s="340"/>
      <c r="I62" s="338">
        <f>IF(I61=0,0,I56/I61)</f>
        <v>2.400335900427106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6534.813271597457</v>
      </c>
      <c r="C7" s="293">
        <v>1.3173654124396572</v>
      </c>
      <c r="D7" s="295">
        <v>8756.539686480632</v>
      </c>
      <c r="E7" s="296">
        <v>0.7952146348435329</v>
      </c>
      <c r="F7" s="295">
        <v>17945.454545454544</v>
      </c>
      <c r="G7" s="297">
        <v>-26.65274176382693</v>
      </c>
      <c r="H7" s="78"/>
      <c r="I7" s="292">
        <v>12759.025532433276</v>
      </c>
      <c r="J7" s="298">
        <v>-3.55064503956696</v>
      </c>
    </row>
    <row r="8" spans="1:10" ht="12.75" customHeight="1">
      <c r="A8" s="299" t="s">
        <v>67</v>
      </c>
      <c r="B8" s="42">
        <v>7233.284359490448</v>
      </c>
      <c r="C8" s="300">
        <v>0.4761602476413426</v>
      </c>
      <c r="D8" s="38">
        <v>9267.871922663982</v>
      </c>
      <c r="E8" s="301">
        <v>0.6158899757133705</v>
      </c>
      <c r="F8" s="38">
        <v>33150</v>
      </c>
      <c r="G8" s="302">
        <v>179.39317319848294</v>
      </c>
      <c r="H8" s="78"/>
      <c r="I8" s="303">
        <v>13987.288065405817</v>
      </c>
      <c r="J8" s="304">
        <v>-3.798215049166738</v>
      </c>
    </row>
    <row r="9" spans="1:10" ht="12.75" customHeight="1">
      <c r="A9" s="299" t="s">
        <v>68</v>
      </c>
      <c r="B9" s="42">
        <v>7456.5642614726285</v>
      </c>
      <c r="C9" s="300">
        <v>3.5043380189055147</v>
      </c>
      <c r="D9" s="38">
        <v>9551.627370460943</v>
      </c>
      <c r="E9" s="301">
        <v>2.50477589074771</v>
      </c>
      <c r="F9" s="38" t="s">
        <v>141</v>
      </c>
      <c r="G9" s="302" t="s">
        <v>141</v>
      </c>
      <c r="H9" s="78"/>
      <c r="I9" s="305">
        <v>14143.38188329549</v>
      </c>
      <c r="J9" s="304">
        <v>-1.812131311905836</v>
      </c>
    </row>
    <row r="10" spans="1:10" ht="12.75" customHeight="1">
      <c r="A10" s="299" t="s">
        <v>69</v>
      </c>
      <c r="B10" s="42">
        <v>7719.4710110165715</v>
      </c>
      <c r="C10" s="300">
        <v>1.5220670495457496</v>
      </c>
      <c r="D10" s="38">
        <v>9660.367053390313</v>
      </c>
      <c r="E10" s="301">
        <v>1.4491834890464754</v>
      </c>
      <c r="F10" s="38">
        <v>0</v>
      </c>
      <c r="G10" s="302">
        <v>-100</v>
      </c>
      <c r="H10" s="78"/>
      <c r="I10" s="305">
        <v>13426.31220842473</v>
      </c>
      <c r="J10" s="304">
        <v>-2.5165320251597803</v>
      </c>
    </row>
    <row r="11" spans="1:10" ht="12.75" customHeight="1">
      <c r="A11" s="299" t="s">
        <v>70</v>
      </c>
      <c r="B11" s="42">
        <v>7270.206849462415</v>
      </c>
      <c r="C11" s="300">
        <v>3.1076289170327307</v>
      </c>
      <c r="D11" s="38">
        <v>9543.791469653515</v>
      </c>
      <c r="E11" s="301">
        <v>1.7185726087308302</v>
      </c>
      <c r="F11" s="38" t="s">
        <v>141</v>
      </c>
      <c r="G11" s="302" t="s">
        <v>141</v>
      </c>
      <c r="H11" s="78"/>
      <c r="I11" s="305">
        <v>13361.213153508108</v>
      </c>
      <c r="J11" s="304">
        <v>-2.946622757531133</v>
      </c>
    </row>
    <row r="12" spans="1:10" ht="12.75" customHeight="1">
      <c r="A12" s="299" t="s">
        <v>71</v>
      </c>
      <c r="B12" s="42">
        <v>8201.1615604085</v>
      </c>
      <c r="C12" s="300">
        <v>0.3167334545632748</v>
      </c>
      <c r="D12" s="38">
        <v>9967.045627626667</v>
      </c>
      <c r="E12" s="301">
        <v>0.13479876064461124</v>
      </c>
      <c r="F12" s="38" t="s">
        <v>141</v>
      </c>
      <c r="G12" s="302" t="s">
        <v>141</v>
      </c>
      <c r="H12" s="78"/>
      <c r="I12" s="305">
        <v>14339.448212163825</v>
      </c>
      <c r="J12" s="304">
        <v>-4.557058517055952</v>
      </c>
    </row>
    <row r="13" spans="1:10" ht="12.75" customHeight="1">
      <c r="A13" s="306" t="s">
        <v>72</v>
      </c>
      <c r="B13" s="307">
        <v>7350.582254713966</v>
      </c>
      <c r="C13" s="308">
        <v>0.010452664237361003</v>
      </c>
      <c r="D13" s="50">
        <v>8927.296090108752</v>
      </c>
      <c r="E13" s="309">
        <v>-0.1309422089596928</v>
      </c>
      <c r="F13" s="50" t="s">
        <v>141</v>
      </c>
      <c r="G13" s="310" t="s">
        <v>141</v>
      </c>
      <c r="H13" s="78"/>
      <c r="I13" s="311">
        <v>12626.540751152359</v>
      </c>
      <c r="J13" s="312">
        <v>-1.2276270186712432</v>
      </c>
    </row>
    <row r="14" spans="1:10" ht="12.75" customHeight="1">
      <c r="A14" s="299" t="s">
        <v>73</v>
      </c>
      <c r="B14" s="42">
        <v>6989.5887728812095</v>
      </c>
      <c r="C14" s="300">
        <v>2.4454986407772084</v>
      </c>
      <c r="D14" s="38">
        <v>8662.305166118438</v>
      </c>
      <c r="E14" s="301">
        <v>1.3889713079076187</v>
      </c>
      <c r="F14" s="38" t="s">
        <v>141</v>
      </c>
      <c r="G14" s="302" t="s">
        <v>141</v>
      </c>
      <c r="H14" s="78"/>
      <c r="I14" s="305">
        <v>12837.040715482486</v>
      </c>
      <c r="J14" s="304">
        <v>-1.6415007566010087</v>
      </c>
    </row>
    <row r="15" spans="1:10" ht="12.75" customHeight="1">
      <c r="A15" s="299" t="s">
        <v>74</v>
      </c>
      <c r="B15" s="42">
        <v>6603.646893681673</v>
      </c>
      <c r="C15" s="300">
        <v>0.8361918026045495</v>
      </c>
      <c r="D15" s="38">
        <v>8592.218284154122</v>
      </c>
      <c r="E15" s="301">
        <v>0.4004155266331935</v>
      </c>
      <c r="F15" s="38" t="s">
        <v>141</v>
      </c>
      <c r="G15" s="302" t="s">
        <v>141</v>
      </c>
      <c r="H15" s="78"/>
      <c r="I15" s="305">
        <v>13003.479077169975</v>
      </c>
      <c r="J15" s="304">
        <v>-3.7045853542293115</v>
      </c>
    </row>
    <row r="16" spans="1:10" ht="12.75" customHeight="1">
      <c r="A16" s="299" t="s">
        <v>75</v>
      </c>
      <c r="B16" s="42">
        <v>6072.813809957233</v>
      </c>
      <c r="C16" s="300">
        <v>2.4715298252771856</v>
      </c>
      <c r="D16" s="38">
        <v>7857.773627904033</v>
      </c>
      <c r="E16" s="301">
        <v>1.1666608889147383</v>
      </c>
      <c r="F16" s="38" t="s">
        <v>141</v>
      </c>
      <c r="G16" s="302" t="s">
        <v>141</v>
      </c>
      <c r="H16" s="78"/>
      <c r="I16" s="305">
        <v>11546.768512346169</v>
      </c>
      <c r="J16" s="304">
        <v>-3.0999947214485126</v>
      </c>
    </row>
    <row r="17" spans="1:10" ht="12.75" customHeight="1">
      <c r="A17" s="313" t="s">
        <v>76</v>
      </c>
      <c r="B17" s="44">
        <v>5788.881700762938</v>
      </c>
      <c r="C17" s="314">
        <v>3.899146662183555</v>
      </c>
      <c r="D17" s="68">
        <v>7466.270021760115</v>
      </c>
      <c r="E17" s="315">
        <v>2.3416622044477164</v>
      </c>
      <c r="F17" s="68">
        <v>9293.333333333334</v>
      </c>
      <c r="G17" s="316">
        <v>294.90084985835693</v>
      </c>
      <c r="H17" s="78"/>
      <c r="I17" s="317">
        <v>10581.425768035733</v>
      </c>
      <c r="J17" s="318">
        <v>-1.4317650583627417</v>
      </c>
    </row>
    <row r="18" spans="1:10" ht="12.75" customHeight="1">
      <c r="A18" s="299" t="s">
        <v>77</v>
      </c>
      <c r="B18" s="42">
        <v>6427.86086649527</v>
      </c>
      <c r="C18" s="300">
        <v>1.5595199051603224</v>
      </c>
      <c r="D18" s="38">
        <v>8667.581394122117</v>
      </c>
      <c r="E18" s="301">
        <v>0.4304311779116488</v>
      </c>
      <c r="F18" s="38">
        <v>14086.666666666666</v>
      </c>
      <c r="G18" s="302">
        <v>78.01179443976412</v>
      </c>
      <c r="H18" s="78"/>
      <c r="I18" s="305">
        <v>12435.55900600314</v>
      </c>
      <c r="J18" s="304">
        <v>-3.1035424811576497</v>
      </c>
    </row>
    <row r="19" spans="1:10" ht="12.75" customHeight="1">
      <c r="A19" s="299" t="s">
        <v>78</v>
      </c>
      <c r="B19" s="42">
        <v>6324.176794937802</v>
      </c>
      <c r="C19" s="300">
        <v>1.4874617827586563</v>
      </c>
      <c r="D19" s="38">
        <v>8479.618904748917</v>
      </c>
      <c r="E19" s="301">
        <v>0.38036653154711775</v>
      </c>
      <c r="F19" s="38">
        <v>21140</v>
      </c>
      <c r="G19" s="302">
        <v>105.20951302378258</v>
      </c>
      <c r="H19" s="78"/>
      <c r="I19" s="305">
        <v>11997.658207069344</v>
      </c>
      <c r="J19" s="304">
        <v>-3.5582823530925705</v>
      </c>
    </row>
    <row r="20" spans="1:10" ht="12.75" customHeight="1">
      <c r="A20" s="299" t="s">
        <v>79</v>
      </c>
      <c r="B20" s="42">
        <v>6275.761675241849</v>
      </c>
      <c r="C20" s="300">
        <v>-0.5549421357694588</v>
      </c>
      <c r="D20" s="38">
        <v>9636.015159478178</v>
      </c>
      <c r="E20" s="301">
        <v>0.18908622688634255</v>
      </c>
      <c r="F20" s="38" t="s">
        <v>141</v>
      </c>
      <c r="G20" s="302" t="s">
        <v>141</v>
      </c>
      <c r="H20" s="78"/>
      <c r="I20" s="305">
        <v>13775.367737333538</v>
      </c>
      <c r="J20" s="304">
        <v>-3.2595365005133314</v>
      </c>
    </row>
    <row r="21" spans="1:10" ht="12.75" customHeight="1">
      <c r="A21" s="299" t="s">
        <v>80</v>
      </c>
      <c r="B21" s="42">
        <v>7050.450224853762</v>
      </c>
      <c r="C21" s="300">
        <v>0.30486669725407384</v>
      </c>
      <c r="D21" s="38">
        <v>9823.650536705663</v>
      </c>
      <c r="E21" s="301">
        <v>0.2168044990085389</v>
      </c>
      <c r="F21" s="38" t="s">
        <v>141</v>
      </c>
      <c r="G21" s="302" t="s">
        <v>141</v>
      </c>
      <c r="H21" s="78"/>
      <c r="I21" s="305">
        <v>13722.75973354297</v>
      </c>
      <c r="J21" s="304">
        <v>-4.3775845208200606</v>
      </c>
    </row>
    <row r="22" spans="1:10" ht="12.75" customHeight="1">
      <c r="A22" s="299" t="s">
        <v>81</v>
      </c>
      <c r="B22" s="42">
        <v>7029.956005761905</v>
      </c>
      <c r="C22" s="300">
        <v>3.3272228005405102</v>
      </c>
      <c r="D22" s="38">
        <v>8631.039541440248</v>
      </c>
      <c r="E22" s="301">
        <v>2.154734685729386</v>
      </c>
      <c r="F22" s="38" t="s">
        <v>141</v>
      </c>
      <c r="G22" s="302" t="s">
        <v>141</v>
      </c>
      <c r="H22" s="78"/>
      <c r="I22" s="305">
        <v>11914.343147534857</v>
      </c>
      <c r="J22" s="304">
        <v>-2.424289943144527</v>
      </c>
    </row>
    <row r="23" spans="1:10" ht="12.75" customHeight="1">
      <c r="A23" s="306" t="s">
        <v>82</v>
      </c>
      <c r="B23" s="307">
        <v>6748.292825716719</v>
      </c>
      <c r="C23" s="308">
        <v>2.9947929526196573</v>
      </c>
      <c r="D23" s="50">
        <v>8437.152603309365</v>
      </c>
      <c r="E23" s="309">
        <v>3.5788609981215265</v>
      </c>
      <c r="F23" s="50" t="s">
        <v>141</v>
      </c>
      <c r="G23" s="310" t="s">
        <v>141</v>
      </c>
      <c r="H23" s="78"/>
      <c r="I23" s="311">
        <v>11707.468727196914</v>
      </c>
      <c r="J23" s="312">
        <v>-2.196561301755589</v>
      </c>
    </row>
    <row r="24" spans="1:10" ht="12.75" customHeight="1">
      <c r="A24" s="299" t="s">
        <v>83</v>
      </c>
      <c r="B24" s="42">
        <v>6961.576822777123</v>
      </c>
      <c r="C24" s="300">
        <v>3.0968557982445195</v>
      </c>
      <c r="D24" s="38">
        <v>8699.012307438154</v>
      </c>
      <c r="E24" s="301">
        <v>0.8498075722078969</v>
      </c>
      <c r="F24" s="38" t="s">
        <v>141</v>
      </c>
      <c r="G24" s="302" t="s">
        <v>141</v>
      </c>
      <c r="H24" s="78"/>
      <c r="I24" s="305">
        <v>12372.600468465154</v>
      </c>
      <c r="J24" s="304">
        <v>-5.007074213174422</v>
      </c>
    </row>
    <row r="25" spans="1:10" ht="12.75" customHeight="1">
      <c r="A25" s="299" t="s">
        <v>84</v>
      </c>
      <c r="B25" s="42">
        <v>6097.320300541565</v>
      </c>
      <c r="C25" s="300">
        <v>-5.30486958479579</v>
      </c>
      <c r="D25" s="38">
        <v>7587.952565200697</v>
      </c>
      <c r="E25" s="301">
        <v>-2.2531930886874636</v>
      </c>
      <c r="F25" s="38" t="s">
        <v>141</v>
      </c>
      <c r="G25" s="302" t="s">
        <v>141</v>
      </c>
      <c r="H25" s="78"/>
      <c r="I25" s="305">
        <v>10597.165890904454</v>
      </c>
      <c r="J25" s="304">
        <v>-1.7671435961380582</v>
      </c>
    </row>
    <row r="26" spans="1:10" ht="12.75" customHeight="1">
      <c r="A26" s="299" t="s">
        <v>85</v>
      </c>
      <c r="B26" s="42">
        <v>6547.814550444539</v>
      </c>
      <c r="C26" s="300">
        <v>1.634908005624087</v>
      </c>
      <c r="D26" s="38">
        <v>8674.3595844847</v>
      </c>
      <c r="E26" s="301">
        <v>0.2958966832454656</v>
      </c>
      <c r="F26" s="38" t="s">
        <v>141</v>
      </c>
      <c r="G26" s="302" t="s">
        <v>141</v>
      </c>
      <c r="H26" s="78"/>
      <c r="I26" s="305">
        <v>12593.289724861252</v>
      </c>
      <c r="J26" s="304">
        <v>-3.7043352085144248</v>
      </c>
    </row>
    <row r="27" spans="1:10" ht="12.75" customHeight="1">
      <c r="A27" s="313" t="s">
        <v>86</v>
      </c>
      <c r="B27" s="44">
        <v>6877.040402555099</v>
      </c>
      <c r="C27" s="314">
        <v>0.013069766999036173</v>
      </c>
      <c r="D27" s="68">
        <v>8857.211989248432</v>
      </c>
      <c r="E27" s="315">
        <v>-0.7702184068938934</v>
      </c>
      <c r="F27" s="68" t="s">
        <v>141</v>
      </c>
      <c r="G27" s="316" t="s">
        <v>141</v>
      </c>
      <c r="H27" s="78"/>
      <c r="I27" s="317">
        <v>12409.768727650435</v>
      </c>
      <c r="J27" s="318">
        <v>-4.1393550134619606</v>
      </c>
    </row>
    <row r="28" spans="1:10" ht="12.75" customHeight="1">
      <c r="A28" s="299" t="s">
        <v>87</v>
      </c>
      <c r="B28" s="42">
        <v>6434.657212824434</v>
      </c>
      <c r="C28" s="300">
        <v>1.449358395667215</v>
      </c>
      <c r="D28" s="38">
        <v>8255.518868439736</v>
      </c>
      <c r="E28" s="301">
        <v>1.8837128509828154</v>
      </c>
      <c r="F28" s="38" t="s">
        <v>141</v>
      </c>
      <c r="G28" s="302" t="s">
        <v>141</v>
      </c>
      <c r="H28" s="78"/>
      <c r="I28" s="305">
        <v>11763.80803623131</v>
      </c>
      <c r="J28" s="304">
        <v>-4.384741035982283</v>
      </c>
    </row>
    <row r="29" spans="1:10" ht="12.75" customHeight="1">
      <c r="A29" s="299" t="s">
        <v>88</v>
      </c>
      <c r="B29" s="42">
        <v>6296.965538654353</v>
      </c>
      <c r="C29" s="300">
        <v>0.44382008385848176</v>
      </c>
      <c r="D29" s="38">
        <v>8096.748629836915</v>
      </c>
      <c r="E29" s="301">
        <v>-0.4335752393872839</v>
      </c>
      <c r="F29" s="38" t="s">
        <v>141</v>
      </c>
      <c r="G29" s="302" t="s">
        <v>141</v>
      </c>
      <c r="H29" s="78"/>
      <c r="I29" s="305">
        <v>11803.478832527218</v>
      </c>
      <c r="J29" s="304">
        <v>-3.8887842263262353</v>
      </c>
    </row>
    <row r="30" spans="1:10" ht="12.75" customHeight="1">
      <c r="A30" s="299" t="s">
        <v>89</v>
      </c>
      <c r="B30" s="42">
        <v>5868.388628086968</v>
      </c>
      <c r="C30" s="300">
        <v>1.4084372454136136</v>
      </c>
      <c r="D30" s="38">
        <v>7353.357429504463</v>
      </c>
      <c r="E30" s="301">
        <v>-0.09939540787343348</v>
      </c>
      <c r="F30" s="38" t="s">
        <v>141</v>
      </c>
      <c r="G30" s="302" t="s">
        <v>141</v>
      </c>
      <c r="H30" s="78"/>
      <c r="I30" s="305">
        <v>11862.361919532368</v>
      </c>
      <c r="J30" s="304">
        <v>-3.251033230064777</v>
      </c>
    </row>
    <row r="31" spans="1:10" ht="12.75" customHeight="1">
      <c r="A31" s="299" t="s">
        <v>90</v>
      </c>
      <c r="B31" s="42">
        <v>6553.250539089387</v>
      </c>
      <c r="C31" s="300">
        <v>0.986739393486355</v>
      </c>
      <c r="D31" s="38">
        <v>8340.661379749417</v>
      </c>
      <c r="E31" s="301">
        <v>-2.189047619929462</v>
      </c>
      <c r="F31" s="38" t="s">
        <v>141</v>
      </c>
      <c r="G31" s="302" t="s">
        <v>141</v>
      </c>
      <c r="H31" s="78"/>
      <c r="I31" s="305">
        <v>11829.75358930396</v>
      </c>
      <c r="J31" s="304">
        <v>-1.1457992629524347</v>
      </c>
    </row>
    <row r="32" spans="1:10" ht="12.75" customHeight="1">
      <c r="A32" s="299" t="s">
        <v>91</v>
      </c>
      <c r="B32" s="42">
        <v>6902.045977831409</v>
      </c>
      <c r="C32" s="300">
        <v>-0.4076668338862317</v>
      </c>
      <c r="D32" s="38">
        <v>9069.110080765779</v>
      </c>
      <c r="E32" s="301">
        <v>-1.34199802901828</v>
      </c>
      <c r="F32" s="38" t="s">
        <v>141</v>
      </c>
      <c r="G32" s="302" t="s">
        <v>141</v>
      </c>
      <c r="H32" s="78"/>
      <c r="I32" s="305">
        <v>13281.509176330175</v>
      </c>
      <c r="J32" s="304">
        <v>-3.1095658732371976</v>
      </c>
    </row>
    <row r="33" spans="1:10" ht="12.75" customHeight="1">
      <c r="A33" s="306" t="s">
        <v>92</v>
      </c>
      <c r="B33" s="307">
        <v>6489.363914687269</v>
      </c>
      <c r="C33" s="308">
        <v>3.193552565882257</v>
      </c>
      <c r="D33" s="50">
        <v>9037.343689639187</v>
      </c>
      <c r="E33" s="309">
        <v>4.500174049400744</v>
      </c>
      <c r="F33" s="50" t="s">
        <v>141</v>
      </c>
      <c r="G33" s="310" t="s">
        <v>141</v>
      </c>
      <c r="H33" s="78"/>
      <c r="I33" s="311">
        <v>12613.023316551917</v>
      </c>
      <c r="J33" s="312">
        <v>-3.558658137461822</v>
      </c>
    </row>
    <row r="34" spans="1:10" ht="12.75" customHeight="1">
      <c r="A34" s="299" t="s">
        <v>93</v>
      </c>
      <c r="B34" s="42">
        <v>6183.363011243355</v>
      </c>
      <c r="C34" s="300">
        <v>3.920703079881476</v>
      </c>
      <c r="D34" s="38">
        <v>8861.75173576656</v>
      </c>
      <c r="E34" s="301">
        <v>3.45500629124571</v>
      </c>
      <c r="F34" s="38" t="s">
        <v>141</v>
      </c>
      <c r="G34" s="302" t="s">
        <v>141</v>
      </c>
      <c r="H34" s="78"/>
      <c r="I34" s="305">
        <v>12984.804798787582</v>
      </c>
      <c r="J34" s="304">
        <v>-3.660789066413161</v>
      </c>
    </row>
    <row r="35" spans="1:10" ht="12.75" customHeight="1">
      <c r="A35" s="299" t="s">
        <v>94</v>
      </c>
      <c r="B35" s="42">
        <v>6873.468194672465</v>
      </c>
      <c r="C35" s="300">
        <v>2.0153079063059893</v>
      </c>
      <c r="D35" s="38">
        <v>9121.31491867337</v>
      </c>
      <c r="E35" s="301">
        <v>0.9412723681703304</v>
      </c>
      <c r="F35" s="38">
        <v>24610</v>
      </c>
      <c r="G35" s="302">
        <v>501.7114914425428</v>
      </c>
      <c r="H35" s="78"/>
      <c r="I35" s="305">
        <v>13350.032630160838</v>
      </c>
      <c r="J35" s="304">
        <v>-3.8675518695901414</v>
      </c>
    </row>
    <row r="36" spans="1:10" ht="12.75" customHeight="1">
      <c r="A36" s="299" t="s">
        <v>95</v>
      </c>
      <c r="B36" s="42">
        <v>5101.140620724845</v>
      </c>
      <c r="C36" s="300">
        <v>2.094785866182156</v>
      </c>
      <c r="D36" s="38">
        <v>6771.571747627024</v>
      </c>
      <c r="E36" s="301">
        <v>1.0218526415744278</v>
      </c>
      <c r="F36" s="38" t="s">
        <v>141</v>
      </c>
      <c r="G36" s="302" t="s">
        <v>141</v>
      </c>
      <c r="H36" s="78"/>
      <c r="I36" s="305">
        <v>10769.576403213312</v>
      </c>
      <c r="J36" s="304">
        <v>-2.9070534102569177</v>
      </c>
    </row>
    <row r="37" spans="1:10" ht="12.75" customHeight="1">
      <c r="A37" s="313" t="s">
        <v>96</v>
      </c>
      <c r="B37" s="44">
        <v>6015.703235009893</v>
      </c>
      <c r="C37" s="314">
        <v>4.855626481625718</v>
      </c>
      <c r="D37" s="68">
        <v>7943.662018939315</v>
      </c>
      <c r="E37" s="315">
        <v>3.794136066819706</v>
      </c>
      <c r="F37" s="68" t="s">
        <v>141</v>
      </c>
      <c r="G37" s="316" t="s">
        <v>141</v>
      </c>
      <c r="H37" s="78"/>
      <c r="I37" s="317">
        <v>11799.225361304256</v>
      </c>
      <c r="J37" s="318">
        <v>-0.12940180052717326</v>
      </c>
    </row>
    <row r="38" spans="1:10" ht="12.75" customHeight="1">
      <c r="A38" s="299" t="s">
        <v>97</v>
      </c>
      <c r="B38" s="42">
        <v>7081.447790000095</v>
      </c>
      <c r="C38" s="300">
        <v>4.251487607454683</v>
      </c>
      <c r="D38" s="38">
        <v>8929.140966344308</v>
      </c>
      <c r="E38" s="301">
        <v>7.81501325096043</v>
      </c>
      <c r="F38" s="38" t="s">
        <v>141</v>
      </c>
      <c r="G38" s="302" t="s">
        <v>141</v>
      </c>
      <c r="H38" s="78"/>
      <c r="I38" s="305">
        <v>12500.542027369595</v>
      </c>
      <c r="J38" s="304">
        <v>-1.6753840487859148</v>
      </c>
    </row>
    <row r="39" spans="1:10" ht="12.75" customHeight="1">
      <c r="A39" s="299" t="s">
        <v>98</v>
      </c>
      <c r="B39" s="42">
        <v>8039.451427576601</v>
      </c>
      <c r="C39" s="300">
        <v>1.289222279455942</v>
      </c>
      <c r="D39" s="38">
        <v>9778.032454361055</v>
      </c>
      <c r="E39" s="301">
        <v>2.837450768070061</v>
      </c>
      <c r="F39" s="38" t="s">
        <v>141</v>
      </c>
      <c r="G39" s="302" t="s">
        <v>141</v>
      </c>
      <c r="H39" s="78"/>
      <c r="I39" s="305">
        <v>13387.847686810333</v>
      </c>
      <c r="J39" s="304">
        <v>-3.7225409353583463</v>
      </c>
    </row>
    <row r="40" spans="1:10" ht="12.75" customHeight="1">
      <c r="A40" s="299" t="s">
        <v>99</v>
      </c>
      <c r="B40" s="42">
        <v>5893.453354526868</v>
      </c>
      <c r="C40" s="300">
        <v>4.510448217970308</v>
      </c>
      <c r="D40" s="38">
        <v>7553.809939552678</v>
      </c>
      <c r="E40" s="301">
        <v>4.834040841747392</v>
      </c>
      <c r="F40" s="38" t="s">
        <v>141</v>
      </c>
      <c r="G40" s="302" t="s">
        <v>141</v>
      </c>
      <c r="H40" s="78"/>
      <c r="I40" s="305">
        <v>10901.380267933237</v>
      </c>
      <c r="J40" s="304">
        <v>-3.6817033764974516</v>
      </c>
    </row>
    <row r="41" spans="1:10" ht="12.75" customHeight="1">
      <c r="A41" s="299" t="s">
        <v>100</v>
      </c>
      <c r="B41" s="42">
        <v>6995.179613974512</v>
      </c>
      <c r="C41" s="300">
        <v>3.4718506589663187</v>
      </c>
      <c r="D41" s="38">
        <v>8666.834079534234</v>
      </c>
      <c r="E41" s="301">
        <v>1.3652954867641403</v>
      </c>
      <c r="F41" s="38" t="s">
        <v>141</v>
      </c>
      <c r="G41" s="302" t="s">
        <v>141</v>
      </c>
      <c r="H41" s="78"/>
      <c r="I41" s="305">
        <v>13687.174509524384</v>
      </c>
      <c r="J41" s="304">
        <v>-2.6032773014619757</v>
      </c>
    </row>
    <row r="42" spans="1:10" ht="12.75" customHeight="1">
      <c r="A42" s="299" t="s">
        <v>101</v>
      </c>
      <c r="B42" s="42">
        <v>7539.010599866908</v>
      </c>
      <c r="C42" s="300">
        <v>-0.9758714063065775</v>
      </c>
      <c r="D42" s="38">
        <v>9448.32415814685</v>
      </c>
      <c r="E42" s="301">
        <v>-0.4916539441016301</v>
      </c>
      <c r="F42" s="38" t="s">
        <v>141</v>
      </c>
      <c r="G42" s="302" t="s">
        <v>141</v>
      </c>
      <c r="H42" s="78"/>
      <c r="I42" s="305">
        <v>13193.052586827904</v>
      </c>
      <c r="J42" s="304">
        <v>-3.733207139881085</v>
      </c>
    </row>
    <row r="43" spans="1:10" ht="12.75" customHeight="1">
      <c r="A43" s="306" t="s">
        <v>102</v>
      </c>
      <c r="B43" s="307">
        <v>6496.89953765098</v>
      </c>
      <c r="C43" s="308">
        <v>4.322338141242938</v>
      </c>
      <c r="D43" s="50">
        <v>7549.654754780428</v>
      </c>
      <c r="E43" s="309">
        <v>1.1612767725100244</v>
      </c>
      <c r="F43" s="50" t="s">
        <v>141</v>
      </c>
      <c r="G43" s="310" t="s">
        <v>141</v>
      </c>
      <c r="H43" s="78"/>
      <c r="I43" s="311">
        <v>10935.966510484675</v>
      </c>
      <c r="J43" s="312">
        <v>-7.4297222997838634</v>
      </c>
    </row>
    <row r="44" spans="1:10" ht="12.75" customHeight="1">
      <c r="A44" s="299" t="s">
        <v>103</v>
      </c>
      <c r="B44" s="42">
        <v>7484.406995933784</v>
      </c>
      <c r="C44" s="300">
        <v>2.6026917476548292</v>
      </c>
      <c r="D44" s="38">
        <v>9498.8141139409</v>
      </c>
      <c r="E44" s="301">
        <v>1.4787362461742333</v>
      </c>
      <c r="F44" s="38" t="s">
        <v>141</v>
      </c>
      <c r="G44" s="302" t="s">
        <v>141</v>
      </c>
      <c r="H44" s="78"/>
      <c r="I44" s="305">
        <v>13804.528098688075</v>
      </c>
      <c r="J44" s="304">
        <v>-1.6786962477266834</v>
      </c>
    </row>
    <row r="45" spans="1:10" ht="12.75" customHeight="1">
      <c r="A45" s="299" t="s">
        <v>104</v>
      </c>
      <c r="B45" s="42">
        <v>6361.589585662203</v>
      </c>
      <c r="C45" s="300">
        <v>0.5346992903140824</v>
      </c>
      <c r="D45" s="38">
        <v>7977.89534703402</v>
      </c>
      <c r="E45" s="301">
        <v>-4.587464949887193</v>
      </c>
      <c r="F45" s="38" t="s">
        <v>141</v>
      </c>
      <c r="G45" s="302" t="s">
        <v>141</v>
      </c>
      <c r="H45" s="78"/>
      <c r="I45" s="305">
        <v>11718.48092500105</v>
      </c>
      <c r="J45" s="304">
        <v>-6.25509756188381</v>
      </c>
    </row>
    <row r="46" spans="1:10" ht="12.75" customHeight="1">
      <c r="A46" s="299" t="s">
        <v>105</v>
      </c>
      <c r="B46" s="42">
        <v>6947.371406023234</v>
      </c>
      <c r="C46" s="300">
        <v>-4.198861793225329</v>
      </c>
      <c r="D46" s="38">
        <v>9135.69086485416</v>
      </c>
      <c r="E46" s="301">
        <v>-5.599205275187358</v>
      </c>
      <c r="F46" s="38" t="s">
        <v>141</v>
      </c>
      <c r="G46" s="302" t="s">
        <v>141</v>
      </c>
      <c r="H46" s="78"/>
      <c r="I46" s="305">
        <v>12985.13585440509</v>
      </c>
      <c r="J46" s="304">
        <v>-7.832326964036457</v>
      </c>
    </row>
    <row r="47" spans="1:10" ht="12.75" customHeight="1">
      <c r="A47" s="313" t="s">
        <v>106</v>
      </c>
      <c r="B47" s="44">
        <v>6291.45055334733</v>
      </c>
      <c r="C47" s="314">
        <v>1.502165256511134</v>
      </c>
      <c r="D47" s="68">
        <v>8822.439146546722</v>
      </c>
      <c r="E47" s="315">
        <v>1.6863630158891865</v>
      </c>
      <c r="F47" s="68" t="s">
        <v>141</v>
      </c>
      <c r="G47" s="316" t="s">
        <v>141</v>
      </c>
      <c r="H47" s="78"/>
      <c r="I47" s="317">
        <v>13367.556718047414</v>
      </c>
      <c r="J47" s="318">
        <v>-5.263229567393605</v>
      </c>
    </row>
    <row r="48" spans="1:10" ht="12.75" customHeight="1">
      <c r="A48" s="306" t="s">
        <v>107</v>
      </c>
      <c r="B48" s="307">
        <v>7100.9519899444795</v>
      </c>
      <c r="C48" s="308">
        <v>1.9175507148823168</v>
      </c>
      <c r="D48" s="50">
        <v>9487.4034864284</v>
      </c>
      <c r="E48" s="309">
        <v>0.8445736710706444</v>
      </c>
      <c r="F48" s="50" t="s">
        <v>141</v>
      </c>
      <c r="G48" s="310" t="s">
        <v>141</v>
      </c>
      <c r="H48" s="78"/>
      <c r="I48" s="311">
        <v>13636.2365080231</v>
      </c>
      <c r="J48" s="312">
        <v>-3.3631280904200507</v>
      </c>
    </row>
    <row r="49" spans="1:10" ht="12.75" customHeight="1">
      <c r="A49" s="299" t="s">
        <v>108</v>
      </c>
      <c r="B49" s="42">
        <v>7006.618246871881</v>
      </c>
      <c r="C49" s="300">
        <v>-2.5089927826537166</v>
      </c>
      <c r="D49" s="38">
        <v>9342.012383681846</v>
      </c>
      <c r="E49" s="301">
        <v>-1.502667901110228</v>
      </c>
      <c r="F49" s="38" t="s">
        <v>141</v>
      </c>
      <c r="G49" s="302" t="s">
        <v>141</v>
      </c>
      <c r="H49" s="78"/>
      <c r="I49" s="305">
        <v>14093.407306460735</v>
      </c>
      <c r="J49" s="304">
        <v>-4.482485562301642</v>
      </c>
    </row>
    <row r="50" spans="1:10" ht="12.75" customHeight="1">
      <c r="A50" s="299" t="s">
        <v>109</v>
      </c>
      <c r="B50" s="42">
        <v>6073.911821335435</v>
      </c>
      <c r="C50" s="300">
        <v>0.03145288061465567</v>
      </c>
      <c r="D50" s="38">
        <v>8071.100940980183</v>
      </c>
      <c r="E50" s="301">
        <v>-1.1449158548547553</v>
      </c>
      <c r="F50" s="38">
        <v>7630</v>
      </c>
      <c r="G50" s="302" t="s">
        <v>141</v>
      </c>
      <c r="H50" s="78"/>
      <c r="I50" s="305">
        <v>11590.023017850015</v>
      </c>
      <c r="J50" s="304">
        <v>-5.114253557653683</v>
      </c>
    </row>
    <row r="51" spans="1:10" ht="12.75" customHeight="1">
      <c r="A51" s="299" t="s">
        <v>110</v>
      </c>
      <c r="B51" s="42">
        <v>7005.749879140024</v>
      </c>
      <c r="C51" s="300">
        <v>-2.9101064039625575</v>
      </c>
      <c r="D51" s="38">
        <v>9313.271836470989</v>
      </c>
      <c r="E51" s="301">
        <v>-3.337712945601162</v>
      </c>
      <c r="F51" s="38" t="s">
        <v>141</v>
      </c>
      <c r="G51" s="302" t="s">
        <v>141</v>
      </c>
      <c r="H51" s="78"/>
      <c r="I51" s="305">
        <v>13341.588647904511</v>
      </c>
      <c r="J51" s="304">
        <v>-5.267237187141383</v>
      </c>
    </row>
    <row r="52" spans="1:10" ht="12.75" customHeight="1">
      <c r="A52" s="313" t="s">
        <v>111</v>
      </c>
      <c r="B52" s="44">
        <v>6277.972050475622</v>
      </c>
      <c r="C52" s="314">
        <v>2.9365296446762463</v>
      </c>
      <c r="D52" s="68">
        <v>8256.431767136824</v>
      </c>
      <c r="E52" s="315">
        <v>2.3225179184763314</v>
      </c>
      <c r="F52" s="68" t="s">
        <v>141</v>
      </c>
      <c r="G52" s="316" t="s">
        <v>141</v>
      </c>
      <c r="H52" s="78"/>
      <c r="I52" s="317">
        <v>12312.780553820528</v>
      </c>
      <c r="J52" s="318">
        <v>-3.1258324270401885</v>
      </c>
    </row>
    <row r="53" spans="1:10" ht="12.75" customHeight="1">
      <c r="A53" s="299" t="s">
        <v>112</v>
      </c>
      <c r="B53" s="42">
        <v>6366.512752538127</v>
      </c>
      <c r="C53" s="300">
        <v>4.077289088071855</v>
      </c>
      <c r="D53" s="38">
        <v>8337.94123704667</v>
      </c>
      <c r="E53" s="301">
        <v>3.625867498101284</v>
      </c>
      <c r="F53" s="38" t="s">
        <v>141</v>
      </c>
      <c r="G53" s="302" t="s">
        <v>141</v>
      </c>
      <c r="H53" s="78"/>
      <c r="I53" s="305">
        <v>12216.81241718012</v>
      </c>
      <c r="J53" s="304">
        <v>-2.7440801748462915</v>
      </c>
    </row>
    <row r="54" spans="1:10" ht="12.75" customHeight="1" thickBot="1">
      <c r="A54" s="299" t="s">
        <v>113</v>
      </c>
      <c r="B54" s="42">
        <v>4881.392661333277</v>
      </c>
      <c r="C54" s="300">
        <v>-2.98405817944985</v>
      </c>
      <c r="D54" s="38">
        <v>7796.384026724388</v>
      </c>
      <c r="E54" s="301">
        <v>-1.8969882385477306</v>
      </c>
      <c r="F54" s="38" t="s">
        <v>141</v>
      </c>
      <c r="G54" s="302" t="s">
        <v>141</v>
      </c>
      <c r="H54" s="78"/>
      <c r="I54" s="305">
        <v>11485.008757724974</v>
      </c>
      <c r="J54" s="304">
        <v>-2.6879086615979335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8201.1615604085</v>
      </c>
      <c r="C56" s="361" t="str">
        <f>INDEX(A8:A54,MATCH(B56,$B$8:$B$54,0))</f>
        <v>秋田県</v>
      </c>
      <c r="D56" s="366">
        <f>LARGE(D8:D54,1)</f>
        <v>9967.045627626667</v>
      </c>
      <c r="E56" s="323" t="str">
        <f>INDEX(A8:A54,MATCH(D56,$D$8:$D$54,0))</f>
        <v>秋田県</v>
      </c>
      <c r="F56" s="372" t="s">
        <v>135</v>
      </c>
      <c r="G56" s="324" t="s">
        <v>135</v>
      </c>
      <c r="I56" s="343">
        <f>LARGE(I8:I54,1)</f>
        <v>14339.448212163825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8039.451427576601</v>
      </c>
      <c r="C57" s="362" t="str">
        <f>INDEX(A8:A54,MATCH(B57,$B$8:$B$54,0))</f>
        <v>島根県</v>
      </c>
      <c r="D57" s="367">
        <f>LARGE(D8:D54,2)</f>
        <v>9823.650536705663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14143.38188329549</v>
      </c>
      <c r="J57" s="328" t="str">
        <f>INDEX(A8:A54,MATCH(I57,$I$8:$I$54,0))</f>
        <v>青森県</v>
      </c>
    </row>
    <row r="58" spans="1:10" ht="12.75">
      <c r="A58" s="325" t="s">
        <v>116</v>
      </c>
      <c r="B58" s="344">
        <f>LARGE(B8:B54,3)</f>
        <v>7719.4710110165715</v>
      </c>
      <c r="C58" s="362" t="str">
        <f>INDEX(A8:A54,MATCH(B58,$B$8:$B$54,0))</f>
        <v>岩手県</v>
      </c>
      <c r="D58" s="368">
        <f>LARGE(D8:D54,3)</f>
        <v>9778.032454361055</v>
      </c>
      <c r="E58" s="326" t="str">
        <f>INDEX(A8:A54,MATCH(D58,$D$8:$D$54,0))</f>
        <v>島根県</v>
      </c>
      <c r="F58" s="374" t="s">
        <v>136</v>
      </c>
      <c r="G58" s="328" t="s">
        <v>136</v>
      </c>
      <c r="I58" s="344">
        <f>LARGE(I8:I54,3)</f>
        <v>14093.407306460735</v>
      </c>
      <c r="J58" s="328" t="str">
        <f>INDEX(A8:A54,MATCH(I58,$I$8:$I$54,0))</f>
        <v>長崎県</v>
      </c>
    </row>
    <row r="59" spans="1:10" ht="12.75">
      <c r="A59" s="329" t="s">
        <v>117</v>
      </c>
      <c r="B59" s="345">
        <f>SMALL(B8:B54,3)</f>
        <v>5788.881700762938</v>
      </c>
      <c r="C59" s="363" t="str">
        <f>INDEX(A8:A54,MATCH(B59,$B$8:$B$54,0))</f>
        <v>群馬県</v>
      </c>
      <c r="D59" s="369">
        <f>SMALL(D8:D54,3)</f>
        <v>7466.270021760115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10769.576403213312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5101.140620724845</v>
      </c>
      <c r="C60" s="362" t="str">
        <f>INDEX(A8:A54,MATCH(B60,$B$8:$B$54,0))</f>
        <v>奈良県</v>
      </c>
      <c r="D60" s="368">
        <f>SMALL(D8:D54,2)</f>
        <v>7353.357429504463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10597.165890904454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4881.392661333277</v>
      </c>
      <c r="C61" s="364" t="str">
        <f>INDEX(A8:A54,MATCH(B61,$B$8:$B$54,0))</f>
        <v>沖縄県</v>
      </c>
      <c r="D61" s="370">
        <f>SMALL(D8:D54,1)</f>
        <v>6771.571747627024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10581.425768035733</v>
      </c>
      <c r="J61" s="336" t="str">
        <f>INDEX(A8:A54,MATCH(I61,$I$8:$I$54,0))</f>
        <v>群馬県</v>
      </c>
    </row>
    <row r="62" spans="1:10" ht="13.5" thickBot="1">
      <c r="A62" s="337" t="s">
        <v>120</v>
      </c>
      <c r="B62" s="338">
        <f>IF(B61=0,0,B56/B61)</f>
        <v>1.6800864280744994</v>
      </c>
      <c r="C62" s="365"/>
      <c r="D62" s="371">
        <f>IF(D61=0,0,D56/D61)</f>
        <v>1.4718954474815156</v>
      </c>
      <c r="E62" s="339"/>
      <c r="F62" s="377" t="s">
        <v>136</v>
      </c>
      <c r="G62" s="378" t="s">
        <v>136</v>
      </c>
      <c r="H62" s="340"/>
      <c r="I62" s="338">
        <f>IF(I61=0,0,I56/I61)</f>
        <v>1.3551527484585573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2023-09-22T07:46:53Z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