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<sst xmlns="http://schemas.openxmlformats.org/spreadsheetml/2006/main" count="1200" uniqueCount="140">
  <si>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</si>
  <si>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</si>
  <si>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</si>
  <si>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</si>
  <si>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</si>
  <si>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</si>
  <si>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</si>
  <si>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</si>
  <si>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</si>
  <si>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</si>
  <si>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</si>
  <si>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</si>
  <si>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</si>
  <si>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</si>
  <si>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</si>
  <si>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</si>
  <si>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</si>
  <si>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</si>
  <si>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</si>
  <si>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</si>
  <si>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</si>
  <si>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</si>
  <si>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</si>
  <si>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</si>
  <si>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</si>
  <si>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</si>
  <si>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</si>
  <si>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</si>
  <si>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</si>
  <si>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</si>
  <si>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</si>
  <si>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</si>
  <si>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</si>
  <si>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</si>
  <si>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</si>
  <si>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</si>
  <si>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</si>
  <si>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</si>
  <si>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</si>
  <si>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</si>
  <si>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</si>
  <si>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</si>
  <si>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</si>
  <si>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</si>
  <si>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</si>
  <si>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</si>
  <si>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</si>
  <si>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</si>
  <si>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</si>
  <si>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</si>
  <si>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</si>
  <si>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</si>
  <si>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</si>
  <si>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</si>
  <si>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</si>
  <si>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</si>
  <si>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</si>
  <si>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</si>
  <si>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</si>
  <si>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</si>
  <si>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</si>
  <si>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</si>
  <si>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</si>
  <si>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</si>
  <si>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</si>
  <si>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</si>
  <si>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</si>
  <si>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</si>
  <si>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</si>
  <si>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</si>
  <si>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</si>
  <si>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</si>
  <si>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</si>
  <si>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</si>
  <si>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</si>
  <si>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</si>
  <si>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</si>
  <si>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</si>
  <si>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</si>
  <si>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</si>
  <si>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</si>
  <si>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</si>
  <si>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</si>
  <si>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</si>
  <si>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</si>
  <si>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</si>
  <si>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</si>
  <si>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</si>
  <si>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</si>
  <si>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</si>
  <si>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</si>
  <si>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</si>
  <si>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</si>
  <si>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</si>
  <si>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</si>
  <si>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</si>
  <si>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</si>
  <si>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</si>
  <si>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</si>
  <si>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</si>
  <si>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</si>
  <si>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</si>
  <si>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</si>
  <si>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</si>
  <si>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</si>
  <si>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</si>
  <si>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</si>
  <si>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</si>
  <si>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</si>
  <si>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</si>
  <si>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</si>
  <si>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</si>
  <si>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</si>
  <si>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</si>
  <si>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</si>
  <si>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</si>
  <si>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</si>
  <si>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</si>
  <si>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</si>
  <si>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</si>
  <si>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</si>
  <si>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</si>
  <si>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</si>
  <si>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</si>
  <si>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</si>
  <si>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</si>
  <si>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</si>
  <si>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</si>
  <si>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</si>
  <si>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</si>
  <si>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</si>
  <si>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</si>
  <si>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</si>
  <si>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</si>
  <si>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</si>
  <si>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令和4年12月診療分 国民健康保険・後期高齢者医療 医療費速報</t>
  </si>
  <si>
    <t>20日</t>
  </si>
  <si>
    <t>4日</t>
  </si>
  <si>
    <t>7日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</si>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</sst>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8810.543525860001</v>
      </c>
      <c r="C9" s="36">
        <v>-4.612455708326328</v>
      </c>
      <c r="D9" s="38">
        <v>5142.161040349999</v>
      </c>
      <c r="E9" s="39">
        <v>-6.672509450100633</v>
      </c>
      <c r="F9" s="37">
        <v>-0.02056797</v>
      </c>
      <c r="G9" s="40">
        <v>-139.4658782178083</v>
      </c>
      <c r="H9" s="41"/>
      <c r="I9" s="42">
        <v>14973.458524290001</v>
      </c>
      <c r="J9" s="43">
        <v>0.9605005097344794</v>
      </c>
    </row>
    <row r="10" spans="1:10" ht="18.75" customHeight="1">
      <c r="A10" s="34" t="s">
        <v>9</v>
      </c>
      <c r="B10" s="35">
        <v>3860.6631</v>
      </c>
      <c r="C10" s="36">
        <v>-2.6826123143428786</v>
      </c>
      <c r="D10" s="38">
        <v>2200.3975</v>
      </c>
      <c r="E10" s="39">
        <v>-5.492066525860982</v>
      </c>
      <c r="F10" s="37">
        <v>0.0037999999999999996</v>
      </c>
      <c r="G10" s="40">
        <v>-74.32432432432432</v>
      </c>
      <c r="H10" s="41"/>
      <c r="I10" s="42">
        <v>4735.8833</v>
      </c>
      <c r="J10" s="43">
        <v>2.738158712412712</v>
      </c>
    </row>
    <row r="11" spans="1:10" ht="18.75" customHeight="1">
      <c r="A11" s="34" t="s">
        <v>10</v>
      </c>
      <c r="B11" s="35">
        <v>4543.0489</v>
      </c>
      <c r="C11" s="36">
        <v>-6.024382469654705</v>
      </c>
      <c r="D11" s="38">
        <v>2530.2688000000003</v>
      </c>
      <c r="E11" s="39">
        <v>-8.126055235356215</v>
      </c>
      <c r="F11" s="37">
        <v>0.0040999999999999995</v>
      </c>
      <c r="G11" s="40">
        <v>-86.68831168831169</v>
      </c>
      <c r="H11" s="41"/>
      <c r="I11" s="44">
        <v>6786.9072</v>
      </c>
      <c r="J11" s="45">
        <v>-1.4421718231035574</v>
      </c>
    </row>
    <row r="12" spans="1:10" ht="18.75" customHeight="1" thickBot="1">
      <c r="A12" s="46" t="s">
        <v>11</v>
      </c>
      <c r="B12" s="47">
        <v>2720.1617</v>
      </c>
      <c r="C12" s="48">
        <v>-4.205812142917134</v>
      </c>
      <c r="D12" s="50">
        <v>1124.1887</v>
      </c>
      <c r="E12" s="51">
        <v>-6.336294242631929</v>
      </c>
      <c r="F12" s="49">
        <v>0.0013</v>
      </c>
      <c r="G12" s="52">
        <v>-55.172413793103445</v>
      </c>
      <c r="H12" s="41"/>
      <c r="I12" s="53">
        <v>1889.9407</v>
      </c>
      <c r="J12" s="54">
        <v>3.6298110758301885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8317.644710969998</v>
      </c>
      <c r="C14" s="36">
        <v>-5.034444960132188</v>
      </c>
      <c r="D14" s="38">
        <v>5004.9920557</v>
      </c>
      <c r="E14" s="39">
        <v>-6.750727389890314</v>
      </c>
      <c r="F14" s="37">
        <v>-0.02056797</v>
      </c>
      <c r="G14" s="40">
        <v>-139.4658782178083</v>
      </c>
      <c r="H14" s="41"/>
      <c r="I14" s="63"/>
      <c r="J14" s="41"/>
    </row>
    <row r="15" spans="1:10" ht="18.75" customHeight="1">
      <c r="A15" s="34" t="s">
        <v>9</v>
      </c>
      <c r="B15" s="35">
        <v>3575.0654999999997</v>
      </c>
      <c r="C15" s="36">
        <v>-3.1864794366298352</v>
      </c>
      <c r="D15" s="38">
        <v>2141.9118</v>
      </c>
      <c r="E15" s="39">
        <v>-5.534953506464656</v>
      </c>
      <c r="F15" s="37">
        <v>0.0037999999999999996</v>
      </c>
      <c r="G15" s="40">
        <v>-74.32432432432432</v>
      </c>
      <c r="H15" s="41"/>
      <c r="I15" s="63"/>
      <c r="J15" s="41"/>
    </row>
    <row r="16" spans="1:10" ht="18.75" customHeight="1">
      <c r="A16" s="64" t="s">
        <v>14</v>
      </c>
      <c r="B16" s="65">
        <v>4260.4398</v>
      </c>
      <c r="C16" s="66">
        <v>-6.397844419880425</v>
      </c>
      <c r="D16" s="68">
        <v>2468.0375</v>
      </c>
      <c r="E16" s="69">
        <v>-8.163493883904403</v>
      </c>
      <c r="F16" s="67">
        <v>0.0040999999999999995</v>
      </c>
      <c r="G16" s="70">
        <v>-86.68831168831169</v>
      </c>
      <c r="H16" s="41"/>
      <c r="I16" s="41"/>
      <c r="J16" s="41"/>
    </row>
    <row r="17" spans="1:9" ht="18.75" customHeight="1" thickBot="1">
      <c r="A17" s="71" t="s">
        <v>15</v>
      </c>
      <c r="B17" s="72">
        <v>2454.5096</v>
      </c>
      <c r="C17" s="73">
        <v>-4.48297081432065</v>
      </c>
      <c r="D17" s="74">
        <v>1091.4419</v>
      </c>
      <c r="E17" s="75">
        <v>-6.384818077106132</v>
      </c>
      <c r="F17" s="76">
        <v>0.0013</v>
      </c>
      <c r="G17" s="77">
        <v>-55.172413793103445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492.89881489000004</v>
      </c>
      <c r="C19" s="36">
        <v>3.1200641625536223</v>
      </c>
      <c r="D19" s="38">
        <v>137.16898465000003</v>
      </c>
      <c r="E19" s="83">
        <v>-3.725933045462984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285.5976</v>
      </c>
      <c r="C20" s="36">
        <v>4.0993851305025695</v>
      </c>
      <c r="D20" s="38">
        <v>58.485699999999994</v>
      </c>
      <c r="E20" s="83">
        <v>-3.894142682255515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282.6091</v>
      </c>
      <c r="C21" s="66">
        <v>-0.010083584066646244</v>
      </c>
      <c r="D21" s="68">
        <v>62.2313</v>
      </c>
      <c r="E21" s="85">
        <v>-6.616256805181245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265.6521</v>
      </c>
      <c r="C22" s="88">
        <v>-1.5668039866518737</v>
      </c>
      <c r="D22" s="89">
        <v>32.7468</v>
      </c>
      <c r="E22" s="90">
        <v>-4.689723820583792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136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137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138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22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32389.778614484574</v>
      </c>
      <c r="C35" s="36">
        <v>-0.42449711668924367</v>
      </c>
      <c r="D35" s="38">
        <v>45741.084573701904</v>
      </c>
      <c r="E35" s="39">
        <v>-0.35895996720400264</v>
      </c>
      <c r="F35" s="37">
        <v>-158215.15384615387</v>
      </c>
      <c r="G35" s="40">
        <v>-188.03926679357235</v>
      </c>
      <c r="H35" s="41"/>
      <c r="I35" s="42">
        <v>79227.13408039734</v>
      </c>
      <c r="J35" s="43">
        <v>-2.5758134057992743</v>
      </c>
    </row>
    <row r="36" spans="1:10" ht="18.75" customHeight="1">
      <c r="A36" s="124" t="s">
        <v>27</v>
      </c>
      <c r="B36" s="125">
        <v>1.6701392788524299</v>
      </c>
      <c r="C36" s="36">
        <v>-1.898414055611319</v>
      </c>
      <c r="D36" s="127">
        <v>2.2507509637839274</v>
      </c>
      <c r="E36" s="39">
        <v>-1.9108372642874032</v>
      </c>
      <c r="F36" s="126">
        <v>3.1538461538461537</v>
      </c>
      <c r="G36" s="40">
        <v>-70.30469530469531</v>
      </c>
      <c r="H36" s="41"/>
      <c r="I36" s="128">
        <v>3.591068862636801</v>
      </c>
      <c r="J36" s="43">
        <v>-4.894328037732656</v>
      </c>
    </row>
    <row r="37" spans="1:10" ht="18.75" customHeight="1" thickBot="1">
      <c r="A37" s="129" t="s">
        <v>28</v>
      </c>
      <c r="B37" s="130">
        <v>19393.459590232458</v>
      </c>
      <c r="C37" s="131">
        <v>1.5024394608234113</v>
      </c>
      <c r="D37" s="133">
        <v>20322.588020490148</v>
      </c>
      <c r="E37" s="134">
        <v>1.5821088220160342</v>
      </c>
      <c r="F37" s="132">
        <v>-50165.78048780489</v>
      </c>
      <c r="G37" s="135">
        <v>-396.47537783134044</v>
      </c>
      <c r="H37" s="41"/>
      <c r="I37" s="42">
        <v>22062.270903438908</v>
      </c>
      <c r="J37" s="43">
        <v>2.437830030635021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33887.19567839539</v>
      </c>
      <c r="C39" s="36">
        <v>-0.5773568865291222</v>
      </c>
      <c r="D39" s="38">
        <v>45856.697050937844</v>
      </c>
      <c r="E39" s="39">
        <v>-0.3908653546019488</v>
      </c>
      <c r="F39" s="37">
        <v>-158215.15384615387</v>
      </c>
      <c r="G39" s="40">
        <v>-188.03926679357235</v>
      </c>
      <c r="H39" s="41"/>
      <c r="I39" s="78"/>
    </row>
    <row r="40" spans="1:9" ht="18.75" customHeight="1">
      <c r="A40" s="124" t="s">
        <v>27</v>
      </c>
      <c r="B40" s="125">
        <v>1.7357600882881046</v>
      </c>
      <c r="C40" s="36">
        <v>-2.0047457734865093</v>
      </c>
      <c r="D40" s="127">
        <v>2.2612632884993693</v>
      </c>
      <c r="E40" s="39">
        <v>-1.8999864875157448</v>
      </c>
      <c r="F40" s="126">
        <v>3.1538461538461537</v>
      </c>
      <c r="G40" s="40">
        <v>-70.30469530469531</v>
      </c>
      <c r="H40" s="41"/>
      <c r="I40" s="78"/>
    </row>
    <row r="41" spans="1:9" ht="18.75" customHeight="1" thickBot="1">
      <c r="A41" s="129" t="s">
        <v>28</v>
      </c>
      <c r="B41" s="130">
        <v>19522.97204380167</v>
      </c>
      <c r="C41" s="131">
        <v>1.4565898096024261</v>
      </c>
      <c r="D41" s="133">
        <v>20279.23828426432</v>
      </c>
      <c r="E41" s="134">
        <v>1.5383495668140268</v>
      </c>
      <c r="F41" s="138">
        <v>-50165.78048780489</v>
      </c>
      <c r="G41" s="139">
        <v>-396.47537783134044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18554.297703274322</v>
      </c>
      <c r="C43" s="36">
        <v>4.761471067717771</v>
      </c>
      <c r="D43" s="38">
        <v>41887.75228419266</v>
      </c>
      <c r="E43" s="142">
        <v>1.0112139149681212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1.0638316053213959</v>
      </c>
      <c r="C44" s="36">
        <v>1.5814993982051713</v>
      </c>
      <c r="D44" s="127">
        <v>1.9003780522066278</v>
      </c>
      <c r="E44" s="142">
        <v>-2.021327669821094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17441.010034354873</v>
      </c>
      <c r="C45" s="146">
        <v>3.1304634095298183</v>
      </c>
      <c r="D45" s="147">
        <v>22041.799649051205</v>
      </c>
      <c r="E45" s="148">
        <v>3.0951037737782787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831764.471097</v>
      </c>
      <c r="C7" s="293">
        <v>-5.03444496013216</v>
      </c>
      <c r="D7" s="350">
        <v>500499.20557</v>
      </c>
      <c r="E7" s="296">
        <v>-6.750727389890309</v>
      </c>
      <c r="F7" s="350">
        <v>-2.056797</v>
      </c>
      <c r="G7" s="297">
        <v>-139.4658782178083</v>
      </c>
      <c r="H7" s="78"/>
      <c r="I7" s="349">
        <v>1497345.852429</v>
      </c>
      <c r="J7" s="298">
        <v>0.9605005097344761</v>
      </c>
      <c r="K7" s="78"/>
    </row>
    <row r="8" spans="1:11" ht="12.75" customHeight="1">
      <c r="A8" s="299" t="s">
        <v>67</v>
      </c>
      <c r="B8" s="84">
        <v>37242.83851</v>
      </c>
      <c r="C8" s="300">
        <v>-5.016466264856763</v>
      </c>
      <c r="D8" s="81">
        <v>22407.806145</v>
      </c>
      <c r="E8" s="301">
        <v>-5.993752230227902</v>
      </c>
      <c r="F8" s="81">
        <v>0.15975</v>
      </c>
      <c r="G8" s="302">
        <v>225.75448613376835</v>
      </c>
      <c r="H8" s="78"/>
      <c r="I8" s="351">
        <v>78975.709554</v>
      </c>
      <c r="J8" s="304">
        <v>1.565084255399384</v>
      </c>
      <c r="K8" s="78"/>
    </row>
    <row r="9" spans="1:11" ht="12.75" customHeight="1">
      <c r="A9" s="299" t="s">
        <v>68</v>
      </c>
      <c r="B9" s="84">
        <v>9081.463031</v>
      </c>
      <c r="C9" s="300">
        <v>-2.8846744909814928</v>
      </c>
      <c r="D9" s="81">
        <v>5302.219823</v>
      </c>
      <c r="E9" s="301">
        <v>-3.182001888851422</v>
      </c>
      <c r="F9" s="81">
        <v>0</v>
      </c>
      <c r="G9" s="302">
        <v>-100</v>
      </c>
      <c r="H9" s="78"/>
      <c r="I9" s="352">
        <v>14418.270414</v>
      </c>
      <c r="J9" s="304">
        <v>-0.3846394266262307</v>
      </c>
      <c r="K9" s="78"/>
    </row>
    <row r="10" spans="1:11" ht="12.75" customHeight="1">
      <c r="A10" s="299" t="s">
        <v>69</v>
      </c>
      <c r="B10" s="84">
        <v>8559.277155</v>
      </c>
      <c r="C10" s="300">
        <v>-5.150917206592436</v>
      </c>
      <c r="D10" s="81">
        <v>5237.39483</v>
      </c>
      <c r="E10" s="301">
        <v>-7.1394084041009105</v>
      </c>
      <c r="F10" s="81">
        <v>0.03205</v>
      </c>
      <c r="G10" s="302">
        <v>21.401515151515152</v>
      </c>
      <c r="H10" s="78"/>
      <c r="I10" s="352">
        <v>14236.979641</v>
      </c>
      <c r="J10" s="304">
        <v>0.09869315671433523</v>
      </c>
      <c r="K10" s="78"/>
    </row>
    <row r="11" spans="1:11" ht="12.75" customHeight="1">
      <c r="A11" s="299" t="s">
        <v>70</v>
      </c>
      <c r="B11" s="84">
        <v>15362.754478</v>
      </c>
      <c r="C11" s="300">
        <v>-2.5803278928354234</v>
      </c>
      <c r="D11" s="81">
        <v>9831.110809</v>
      </c>
      <c r="E11" s="301">
        <v>-3.1862010832280805</v>
      </c>
      <c r="F11" s="81">
        <v>-0.00288</v>
      </c>
      <c r="G11" s="302">
        <v>-81.96618659987476</v>
      </c>
      <c r="H11" s="78"/>
      <c r="I11" s="352">
        <v>23215.388276</v>
      </c>
      <c r="J11" s="304">
        <v>1.077748496643412</v>
      </c>
      <c r="K11" s="78"/>
    </row>
    <row r="12" spans="1:11" ht="12.75" customHeight="1">
      <c r="A12" s="299" t="s">
        <v>71</v>
      </c>
      <c r="B12" s="84">
        <v>7221.193068</v>
      </c>
      <c r="C12" s="300">
        <v>-3.57374995316121</v>
      </c>
      <c r="D12" s="81">
        <v>4758.738859</v>
      </c>
      <c r="E12" s="301">
        <v>-4.55124723548801</v>
      </c>
      <c r="F12" s="81">
        <v>0.04548</v>
      </c>
      <c r="G12" s="302">
        <v>-97.34889642275893</v>
      </c>
      <c r="H12" s="78"/>
      <c r="I12" s="352">
        <v>13044.00318</v>
      </c>
      <c r="J12" s="304">
        <v>0.5208051773777697</v>
      </c>
      <c r="K12" s="78"/>
    </row>
    <row r="13" spans="1:11" ht="12.75" customHeight="1">
      <c r="A13" s="306" t="s">
        <v>72</v>
      </c>
      <c r="B13" s="330">
        <v>7595.989914</v>
      </c>
      <c r="C13" s="308">
        <v>-2.4631723023303107</v>
      </c>
      <c r="D13" s="353">
        <v>4832.290232</v>
      </c>
      <c r="E13" s="309">
        <v>-2.309573261080507</v>
      </c>
      <c r="F13" s="353">
        <v>0</v>
      </c>
      <c r="G13" s="310">
        <v>-100</v>
      </c>
      <c r="H13" s="78"/>
      <c r="I13" s="354">
        <v>13766.740198</v>
      </c>
      <c r="J13" s="312">
        <v>1.4454672744578683</v>
      </c>
      <c r="K13" s="78"/>
    </row>
    <row r="14" spans="1:11" ht="12.75" customHeight="1">
      <c r="A14" s="299" t="s">
        <v>73</v>
      </c>
      <c r="B14" s="84">
        <v>12597.714045</v>
      </c>
      <c r="C14" s="300">
        <v>-4.438689666360489</v>
      </c>
      <c r="D14" s="81">
        <v>7686.742369</v>
      </c>
      <c r="E14" s="301">
        <v>-5.491616820038746</v>
      </c>
      <c r="F14" s="81">
        <v>-0.00355</v>
      </c>
      <c r="G14" s="302">
        <v>-105.82349081364829</v>
      </c>
      <c r="H14" s="78"/>
      <c r="I14" s="352">
        <v>21110.976477</v>
      </c>
      <c r="J14" s="304">
        <v>-0.16135030544844606</v>
      </c>
      <c r="K14" s="78"/>
    </row>
    <row r="15" spans="1:11" ht="12.75" customHeight="1">
      <c r="A15" s="299" t="s">
        <v>74</v>
      </c>
      <c r="B15" s="84">
        <v>18319.353109</v>
      </c>
      <c r="C15" s="300">
        <v>-5.17529910250002</v>
      </c>
      <c r="D15" s="81">
        <v>10817.43818</v>
      </c>
      <c r="E15" s="301">
        <v>-5.89566859377232</v>
      </c>
      <c r="F15" s="81">
        <v>0</v>
      </c>
      <c r="G15" s="302">
        <v>-100</v>
      </c>
      <c r="H15" s="78"/>
      <c r="I15" s="352">
        <v>31161.012209</v>
      </c>
      <c r="J15" s="304">
        <v>0.7612312243890407</v>
      </c>
      <c r="K15" s="78"/>
    </row>
    <row r="16" spans="1:11" ht="12.75" customHeight="1">
      <c r="A16" s="299" t="s">
        <v>75</v>
      </c>
      <c r="B16" s="84">
        <v>13000.100062</v>
      </c>
      <c r="C16" s="300">
        <v>-5.235021633408925</v>
      </c>
      <c r="D16" s="81">
        <v>7915.247651</v>
      </c>
      <c r="E16" s="301">
        <v>-6.0662620702469585</v>
      </c>
      <c r="F16" s="81">
        <v>0.00366</v>
      </c>
      <c r="G16" s="302">
        <v>-115.43001686340641</v>
      </c>
      <c r="H16" s="78"/>
      <c r="I16" s="352">
        <v>20045.339631</v>
      </c>
      <c r="J16" s="304">
        <v>2.4342952373339495</v>
      </c>
      <c r="K16" s="78"/>
    </row>
    <row r="17" spans="1:11" ht="12.75" customHeight="1">
      <c r="A17" s="313" t="s">
        <v>76</v>
      </c>
      <c r="B17" s="334">
        <v>13206.094107</v>
      </c>
      <c r="C17" s="314">
        <v>-4.833730050180036</v>
      </c>
      <c r="D17" s="355">
        <v>7819.22233</v>
      </c>
      <c r="E17" s="315">
        <v>-5.8866996083356655</v>
      </c>
      <c r="F17" s="355">
        <v>0.55552</v>
      </c>
      <c r="G17" s="316">
        <v>-6.68391258335993</v>
      </c>
      <c r="H17" s="78"/>
      <c r="I17" s="356">
        <v>22656.38958</v>
      </c>
      <c r="J17" s="318">
        <v>2.4210780399322207</v>
      </c>
      <c r="K17" s="78"/>
    </row>
    <row r="18" spans="1:11" ht="12.75" customHeight="1">
      <c r="A18" s="299" t="s">
        <v>77</v>
      </c>
      <c r="B18" s="84">
        <v>44170.846391</v>
      </c>
      <c r="C18" s="300">
        <v>-6.181254833808432</v>
      </c>
      <c r="D18" s="81">
        <v>26589.548599</v>
      </c>
      <c r="E18" s="301">
        <v>-8.389000403950659</v>
      </c>
      <c r="F18" s="81">
        <v>0.722318</v>
      </c>
      <c r="G18" s="302">
        <v>-155.8437743049274</v>
      </c>
      <c r="H18" s="78"/>
      <c r="I18" s="352">
        <v>72211.468618</v>
      </c>
      <c r="J18" s="304">
        <v>1.565304287354229</v>
      </c>
      <c r="K18" s="78"/>
    </row>
    <row r="19" spans="1:11" ht="12.75" customHeight="1">
      <c r="A19" s="299" t="s">
        <v>78</v>
      </c>
      <c r="B19" s="84">
        <v>38652.914214</v>
      </c>
      <c r="C19" s="300">
        <v>-4.842053374665721</v>
      </c>
      <c r="D19" s="81">
        <v>23742.387268</v>
      </c>
      <c r="E19" s="301">
        <v>-6.941874518327896</v>
      </c>
      <c r="F19" s="81">
        <v>-0.04271</v>
      </c>
      <c r="G19" s="302">
        <v>-104.80527443843769</v>
      </c>
      <c r="H19" s="78"/>
      <c r="I19" s="352">
        <v>63234.0785</v>
      </c>
      <c r="J19" s="304">
        <v>1.9742787176960215</v>
      </c>
      <c r="K19" s="78"/>
    </row>
    <row r="20" spans="1:11" ht="12.75" customHeight="1">
      <c r="A20" s="299" t="s">
        <v>79</v>
      </c>
      <c r="B20" s="84">
        <v>79943.298123</v>
      </c>
      <c r="C20" s="300">
        <v>-4.627560673872474</v>
      </c>
      <c r="D20" s="81">
        <v>43211.974504</v>
      </c>
      <c r="E20" s="301">
        <v>-7.105548776588485</v>
      </c>
      <c r="F20" s="81">
        <v>0.02001</v>
      </c>
      <c r="G20" s="302">
        <v>-141.3771712158809</v>
      </c>
      <c r="H20" s="78"/>
      <c r="I20" s="352">
        <v>131949.196439</v>
      </c>
      <c r="J20" s="304">
        <v>1.820921281543005</v>
      </c>
      <c r="K20" s="78"/>
    </row>
    <row r="21" spans="1:11" ht="12.75" customHeight="1">
      <c r="A21" s="299" t="s">
        <v>80</v>
      </c>
      <c r="B21" s="84">
        <v>53396.121493</v>
      </c>
      <c r="C21" s="300">
        <v>-6.198903994693387</v>
      </c>
      <c r="D21" s="81">
        <v>31980.864998</v>
      </c>
      <c r="E21" s="301">
        <v>-8.544169404396163</v>
      </c>
      <c r="F21" s="81">
        <v>0.01356</v>
      </c>
      <c r="G21" s="302">
        <v>-98.93626201215925</v>
      </c>
      <c r="H21" s="78"/>
      <c r="I21" s="352">
        <v>92213.617176</v>
      </c>
      <c r="J21" s="304">
        <v>2.6271291222607362</v>
      </c>
      <c r="K21" s="78"/>
    </row>
    <row r="22" spans="1:11" ht="12.75" customHeight="1">
      <c r="A22" s="299" t="s">
        <v>81</v>
      </c>
      <c r="B22" s="84">
        <v>14643.057748</v>
      </c>
      <c r="C22" s="300">
        <v>-4.4545787422353635</v>
      </c>
      <c r="D22" s="81">
        <v>9735.689535</v>
      </c>
      <c r="E22" s="301">
        <v>-4.663343627067477</v>
      </c>
      <c r="F22" s="81">
        <v>-0.01005</v>
      </c>
      <c r="G22" s="302">
        <v>8.64864864864865</v>
      </c>
      <c r="H22" s="78"/>
      <c r="I22" s="352">
        <v>24757.789277</v>
      </c>
      <c r="J22" s="304">
        <v>1.5381336772290903</v>
      </c>
      <c r="K22" s="78"/>
    </row>
    <row r="23" spans="1:11" ht="12.75" customHeight="1">
      <c r="A23" s="306" t="s">
        <v>82</v>
      </c>
      <c r="B23" s="330">
        <v>6201.379141</v>
      </c>
      <c r="C23" s="308">
        <v>-7.06729846286313</v>
      </c>
      <c r="D23" s="353">
        <v>3864.961561</v>
      </c>
      <c r="E23" s="309">
        <v>-11.192421802343093</v>
      </c>
      <c r="F23" s="353">
        <v>-0.028</v>
      </c>
      <c r="G23" s="310">
        <v>-1918.1818181818182</v>
      </c>
      <c r="H23" s="78"/>
      <c r="I23" s="354">
        <v>14932.580611</v>
      </c>
      <c r="J23" s="312">
        <v>3.8201458464404734</v>
      </c>
      <c r="K23" s="78"/>
    </row>
    <row r="24" spans="1:11" ht="12.75" customHeight="1">
      <c r="A24" s="299" t="s">
        <v>83</v>
      </c>
      <c r="B24" s="84">
        <v>7321.179177</v>
      </c>
      <c r="C24" s="300">
        <v>-8.519939177881866</v>
      </c>
      <c r="D24" s="81">
        <v>4557.130785</v>
      </c>
      <c r="E24" s="301">
        <v>-10.785037837942577</v>
      </c>
      <c r="F24" s="81">
        <v>0</v>
      </c>
      <c r="G24" s="302" t="s">
        <v>139</v>
      </c>
      <c r="H24" s="78"/>
      <c r="I24" s="352">
        <v>14694.097299</v>
      </c>
      <c r="J24" s="304">
        <v>1.3096393759024436</v>
      </c>
      <c r="K24" s="78"/>
    </row>
    <row r="25" spans="1:11" ht="12.75" customHeight="1">
      <c r="A25" s="299" t="s">
        <v>84</v>
      </c>
      <c r="B25" s="84">
        <v>5078.176564</v>
      </c>
      <c r="C25" s="300">
        <v>-2.6761769817338936</v>
      </c>
      <c r="D25" s="81">
        <v>3312.251642</v>
      </c>
      <c r="E25" s="301">
        <v>-4.81913113820045</v>
      </c>
      <c r="F25" s="81">
        <v>0</v>
      </c>
      <c r="G25" s="302">
        <v>-100</v>
      </c>
      <c r="H25" s="78"/>
      <c r="I25" s="352">
        <v>9371.873951</v>
      </c>
      <c r="J25" s="304">
        <v>-2.710354898928884</v>
      </c>
      <c r="K25" s="78"/>
    </row>
    <row r="26" spans="1:11" ht="12.75" customHeight="1">
      <c r="A26" s="299" t="s">
        <v>85</v>
      </c>
      <c r="B26" s="84">
        <v>5698.422763</v>
      </c>
      <c r="C26" s="300">
        <v>-7.123958135494035</v>
      </c>
      <c r="D26" s="81">
        <v>3441.581195</v>
      </c>
      <c r="E26" s="301">
        <v>-7.8614509393772245</v>
      </c>
      <c r="F26" s="81">
        <v>0</v>
      </c>
      <c r="G26" s="302" t="s">
        <v>139</v>
      </c>
      <c r="H26" s="78"/>
      <c r="I26" s="352">
        <v>9932.776209</v>
      </c>
      <c r="J26" s="304">
        <v>1.386532997424652</v>
      </c>
      <c r="K26" s="78"/>
    </row>
    <row r="27" spans="1:11" ht="12.75" customHeight="1">
      <c r="A27" s="313" t="s">
        <v>86</v>
      </c>
      <c r="B27" s="334">
        <v>13666.40591</v>
      </c>
      <c r="C27" s="314">
        <v>-4.93518856611249</v>
      </c>
      <c r="D27" s="355">
        <v>8484.483167</v>
      </c>
      <c r="E27" s="315">
        <v>-6.517218723226535</v>
      </c>
      <c r="F27" s="355">
        <v>0</v>
      </c>
      <c r="G27" s="316">
        <v>-100</v>
      </c>
      <c r="H27" s="78"/>
      <c r="I27" s="356">
        <v>26376.498825</v>
      </c>
      <c r="J27" s="318">
        <v>0.28967181281390125</v>
      </c>
      <c r="K27" s="78"/>
    </row>
    <row r="28" spans="1:11" ht="12.75" customHeight="1">
      <c r="A28" s="299" t="s">
        <v>87</v>
      </c>
      <c r="B28" s="84">
        <v>13617.122219</v>
      </c>
      <c r="C28" s="300">
        <v>-5.52016106802243</v>
      </c>
      <c r="D28" s="81">
        <v>8489.169378</v>
      </c>
      <c r="E28" s="301">
        <v>-8.812921437732696</v>
      </c>
      <c r="F28" s="81">
        <v>0</v>
      </c>
      <c r="G28" s="302">
        <v>-100</v>
      </c>
      <c r="H28" s="78"/>
      <c r="I28" s="352">
        <v>23821.062919</v>
      </c>
      <c r="J28" s="304">
        <v>1.8856346059680718</v>
      </c>
      <c r="K28" s="78"/>
    </row>
    <row r="29" spans="1:11" ht="12.75" customHeight="1">
      <c r="A29" s="299" t="s">
        <v>88</v>
      </c>
      <c r="B29" s="84">
        <v>23849.101669</v>
      </c>
      <c r="C29" s="300">
        <v>-5.794841284354712</v>
      </c>
      <c r="D29" s="81">
        <v>15182.520424</v>
      </c>
      <c r="E29" s="301">
        <v>-7.50989964804959</v>
      </c>
      <c r="F29" s="81">
        <v>0.00814</v>
      </c>
      <c r="G29" s="302">
        <v>-240.58721934369603</v>
      </c>
      <c r="H29" s="78"/>
      <c r="I29" s="352">
        <v>40750.435765</v>
      </c>
      <c r="J29" s="304">
        <v>1.060162595213238</v>
      </c>
      <c r="K29" s="78"/>
    </row>
    <row r="30" spans="1:11" ht="12.75" customHeight="1">
      <c r="A30" s="299" t="s">
        <v>89</v>
      </c>
      <c r="B30" s="84">
        <v>41949.806792</v>
      </c>
      <c r="C30" s="300">
        <v>-4.132665960188104</v>
      </c>
      <c r="D30" s="81">
        <v>23300.729208</v>
      </c>
      <c r="E30" s="301">
        <v>-7.066358535402806</v>
      </c>
      <c r="F30" s="81">
        <v>0.2162</v>
      </c>
      <c r="G30" s="302">
        <v>-1061.743772241993</v>
      </c>
      <c r="H30" s="78"/>
      <c r="I30" s="352">
        <v>82710.256388</v>
      </c>
      <c r="J30" s="304">
        <v>1.4376358339547046</v>
      </c>
      <c r="K30" s="78"/>
    </row>
    <row r="31" spans="1:11" ht="12.75" customHeight="1">
      <c r="A31" s="299" t="s">
        <v>90</v>
      </c>
      <c r="B31" s="84">
        <v>11788.928182</v>
      </c>
      <c r="C31" s="300">
        <v>-4.411507512590666</v>
      </c>
      <c r="D31" s="81">
        <v>7565.154597</v>
      </c>
      <c r="E31" s="301">
        <v>-5.748238155520822</v>
      </c>
      <c r="F31" s="81">
        <v>0</v>
      </c>
      <c r="G31" s="302">
        <v>-100</v>
      </c>
      <c r="H31" s="78"/>
      <c r="I31" s="352">
        <v>20373.88195</v>
      </c>
      <c r="J31" s="304">
        <v>1.9746081119906174</v>
      </c>
      <c r="K31" s="78"/>
    </row>
    <row r="32" spans="1:11" ht="12.75" customHeight="1">
      <c r="A32" s="299" t="s">
        <v>91</v>
      </c>
      <c r="B32" s="84">
        <v>8554.907863</v>
      </c>
      <c r="C32" s="300">
        <v>-6.4503530053192275</v>
      </c>
      <c r="D32" s="81">
        <v>5446.105607</v>
      </c>
      <c r="E32" s="301">
        <v>-8.194221967905332</v>
      </c>
      <c r="F32" s="81">
        <v>0</v>
      </c>
      <c r="G32" s="302" t="s">
        <v>139</v>
      </c>
      <c r="H32" s="78"/>
      <c r="I32" s="352">
        <v>14714.280671</v>
      </c>
      <c r="J32" s="304">
        <v>1.7159270414028076</v>
      </c>
      <c r="K32" s="78"/>
    </row>
    <row r="33" spans="1:11" ht="12.75" customHeight="1">
      <c r="A33" s="306" t="s">
        <v>92</v>
      </c>
      <c r="B33" s="330">
        <v>17074.977717</v>
      </c>
      <c r="C33" s="308">
        <v>-4.372189774242908</v>
      </c>
      <c r="D33" s="353">
        <v>10643.083459</v>
      </c>
      <c r="E33" s="309">
        <v>-6.764006334747664</v>
      </c>
      <c r="F33" s="353">
        <v>-0.00848</v>
      </c>
      <c r="G33" s="310">
        <v>-175.24401064773735</v>
      </c>
      <c r="H33" s="78"/>
      <c r="I33" s="354">
        <v>34124.470481</v>
      </c>
      <c r="J33" s="312">
        <v>1.3611116785020423</v>
      </c>
      <c r="K33" s="78"/>
    </row>
    <row r="34" spans="1:11" ht="12.75" customHeight="1">
      <c r="A34" s="299" t="s">
        <v>93</v>
      </c>
      <c r="B34" s="84">
        <v>60395.733239</v>
      </c>
      <c r="C34" s="300">
        <v>-5.456704961241756</v>
      </c>
      <c r="D34" s="81">
        <v>35123.989877</v>
      </c>
      <c r="E34" s="301">
        <v>-7.211946327729865</v>
      </c>
      <c r="F34" s="81">
        <v>0.18078</v>
      </c>
      <c r="G34" s="302">
        <v>-78.74751654655961</v>
      </c>
      <c r="H34" s="78"/>
      <c r="I34" s="352">
        <v>112387.492005</v>
      </c>
      <c r="J34" s="304">
        <v>3.0252055976784558</v>
      </c>
      <c r="K34" s="78"/>
    </row>
    <row r="35" spans="1:11" ht="12.75" customHeight="1">
      <c r="A35" s="299" t="s">
        <v>94</v>
      </c>
      <c r="B35" s="84">
        <v>37022.692341</v>
      </c>
      <c r="C35" s="300">
        <v>-5.173784537709518</v>
      </c>
      <c r="D35" s="81">
        <v>22986.095862</v>
      </c>
      <c r="E35" s="301">
        <v>-6.937214002795539</v>
      </c>
      <c r="F35" s="81">
        <v>-0.00673</v>
      </c>
      <c r="G35" s="302">
        <v>-101.3095678231597</v>
      </c>
      <c r="H35" s="78"/>
      <c r="I35" s="352">
        <v>71436.510794</v>
      </c>
      <c r="J35" s="304">
        <v>1.4914994592363053</v>
      </c>
      <c r="K35" s="78"/>
    </row>
    <row r="36" spans="1:11" ht="12.75" customHeight="1">
      <c r="A36" s="299" t="s">
        <v>95</v>
      </c>
      <c r="B36" s="84">
        <v>9305.298265</v>
      </c>
      <c r="C36" s="300">
        <v>-6.820638816045859</v>
      </c>
      <c r="D36" s="81">
        <v>5789.033991</v>
      </c>
      <c r="E36" s="301">
        <v>-8.805261618992667</v>
      </c>
      <c r="F36" s="81">
        <v>0.04886</v>
      </c>
      <c r="G36" s="302">
        <v>-449.7494631352899</v>
      </c>
      <c r="H36" s="78"/>
      <c r="I36" s="352">
        <v>17672.939243</v>
      </c>
      <c r="J36" s="304">
        <v>0.6781259125323481</v>
      </c>
      <c r="K36" s="78"/>
    </row>
    <row r="37" spans="1:11" ht="12.75" customHeight="1">
      <c r="A37" s="313" t="s">
        <v>96</v>
      </c>
      <c r="B37" s="334">
        <v>7403.832858</v>
      </c>
      <c r="C37" s="314">
        <v>-4.909658688608095</v>
      </c>
      <c r="D37" s="355">
        <v>4329.503443</v>
      </c>
      <c r="E37" s="315">
        <v>-8.39864809198124</v>
      </c>
      <c r="F37" s="355">
        <v>0</v>
      </c>
      <c r="G37" s="316" t="s">
        <v>139</v>
      </c>
      <c r="H37" s="78"/>
      <c r="I37" s="356">
        <v>13441.71468</v>
      </c>
      <c r="J37" s="318">
        <v>1.8816402316558265</v>
      </c>
      <c r="K37" s="78"/>
    </row>
    <row r="38" spans="1:11" ht="12.75" customHeight="1">
      <c r="A38" s="299" t="s">
        <v>97</v>
      </c>
      <c r="B38" s="84">
        <v>3863.941293</v>
      </c>
      <c r="C38" s="300">
        <v>-5.162340454695847</v>
      </c>
      <c r="D38" s="81">
        <v>2542.070136</v>
      </c>
      <c r="E38" s="301">
        <v>-5.028994679212417</v>
      </c>
      <c r="F38" s="81">
        <v>-0.005</v>
      </c>
      <c r="G38" s="302">
        <v>-76.83039851714551</v>
      </c>
      <c r="H38" s="78"/>
      <c r="I38" s="352">
        <v>7507.227737</v>
      </c>
      <c r="J38" s="304">
        <v>0.8741963227765762</v>
      </c>
      <c r="K38" s="78"/>
    </row>
    <row r="39" spans="1:11" ht="12.75" customHeight="1">
      <c r="A39" s="299" t="s">
        <v>98</v>
      </c>
      <c r="B39" s="84">
        <v>4858.510371</v>
      </c>
      <c r="C39" s="300">
        <v>-7.460031813064648</v>
      </c>
      <c r="D39" s="81">
        <v>3291.48177</v>
      </c>
      <c r="E39" s="301">
        <v>-5.886310344888667</v>
      </c>
      <c r="F39" s="81">
        <v>0</v>
      </c>
      <c r="G39" s="302">
        <v>-100</v>
      </c>
      <c r="H39" s="78"/>
      <c r="I39" s="352">
        <v>9926.099381</v>
      </c>
      <c r="J39" s="304">
        <v>1.0624799024581426</v>
      </c>
      <c r="K39" s="78"/>
    </row>
    <row r="40" spans="1:11" ht="12.75" customHeight="1">
      <c r="A40" s="299" t="s">
        <v>99</v>
      </c>
      <c r="B40" s="84">
        <v>13059.860208</v>
      </c>
      <c r="C40" s="300">
        <v>-5.705556195229949</v>
      </c>
      <c r="D40" s="81">
        <v>8417.932342</v>
      </c>
      <c r="E40" s="301">
        <v>-6.440457555995218</v>
      </c>
      <c r="F40" s="81">
        <v>-0.00288</v>
      </c>
      <c r="G40" s="302">
        <v>-95.37200707054475</v>
      </c>
      <c r="H40" s="78"/>
      <c r="I40" s="352">
        <v>25357.86982</v>
      </c>
      <c r="J40" s="304">
        <v>0.9589614967263025</v>
      </c>
      <c r="K40" s="78"/>
    </row>
    <row r="41" spans="1:11" ht="12.75" customHeight="1">
      <c r="A41" s="299" t="s">
        <v>100</v>
      </c>
      <c r="B41" s="84">
        <v>17744.934539</v>
      </c>
      <c r="C41" s="300">
        <v>-6.299878667769569</v>
      </c>
      <c r="D41" s="81">
        <v>11006.863931</v>
      </c>
      <c r="E41" s="301">
        <v>-7.723195501062664</v>
      </c>
      <c r="F41" s="81">
        <v>0.01414</v>
      </c>
      <c r="G41" s="302">
        <v>-95.39038304808476</v>
      </c>
      <c r="H41" s="78"/>
      <c r="I41" s="352">
        <v>38362.069241</v>
      </c>
      <c r="J41" s="304">
        <v>-1.5718520578055477</v>
      </c>
      <c r="K41" s="78"/>
    </row>
    <row r="42" spans="1:11" ht="12.75" customHeight="1">
      <c r="A42" s="299" t="s">
        <v>101</v>
      </c>
      <c r="B42" s="84">
        <v>10844.023779</v>
      </c>
      <c r="C42" s="300">
        <v>-3.7090312315595075</v>
      </c>
      <c r="D42" s="81">
        <v>7235.409094</v>
      </c>
      <c r="E42" s="301">
        <v>-5.318306626907243</v>
      </c>
      <c r="F42" s="81">
        <v>0</v>
      </c>
      <c r="G42" s="302" t="s">
        <v>139</v>
      </c>
      <c r="H42" s="78"/>
      <c r="I42" s="352">
        <v>21031.264818</v>
      </c>
      <c r="J42" s="304">
        <v>-1.9923063099650486</v>
      </c>
      <c r="K42" s="78"/>
    </row>
    <row r="43" spans="1:11" ht="12.75" customHeight="1">
      <c r="A43" s="306" t="s">
        <v>102</v>
      </c>
      <c r="B43" s="330">
        <v>5554.816473</v>
      </c>
      <c r="C43" s="308">
        <v>-5.474256189371109</v>
      </c>
      <c r="D43" s="353">
        <v>3343.673467</v>
      </c>
      <c r="E43" s="309">
        <v>-4.979105266027137</v>
      </c>
      <c r="F43" s="353">
        <v>0</v>
      </c>
      <c r="G43" s="310">
        <v>-100</v>
      </c>
      <c r="H43" s="78"/>
      <c r="I43" s="354">
        <v>11311.652698</v>
      </c>
      <c r="J43" s="312">
        <v>-1.7550920616810899</v>
      </c>
      <c r="K43" s="78"/>
    </row>
    <row r="44" spans="1:11" ht="12.75" customHeight="1">
      <c r="A44" s="299" t="s">
        <v>103</v>
      </c>
      <c r="B44" s="84">
        <v>7278.601432</v>
      </c>
      <c r="C44" s="300">
        <v>-6.796508190885244</v>
      </c>
      <c r="D44" s="81">
        <v>4704.708613</v>
      </c>
      <c r="E44" s="301">
        <v>-8.701080240351644</v>
      </c>
      <c r="F44" s="81">
        <v>0</v>
      </c>
      <c r="G44" s="302" t="s">
        <v>139</v>
      </c>
      <c r="H44" s="78"/>
      <c r="I44" s="352">
        <v>13299.417754</v>
      </c>
      <c r="J44" s="304">
        <v>0.10838543998174482</v>
      </c>
      <c r="K44" s="78"/>
    </row>
    <row r="45" spans="1:11" ht="12.75" customHeight="1">
      <c r="A45" s="299" t="s">
        <v>104</v>
      </c>
      <c r="B45" s="84">
        <v>10174.787244</v>
      </c>
      <c r="C45" s="300">
        <v>-3.6713696132181273</v>
      </c>
      <c r="D45" s="81">
        <v>6358.732611</v>
      </c>
      <c r="E45" s="301">
        <v>-5.315417783551333</v>
      </c>
      <c r="F45" s="81">
        <v>0</v>
      </c>
      <c r="G45" s="302">
        <v>-100</v>
      </c>
      <c r="H45" s="78"/>
      <c r="I45" s="352">
        <v>18538.955329</v>
      </c>
      <c r="J45" s="304">
        <v>-3.1565172499106615</v>
      </c>
      <c r="K45" s="78"/>
    </row>
    <row r="46" spans="1:11" ht="12.75" customHeight="1">
      <c r="A46" s="299" t="s">
        <v>105</v>
      </c>
      <c r="B46" s="84">
        <v>5511.055452</v>
      </c>
      <c r="C46" s="300">
        <v>-11.93297469118586</v>
      </c>
      <c r="D46" s="81">
        <v>3446.592168</v>
      </c>
      <c r="E46" s="301">
        <v>-13.857950523866293</v>
      </c>
      <c r="F46" s="81">
        <v>-4.095385</v>
      </c>
      <c r="G46" s="302">
        <v>644.1013481594534</v>
      </c>
      <c r="H46" s="78"/>
      <c r="I46" s="352">
        <v>12167.610549</v>
      </c>
      <c r="J46" s="304">
        <v>-6.024285902095861</v>
      </c>
      <c r="K46" s="78"/>
    </row>
    <row r="47" spans="1:11" ht="12.75" customHeight="1">
      <c r="A47" s="313" t="s">
        <v>106</v>
      </c>
      <c r="B47" s="334">
        <v>34722.478868</v>
      </c>
      <c r="C47" s="314">
        <v>-4.052196114132031</v>
      </c>
      <c r="D47" s="355">
        <v>19576.554335</v>
      </c>
      <c r="E47" s="315">
        <v>-6.369913882137304</v>
      </c>
      <c r="F47" s="355">
        <v>-0.0078</v>
      </c>
      <c r="G47" s="316">
        <v>-99.30237050923375</v>
      </c>
      <c r="H47" s="78"/>
      <c r="I47" s="356">
        <v>70448.235482</v>
      </c>
      <c r="J47" s="318">
        <v>-0.6162410196874296</v>
      </c>
      <c r="K47" s="78"/>
    </row>
    <row r="48" spans="1:11" ht="12.75" customHeight="1">
      <c r="A48" s="306" t="s">
        <v>107</v>
      </c>
      <c r="B48" s="330">
        <v>6524.012283</v>
      </c>
      <c r="C48" s="308">
        <v>-6.301995425097835</v>
      </c>
      <c r="D48" s="353">
        <v>3920.206043</v>
      </c>
      <c r="E48" s="309">
        <v>-9.589242961037968</v>
      </c>
      <c r="F48" s="353">
        <v>-0.0045</v>
      </c>
      <c r="G48" s="310">
        <v>-100.5162918770078</v>
      </c>
      <c r="H48" s="78"/>
      <c r="I48" s="354">
        <v>11223.959022</v>
      </c>
      <c r="J48" s="312">
        <v>-3.0820203274032765</v>
      </c>
      <c r="K48" s="78"/>
    </row>
    <row r="49" spans="1:11" ht="12.75" customHeight="1">
      <c r="A49" s="299" t="s">
        <v>108</v>
      </c>
      <c r="B49" s="84">
        <v>11512.503376</v>
      </c>
      <c r="C49" s="300">
        <v>-5.442596412243323</v>
      </c>
      <c r="D49" s="81">
        <v>7279.620949</v>
      </c>
      <c r="E49" s="301">
        <v>-6.193611996343888</v>
      </c>
      <c r="F49" s="81">
        <v>0</v>
      </c>
      <c r="G49" s="302" t="s">
        <v>139</v>
      </c>
      <c r="H49" s="78"/>
      <c r="I49" s="352">
        <v>20032.732838</v>
      </c>
      <c r="J49" s="304">
        <v>-2.801948391102377</v>
      </c>
      <c r="K49" s="78"/>
    </row>
    <row r="50" spans="1:11" ht="12.75" customHeight="1">
      <c r="A50" s="299" t="s">
        <v>109</v>
      </c>
      <c r="B50" s="84">
        <v>14235.599428</v>
      </c>
      <c r="C50" s="300">
        <v>-5.774429503894875</v>
      </c>
      <c r="D50" s="81">
        <v>8635.267723</v>
      </c>
      <c r="E50" s="301">
        <v>-7.166648473596046</v>
      </c>
      <c r="F50" s="81">
        <v>0.1407</v>
      </c>
      <c r="G50" s="302">
        <v>265.64449064449065</v>
      </c>
      <c r="H50" s="78"/>
      <c r="I50" s="352">
        <v>25062.526271</v>
      </c>
      <c r="J50" s="304">
        <v>-5.0626874209668085</v>
      </c>
      <c r="K50" s="78"/>
    </row>
    <row r="51" spans="1:11" ht="12.75" customHeight="1">
      <c r="A51" s="299" t="s">
        <v>110</v>
      </c>
      <c r="B51" s="84">
        <v>9080.658693</v>
      </c>
      <c r="C51" s="300">
        <v>-3.055487756109536</v>
      </c>
      <c r="D51" s="81">
        <v>5964.850055</v>
      </c>
      <c r="E51" s="301">
        <v>-3.807629191549178</v>
      </c>
      <c r="F51" s="81">
        <v>0</v>
      </c>
      <c r="G51" s="302" t="s">
        <v>139</v>
      </c>
      <c r="H51" s="78"/>
      <c r="I51" s="352">
        <v>17407.341322</v>
      </c>
      <c r="J51" s="304">
        <v>0.4160693003791889</v>
      </c>
      <c r="K51" s="78"/>
    </row>
    <row r="52" spans="1:11" ht="12.75" customHeight="1">
      <c r="A52" s="313" t="s">
        <v>111</v>
      </c>
      <c r="B52" s="334">
        <v>8616.37488</v>
      </c>
      <c r="C52" s="314">
        <v>-0.7239687319160233</v>
      </c>
      <c r="D52" s="355">
        <v>5251.300926</v>
      </c>
      <c r="E52" s="315">
        <v>-1.703748138243056</v>
      </c>
      <c r="F52" s="355">
        <v>0</v>
      </c>
      <c r="G52" s="316" t="s">
        <v>139</v>
      </c>
      <c r="H52" s="78"/>
      <c r="I52" s="356">
        <v>13610.390833</v>
      </c>
      <c r="J52" s="318">
        <v>-0.5735512547376154</v>
      </c>
      <c r="K52" s="78"/>
    </row>
    <row r="53" spans="1:11" ht="12.75" customHeight="1">
      <c r="A53" s="299" t="s">
        <v>112</v>
      </c>
      <c r="B53" s="84">
        <v>14405.458946</v>
      </c>
      <c r="C53" s="300">
        <v>-2.5384785740719824</v>
      </c>
      <c r="D53" s="81">
        <v>9093.621074</v>
      </c>
      <c r="E53" s="301">
        <v>-3.208637842779134</v>
      </c>
      <c r="F53" s="81">
        <v>0</v>
      </c>
      <c r="G53" s="302">
        <v>-100</v>
      </c>
      <c r="H53" s="78"/>
      <c r="I53" s="352">
        <v>24816.445621</v>
      </c>
      <c r="J53" s="304">
        <v>-1.457944784331235</v>
      </c>
      <c r="K53" s="78"/>
    </row>
    <row r="54" spans="1:11" ht="12.75" customHeight="1" thickBot="1">
      <c r="A54" s="299" t="s">
        <v>113</v>
      </c>
      <c r="B54" s="84">
        <v>11855.873684</v>
      </c>
      <c r="C54" s="300">
        <v>-3.5506766305689883</v>
      </c>
      <c r="D54" s="81">
        <v>6045.850005</v>
      </c>
      <c r="E54" s="301">
        <v>-1.9817594504624538</v>
      </c>
      <c r="F54" s="81">
        <v>0</v>
      </c>
      <c r="G54" s="302">
        <v>-100</v>
      </c>
      <c r="H54" s="78"/>
      <c r="I54" s="352">
        <v>13504.222752</v>
      </c>
      <c r="J54" s="304">
        <v>5.030861248517252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79943.298123</v>
      </c>
      <c r="C56" s="361" t="str">
        <f>INDEX(A8:A54,MATCH(B56,$B$8:$B$54,0))</f>
        <v>東京都</v>
      </c>
      <c r="D56" s="372">
        <f>LARGE(D8:D54,1)</f>
        <v>43211.974504</v>
      </c>
      <c r="E56" s="323" t="str">
        <f>INDEX(A8:A54,MATCH(D56,$D$8:$D$54,0))</f>
        <v>東京都</v>
      </c>
      <c r="F56" s="366">
        <f>LARGE(F8:F54,1)</f>
        <v>0.722318</v>
      </c>
      <c r="G56" s="324" t="str">
        <f>INDEX(A8:A54,MATCH(F56,$F$8:$F$54,0))</f>
        <v>埼玉県</v>
      </c>
      <c r="I56" s="343">
        <f>LARGE(I8:I54,1)</f>
        <v>131949.196439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60395.733239</v>
      </c>
      <c r="C57" s="362" t="str">
        <f>INDEX(A8:A54,MATCH(B57,$B$8:$B$54,0))</f>
        <v>大阪府</v>
      </c>
      <c r="D57" s="373">
        <f>LARGE(D8:D54,2)</f>
        <v>35123.989877</v>
      </c>
      <c r="E57" s="326" t="str">
        <f>INDEX(A8:A54,MATCH(D57,$D$8:$D$54,0))</f>
        <v>大阪府</v>
      </c>
      <c r="F57" s="367">
        <f>LARGE(F8:F54,2)</f>
        <v>0.55552</v>
      </c>
      <c r="G57" s="328" t="str">
        <f>INDEX(A8:A54,MATCH(F57,$F$8:$F$54,0))</f>
        <v>群馬県</v>
      </c>
      <c r="I57" s="327">
        <f>LARGE(I8:I54,2)</f>
        <v>112387.492005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53396.121493</v>
      </c>
      <c r="C58" s="362" t="str">
        <f>INDEX(A8:A54,MATCH(B58,$B$8:$B$54,0))</f>
        <v>神奈川県</v>
      </c>
      <c r="D58" s="374">
        <f>LARGE(D8:D54,3)</f>
        <v>31980.864998</v>
      </c>
      <c r="E58" s="326" t="str">
        <f>INDEX(A8:A54,MATCH(D58,$D$8:$D$54,0))</f>
        <v>神奈川県</v>
      </c>
      <c r="F58" s="368">
        <f>LARGE(F8:F54,3)</f>
        <v>0.2162</v>
      </c>
      <c r="G58" s="328" t="str">
        <f>INDEX(A8:A54,MATCH(F58,$F$8:$F$54,0))</f>
        <v>愛知県</v>
      </c>
      <c r="I58" s="344">
        <f>LARGE(I8:I54,3)</f>
        <v>92213.617176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5078.176564</v>
      </c>
      <c r="C59" s="363" t="str">
        <f>INDEX(A8:A54,MATCH(B59,$B$8:$B$54,0))</f>
        <v>福井県</v>
      </c>
      <c r="D59" s="375">
        <f>SMALL(D8:D54,3)</f>
        <v>3312.251642</v>
      </c>
      <c r="E59" s="331" t="str">
        <f>INDEX(A8:A54,MATCH(D59,$D$8:$D$54,0))</f>
        <v>福井県</v>
      </c>
      <c r="F59" s="369">
        <f>SMALL(F8:F54,3)</f>
        <v>-0.028</v>
      </c>
      <c r="G59" s="332" t="str">
        <f>INDEX(A8:A54,MATCH(F59,$F$8:$F$54,0))</f>
        <v>富山県</v>
      </c>
      <c r="I59" s="345">
        <f>SMALL(I8:I54,3)</f>
        <v>9926.099381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4858.510371</v>
      </c>
      <c r="C60" s="362" t="str">
        <f>INDEX(A8:A54,MATCH(B60,$B$8:$B$54,0))</f>
        <v>島根県</v>
      </c>
      <c r="D60" s="374">
        <f>SMALL(D8:D54,2)</f>
        <v>3291.48177</v>
      </c>
      <c r="E60" s="326" t="str">
        <f>INDEX(A8:A54,MATCH(D60,$D$8:$D$54,0))</f>
        <v>島根県</v>
      </c>
      <c r="F60" s="368">
        <f>SMALL(F8:F54,2)</f>
        <v>-0.04271</v>
      </c>
      <c r="G60" s="328" t="str">
        <f>INDEX(A8:A54,MATCH(F60,$F$8:$F$54,0))</f>
        <v>千葉県</v>
      </c>
      <c r="I60" s="344">
        <f>SMALL(I8:I54,2)</f>
        <v>9371.873951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3863.941293</v>
      </c>
      <c r="C61" s="364" t="str">
        <f>INDEX(A8:A54,MATCH(B61,$B$8:$B$54,0))</f>
        <v>鳥取県</v>
      </c>
      <c r="D61" s="376">
        <f>SMALL(D8:D54,1)</f>
        <v>2542.070136</v>
      </c>
      <c r="E61" s="335" t="str">
        <f>INDEX(A8:A54,MATCH(D61,$D$8:$D$54,0))</f>
        <v>鳥取県</v>
      </c>
      <c r="F61" s="370">
        <f>SMALL(F8:F54,1)</f>
        <v>-4.095385</v>
      </c>
      <c r="G61" s="336" t="str">
        <f>INDEX(A8:A54,MATCH(F61,$F$8:$F$54,0))</f>
        <v>高知県</v>
      </c>
      <c r="I61" s="347">
        <f>SMALL(I8:I54,1)</f>
        <v>7507.227737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20.689573691977934</v>
      </c>
      <c r="C62" s="365"/>
      <c r="D62" s="377">
        <f>IF(D61=0,0,D56/D61)</f>
        <v>16.998734178119467</v>
      </c>
      <c r="E62" s="339"/>
      <c r="F62" s="371">
        <f>IF(F61=0,0,F56/F61)</f>
        <v>-0.17637364985221168</v>
      </c>
      <c r="G62" s="341"/>
      <c r="H62" s="340"/>
      <c r="I62" s="338">
        <f>IF(I61=0,0,I56/I61)</f>
        <v>17.576287953631315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24545096</v>
      </c>
      <c r="C7" s="293">
        <v>-4.482970814320642</v>
      </c>
      <c r="D7" s="295">
        <v>10914419</v>
      </c>
      <c r="E7" s="296">
        <v>-6.384818077106134</v>
      </c>
      <c r="F7" s="294">
        <v>13</v>
      </c>
      <c r="G7" s="298">
        <v>-55.172413793103445</v>
      </c>
      <c r="H7" s="78"/>
      <c r="I7" s="292">
        <v>18899407</v>
      </c>
      <c r="J7" s="298">
        <v>3.629811075830176</v>
      </c>
      <c r="K7" s="78"/>
    </row>
    <row r="8" spans="1:11" ht="12.75" customHeight="1">
      <c r="A8" s="299" t="s">
        <v>67</v>
      </c>
      <c r="B8" s="42">
        <v>1023565</v>
      </c>
      <c r="C8" s="300">
        <v>-3.9464386427043814</v>
      </c>
      <c r="D8" s="38">
        <v>489163</v>
      </c>
      <c r="E8" s="301">
        <v>-4.974454610797055</v>
      </c>
      <c r="F8" s="38">
        <v>1</v>
      </c>
      <c r="G8" s="302">
        <v>-66.66666666666667</v>
      </c>
      <c r="H8" s="78"/>
      <c r="I8" s="303">
        <v>863657</v>
      </c>
      <c r="J8" s="304">
        <v>2.4245356748532103</v>
      </c>
      <c r="K8" s="78"/>
    </row>
    <row r="9" spans="1:11" ht="12.75" customHeight="1">
      <c r="A9" s="299" t="s">
        <v>68</v>
      </c>
      <c r="B9" s="42">
        <v>274845</v>
      </c>
      <c r="C9" s="300">
        <v>-4.85084315076318</v>
      </c>
      <c r="D9" s="38">
        <v>132313</v>
      </c>
      <c r="E9" s="301">
        <v>-4.769684756009789</v>
      </c>
      <c r="F9" s="38">
        <v>0</v>
      </c>
      <c r="G9" s="302" t="s">
        <v>139</v>
      </c>
      <c r="H9" s="78"/>
      <c r="I9" s="305">
        <v>215310</v>
      </c>
      <c r="J9" s="304">
        <v>2.487088559392627</v>
      </c>
      <c r="K9" s="78"/>
    </row>
    <row r="10" spans="1:11" ht="12.75" customHeight="1">
      <c r="A10" s="299" t="s">
        <v>69</v>
      </c>
      <c r="B10" s="42">
        <v>240828</v>
      </c>
      <c r="C10" s="300">
        <v>-4.216299631307447</v>
      </c>
      <c r="D10" s="38">
        <v>126897</v>
      </c>
      <c r="E10" s="301">
        <v>-4.093324163158571</v>
      </c>
      <c r="F10" s="38">
        <v>1</v>
      </c>
      <c r="G10" s="302">
        <v>-50</v>
      </c>
      <c r="H10" s="78"/>
      <c r="I10" s="305">
        <v>217895</v>
      </c>
      <c r="J10" s="304">
        <v>1.6140164339610323</v>
      </c>
      <c r="K10" s="78"/>
    </row>
    <row r="11" spans="1:11" ht="12.75" customHeight="1">
      <c r="A11" s="299" t="s">
        <v>70</v>
      </c>
      <c r="B11" s="42">
        <v>434897</v>
      </c>
      <c r="C11" s="300">
        <v>-3.5067516895864674</v>
      </c>
      <c r="D11" s="38">
        <v>201059</v>
      </c>
      <c r="E11" s="301">
        <v>-8.2316266077574</v>
      </c>
      <c r="F11" s="38">
        <v>0</v>
      </c>
      <c r="G11" s="302" t="s">
        <v>139</v>
      </c>
      <c r="H11" s="78"/>
      <c r="I11" s="305">
        <v>325878</v>
      </c>
      <c r="J11" s="304">
        <v>3.356211306201157</v>
      </c>
      <c r="K11" s="78"/>
    </row>
    <row r="12" spans="1:11" ht="12.75" customHeight="1">
      <c r="A12" s="299" t="s">
        <v>71</v>
      </c>
      <c r="B12" s="42">
        <v>191040</v>
      </c>
      <c r="C12" s="300">
        <v>-5.066216115486869</v>
      </c>
      <c r="D12" s="38">
        <v>108433</v>
      </c>
      <c r="E12" s="301">
        <v>-4.929200824163781</v>
      </c>
      <c r="F12" s="38">
        <v>0</v>
      </c>
      <c r="G12" s="302" t="s">
        <v>139</v>
      </c>
      <c r="H12" s="78"/>
      <c r="I12" s="305">
        <v>191269</v>
      </c>
      <c r="J12" s="304">
        <v>1.8048946656873077</v>
      </c>
      <c r="K12" s="78"/>
    </row>
    <row r="13" spans="1:11" ht="12.75" customHeight="1">
      <c r="A13" s="306" t="s">
        <v>72</v>
      </c>
      <c r="B13" s="307">
        <v>203379</v>
      </c>
      <c r="C13" s="308">
        <v>-4.431652647901885</v>
      </c>
      <c r="D13" s="50">
        <v>109969</v>
      </c>
      <c r="E13" s="309">
        <v>-4.320703006046896</v>
      </c>
      <c r="F13" s="50">
        <v>0</v>
      </c>
      <c r="G13" s="310" t="s">
        <v>139</v>
      </c>
      <c r="H13" s="78"/>
      <c r="I13" s="311">
        <v>191978</v>
      </c>
      <c r="J13" s="312">
        <v>1.5842611014689074</v>
      </c>
      <c r="K13" s="78"/>
    </row>
    <row r="14" spans="1:11" ht="12.75" customHeight="1">
      <c r="A14" s="299" t="s">
        <v>73</v>
      </c>
      <c r="B14" s="42">
        <v>376757</v>
      </c>
      <c r="C14" s="300">
        <v>-4.185740152994792</v>
      </c>
      <c r="D14" s="38">
        <v>191175</v>
      </c>
      <c r="E14" s="301">
        <v>-3.9861987223271327</v>
      </c>
      <c r="F14" s="38">
        <v>0</v>
      </c>
      <c r="G14" s="302" t="s">
        <v>139</v>
      </c>
      <c r="H14" s="78"/>
      <c r="I14" s="305">
        <v>302390</v>
      </c>
      <c r="J14" s="304">
        <v>2.249979711634701</v>
      </c>
      <c r="K14" s="78"/>
    </row>
    <row r="15" spans="1:11" ht="12.75" customHeight="1">
      <c r="A15" s="299" t="s">
        <v>74</v>
      </c>
      <c r="B15" s="42">
        <v>616404</v>
      </c>
      <c r="C15" s="300">
        <v>-4.469775046687692</v>
      </c>
      <c r="D15" s="38">
        <v>280302</v>
      </c>
      <c r="E15" s="301">
        <v>-5.431812200997294</v>
      </c>
      <c r="F15" s="38">
        <v>0</v>
      </c>
      <c r="G15" s="302" t="s">
        <v>139</v>
      </c>
      <c r="H15" s="78"/>
      <c r="I15" s="305">
        <v>444910</v>
      </c>
      <c r="J15" s="304">
        <v>3.9793588434221503</v>
      </c>
      <c r="K15" s="78"/>
    </row>
    <row r="16" spans="1:11" ht="12.75" customHeight="1">
      <c r="A16" s="299" t="s">
        <v>75</v>
      </c>
      <c r="B16" s="42">
        <v>407953</v>
      </c>
      <c r="C16" s="300">
        <v>-4.909607100900666</v>
      </c>
      <c r="D16" s="38">
        <v>193679</v>
      </c>
      <c r="E16" s="301">
        <v>-5.312278471729937</v>
      </c>
      <c r="F16" s="38">
        <v>0</v>
      </c>
      <c r="G16" s="302" t="s">
        <v>139</v>
      </c>
      <c r="H16" s="78"/>
      <c r="I16" s="305">
        <v>285495</v>
      </c>
      <c r="J16" s="304">
        <v>4.068777726339886</v>
      </c>
      <c r="K16" s="78"/>
    </row>
    <row r="17" spans="1:11" ht="12.75" customHeight="1">
      <c r="A17" s="313" t="s">
        <v>76</v>
      </c>
      <c r="B17" s="44">
        <v>406841</v>
      </c>
      <c r="C17" s="314">
        <v>-5.0266822916423495</v>
      </c>
      <c r="D17" s="68">
        <v>187981</v>
      </c>
      <c r="E17" s="315">
        <v>-6.069146092231433</v>
      </c>
      <c r="F17" s="68">
        <v>3</v>
      </c>
      <c r="G17" s="316">
        <v>0</v>
      </c>
      <c r="H17" s="78"/>
      <c r="I17" s="317">
        <v>307872</v>
      </c>
      <c r="J17" s="318">
        <v>3.6344357485483463</v>
      </c>
      <c r="K17" s="78"/>
    </row>
    <row r="18" spans="1:11" ht="12.75" customHeight="1">
      <c r="A18" s="299" t="s">
        <v>77</v>
      </c>
      <c r="B18" s="42">
        <v>1432639</v>
      </c>
      <c r="C18" s="300">
        <v>-5.101877243882728</v>
      </c>
      <c r="D18" s="38">
        <v>623336</v>
      </c>
      <c r="E18" s="301">
        <v>-7.216675920151112</v>
      </c>
      <c r="F18" s="38">
        <v>3</v>
      </c>
      <c r="G18" s="302">
        <v>0</v>
      </c>
      <c r="H18" s="78"/>
      <c r="I18" s="305">
        <v>1029222</v>
      </c>
      <c r="J18" s="304">
        <v>5.267130601273979</v>
      </c>
      <c r="K18" s="78"/>
    </row>
    <row r="19" spans="1:11" ht="12.75" customHeight="1">
      <c r="A19" s="299" t="s">
        <v>78</v>
      </c>
      <c r="B19" s="42">
        <v>1223882</v>
      </c>
      <c r="C19" s="300">
        <v>-5.038857128669236</v>
      </c>
      <c r="D19" s="38">
        <v>542425</v>
      </c>
      <c r="E19" s="301">
        <v>-7.351263271524807</v>
      </c>
      <c r="F19" s="38">
        <v>1</v>
      </c>
      <c r="G19" s="302">
        <v>-83.33333333333333</v>
      </c>
      <c r="H19" s="78"/>
      <c r="I19" s="305">
        <v>912282</v>
      </c>
      <c r="J19" s="304">
        <v>5.107062002062319</v>
      </c>
      <c r="K19" s="78"/>
    </row>
    <row r="20" spans="1:11" ht="12.75" customHeight="1">
      <c r="A20" s="299" t="s">
        <v>79</v>
      </c>
      <c r="B20" s="42">
        <v>2643743</v>
      </c>
      <c r="C20" s="300">
        <v>-3.511092375941853</v>
      </c>
      <c r="D20" s="38">
        <v>880544</v>
      </c>
      <c r="E20" s="301">
        <v>-7.289297687033574</v>
      </c>
      <c r="F20" s="38">
        <v>0</v>
      </c>
      <c r="G20" s="302" t="s">
        <v>139</v>
      </c>
      <c r="H20" s="78"/>
      <c r="I20" s="305">
        <v>1658082</v>
      </c>
      <c r="J20" s="304">
        <v>3.649170535085822</v>
      </c>
      <c r="K20" s="78"/>
    </row>
    <row r="21" spans="1:11" ht="12.75" customHeight="1">
      <c r="A21" s="299" t="s">
        <v>80</v>
      </c>
      <c r="B21" s="42">
        <v>1650627</v>
      </c>
      <c r="C21" s="300">
        <v>-4.8427590651844685</v>
      </c>
      <c r="D21" s="38">
        <v>690437</v>
      </c>
      <c r="E21" s="301">
        <v>-7.1464113957416595</v>
      </c>
      <c r="F21" s="38">
        <v>0</v>
      </c>
      <c r="G21" s="302" t="s">
        <v>139</v>
      </c>
      <c r="H21" s="78"/>
      <c r="I21" s="305">
        <v>1237874</v>
      </c>
      <c r="J21" s="304">
        <v>4.498096387779738</v>
      </c>
      <c r="K21" s="78"/>
    </row>
    <row r="22" spans="1:11" ht="12.75" customHeight="1">
      <c r="A22" s="299" t="s">
        <v>81</v>
      </c>
      <c r="B22" s="42">
        <v>417335</v>
      </c>
      <c r="C22" s="300">
        <v>-4.964304826533982</v>
      </c>
      <c r="D22" s="38">
        <v>229520</v>
      </c>
      <c r="E22" s="301">
        <v>-5.328763111545585</v>
      </c>
      <c r="F22" s="38">
        <v>0</v>
      </c>
      <c r="G22" s="302" t="s">
        <v>139</v>
      </c>
      <c r="H22" s="78"/>
      <c r="I22" s="305">
        <v>381611</v>
      </c>
      <c r="J22" s="304">
        <v>2.8820153078418316</v>
      </c>
      <c r="K22" s="78"/>
    </row>
    <row r="23" spans="1:11" ht="12.75" customHeight="1">
      <c r="A23" s="306" t="s">
        <v>82</v>
      </c>
      <c r="B23" s="307">
        <v>173306</v>
      </c>
      <c r="C23" s="308">
        <v>-6.151646756847498</v>
      </c>
      <c r="D23" s="50">
        <v>95037</v>
      </c>
      <c r="E23" s="309">
        <v>-8.615633143263748</v>
      </c>
      <c r="F23" s="50">
        <v>0</v>
      </c>
      <c r="G23" s="310" t="s">
        <v>139</v>
      </c>
      <c r="H23" s="78"/>
      <c r="I23" s="311">
        <v>190099</v>
      </c>
      <c r="J23" s="312">
        <v>4.37487303095025</v>
      </c>
      <c r="K23" s="78"/>
    </row>
    <row r="24" spans="1:11" ht="12.75" customHeight="1">
      <c r="A24" s="299" t="s">
        <v>83</v>
      </c>
      <c r="B24" s="42">
        <v>200369</v>
      </c>
      <c r="C24" s="300">
        <v>-5.455549211771756</v>
      </c>
      <c r="D24" s="38">
        <v>100022</v>
      </c>
      <c r="E24" s="301">
        <v>-7.9817475942519645</v>
      </c>
      <c r="F24" s="38">
        <v>0</v>
      </c>
      <c r="G24" s="302" t="s">
        <v>139</v>
      </c>
      <c r="H24" s="78"/>
      <c r="I24" s="305">
        <v>181915</v>
      </c>
      <c r="J24" s="304">
        <v>5.074828596017998</v>
      </c>
      <c r="K24" s="78"/>
    </row>
    <row r="25" spans="1:11" ht="12.75" customHeight="1">
      <c r="A25" s="299" t="s">
        <v>84</v>
      </c>
      <c r="B25" s="42">
        <v>130841</v>
      </c>
      <c r="C25" s="300">
        <v>-5.279655986216283</v>
      </c>
      <c r="D25" s="38">
        <v>69479</v>
      </c>
      <c r="E25" s="301">
        <v>-6.096769833761319</v>
      </c>
      <c r="F25" s="38">
        <v>0</v>
      </c>
      <c r="G25" s="302" t="s">
        <v>139</v>
      </c>
      <c r="H25" s="78"/>
      <c r="I25" s="305">
        <v>123927</v>
      </c>
      <c r="J25" s="304">
        <v>2.9353866088559966</v>
      </c>
      <c r="K25" s="78"/>
    </row>
    <row r="26" spans="1:11" ht="12.75" customHeight="1">
      <c r="A26" s="299" t="s">
        <v>85</v>
      </c>
      <c r="B26" s="42">
        <v>176095</v>
      </c>
      <c r="C26" s="300">
        <v>-4.280068924655785</v>
      </c>
      <c r="D26" s="38">
        <v>80026</v>
      </c>
      <c r="E26" s="301">
        <v>-5.3226855959775214</v>
      </c>
      <c r="F26" s="38">
        <v>0</v>
      </c>
      <c r="G26" s="302" t="s">
        <v>139</v>
      </c>
      <c r="H26" s="78"/>
      <c r="I26" s="305">
        <v>134253</v>
      </c>
      <c r="J26" s="304">
        <v>3.1596499181656816</v>
      </c>
      <c r="K26" s="78"/>
    </row>
    <row r="27" spans="1:11" ht="12.75" customHeight="1">
      <c r="A27" s="313" t="s">
        <v>86</v>
      </c>
      <c r="B27" s="44">
        <v>407829</v>
      </c>
      <c r="C27" s="314">
        <v>-4.269088484939533</v>
      </c>
      <c r="D27" s="68">
        <v>196694</v>
      </c>
      <c r="E27" s="315">
        <v>-5.729266515854453</v>
      </c>
      <c r="F27" s="68">
        <v>0</v>
      </c>
      <c r="G27" s="316" t="s">
        <v>139</v>
      </c>
      <c r="H27" s="78"/>
      <c r="I27" s="317">
        <v>366026</v>
      </c>
      <c r="J27" s="318">
        <v>2.661146918421038</v>
      </c>
      <c r="K27" s="78"/>
    </row>
    <row r="28" spans="1:11" ht="12.75" customHeight="1">
      <c r="A28" s="299" t="s">
        <v>87</v>
      </c>
      <c r="B28" s="42">
        <v>387704</v>
      </c>
      <c r="C28" s="300">
        <v>-5.350786822973375</v>
      </c>
      <c r="D28" s="38">
        <v>188237</v>
      </c>
      <c r="E28" s="301">
        <v>-6.85394481611971</v>
      </c>
      <c r="F28" s="38">
        <v>0</v>
      </c>
      <c r="G28" s="302">
        <v>-100</v>
      </c>
      <c r="H28" s="78"/>
      <c r="I28" s="305">
        <v>323553</v>
      </c>
      <c r="J28" s="304">
        <v>3.5734178430807644</v>
      </c>
      <c r="K28" s="78"/>
    </row>
    <row r="29" spans="1:11" ht="12.75" customHeight="1">
      <c r="A29" s="299" t="s">
        <v>88</v>
      </c>
      <c r="B29" s="42">
        <v>718653</v>
      </c>
      <c r="C29" s="300">
        <v>-5.070544582247414</v>
      </c>
      <c r="D29" s="38">
        <v>353263</v>
      </c>
      <c r="E29" s="301">
        <v>-6.025330329092104</v>
      </c>
      <c r="F29" s="38">
        <v>1</v>
      </c>
      <c r="G29" s="302">
        <v>0</v>
      </c>
      <c r="H29" s="78"/>
      <c r="I29" s="305">
        <v>586359</v>
      </c>
      <c r="J29" s="304">
        <v>3.5821728692536934</v>
      </c>
      <c r="K29" s="78"/>
    </row>
    <row r="30" spans="1:11" ht="12.75" customHeight="1">
      <c r="A30" s="299" t="s">
        <v>89</v>
      </c>
      <c r="B30" s="42">
        <v>1334415</v>
      </c>
      <c r="C30" s="300">
        <v>-4.766543629621383</v>
      </c>
      <c r="D30" s="38">
        <v>577059</v>
      </c>
      <c r="E30" s="301">
        <v>-7.008010674453345</v>
      </c>
      <c r="F30" s="38">
        <v>0</v>
      </c>
      <c r="G30" s="302" t="s">
        <v>139</v>
      </c>
      <c r="H30" s="78"/>
      <c r="I30" s="305">
        <v>1035991</v>
      </c>
      <c r="J30" s="304">
        <v>3.8207573168715205</v>
      </c>
      <c r="K30" s="78"/>
    </row>
    <row r="31" spans="1:11" ht="12.75" customHeight="1">
      <c r="A31" s="299" t="s">
        <v>90</v>
      </c>
      <c r="B31" s="42">
        <v>329976</v>
      </c>
      <c r="C31" s="300">
        <v>-5.039598489732019</v>
      </c>
      <c r="D31" s="38">
        <v>166219</v>
      </c>
      <c r="E31" s="301">
        <v>-6.3597133650314355</v>
      </c>
      <c r="F31" s="38">
        <v>0</v>
      </c>
      <c r="G31" s="302" t="s">
        <v>139</v>
      </c>
      <c r="H31" s="78"/>
      <c r="I31" s="305">
        <v>285279</v>
      </c>
      <c r="J31" s="304">
        <v>3.26953776873595</v>
      </c>
      <c r="K31" s="78"/>
    </row>
    <row r="32" spans="1:11" ht="12.75" customHeight="1">
      <c r="A32" s="299" t="s">
        <v>91</v>
      </c>
      <c r="B32" s="42">
        <v>256237</v>
      </c>
      <c r="C32" s="300">
        <v>-3.934661008053027</v>
      </c>
      <c r="D32" s="38">
        <v>123157</v>
      </c>
      <c r="E32" s="301">
        <v>-5.363578382781223</v>
      </c>
      <c r="F32" s="38">
        <v>0</v>
      </c>
      <c r="G32" s="302" t="s">
        <v>139</v>
      </c>
      <c r="H32" s="78"/>
      <c r="I32" s="305">
        <v>194614</v>
      </c>
      <c r="J32" s="304">
        <v>4.271278704685976</v>
      </c>
      <c r="K32" s="78"/>
    </row>
    <row r="33" spans="1:11" ht="12.75" customHeight="1">
      <c r="A33" s="306" t="s">
        <v>92</v>
      </c>
      <c r="B33" s="307">
        <v>496046</v>
      </c>
      <c r="C33" s="308">
        <v>-4.115869864827512</v>
      </c>
      <c r="D33" s="50">
        <v>213292</v>
      </c>
      <c r="E33" s="309">
        <v>-7.807083517034501</v>
      </c>
      <c r="F33" s="50">
        <v>0</v>
      </c>
      <c r="G33" s="310" t="s">
        <v>139</v>
      </c>
      <c r="H33" s="78"/>
      <c r="I33" s="311">
        <v>396342</v>
      </c>
      <c r="J33" s="312">
        <v>4.155804566286844</v>
      </c>
      <c r="K33" s="78"/>
    </row>
    <row r="34" spans="1:11" ht="12.75" customHeight="1">
      <c r="A34" s="299" t="s">
        <v>93</v>
      </c>
      <c r="B34" s="42">
        <v>1742472</v>
      </c>
      <c r="C34" s="300">
        <v>-4.915653235866446</v>
      </c>
      <c r="D34" s="38">
        <v>669862</v>
      </c>
      <c r="E34" s="301">
        <v>-8.284442521519944</v>
      </c>
      <c r="F34" s="38">
        <v>0</v>
      </c>
      <c r="G34" s="302" t="s">
        <v>139</v>
      </c>
      <c r="H34" s="78"/>
      <c r="I34" s="305">
        <v>1240946</v>
      </c>
      <c r="J34" s="304">
        <v>4.112584076038214</v>
      </c>
      <c r="K34" s="78"/>
    </row>
    <row r="35" spans="1:11" ht="12.75" customHeight="1">
      <c r="A35" s="299" t="s">
        <v>94</v>
      </c>
      <c r="B35" s="42">
        <v>1043131</v>
      </c>
      <c r="C35" s="300">
        <v>-4.489177409903311</v>
      </c>
      <c r="D35" s="38">
        <v>476982</v>
      </c>
      <c r="E35" s="301">
        <v>-6.814882830433806</v>
      </c>
      <c r="F35" s="38">
        <v>1</v>
      </c>
      <c r="G35" s="302">
        <v>0</v>
      </c>
      <c r="H35" s="78"/>
      <c r="I35" s="305">
        <v>836309</v>
      </c>
      <c r="J35" s="304">
        <v>3.8948664338592</v>
      </c>
      <c r="K35" s="78"/>
    </row>
    <row r="36" spans="1:11" ht="12.75" customHeight="1">
      <c r="A36" s="299" t="s">
        <v>95</v>
      </c>
      <c r="B36" s="42">
        <v>276027</v>
      </c>
      <c r="C36" s="300">
        <v>-5.016431238278764</v>
      </c>
      <c r="D36" s="38">
        <v>128724</v>
      </c>
      <c r="E36" s="301">
        <v>-7.142290351668169</v>
      </c>
      <c r="F36" s="38">
        <v>1</v>
      </c>
      <c r="G36" s="302">
        <v>0</v>
      </c>
      <c r="H36" s="78"/>
      <c r="I36" s="305">
        <v>226389</v>
      </c>
      <c r="J36" s="304">
        <v>4.5164953879393925</v>
      </c>
      <c r="K36" s="78"/>
    </row>
    <row r="37" spans="1:11" ht="12.75" customHeight="1">
      <c r="A37" s="313" t="s">
        <v>96</v>
      </c>
      <c r="B37" s="44">
        <v>221256</v>
      </c>
      <c r="C37" s="314">
        <v>-5.1652972264012655</v>
      </c>
      <c r="D37" s="68">
        <v>98041</v>
      </c>
      <c r="E37" s="315">
        <v>-6.645400876023615</v>
      </c>
      <c r="F37" s="68">
        <v>0</v>
      </c>
      <c r="G37" s="316" t="s">
        <v>139</v>
      </c>
      <c r="H37" s="78"/>
      <c r="I37" s="317">
        <v>166996</v>
      </c>
      <c r="J37" s="318">
        <v>3.0623202537738994</v>
      </c>
      <c r="K37" s="78"/>
    </row>
    <row r="38" spans="1:11" ht="12.75" customHeight="1">
      <c r="A38" s="299" t="s">
        <v>97</v>
      </c>
      <c r="B38" s="42">
        <v>107081</v>
      </c>
      <c r="C38" s="300">
        <v>-4.295405185589032</v>
      </c>
      <c r="D38" s="38">
        <v>56089</v>
      </c>
      <c r="E38" s="301">
        <v>-4.869402985074627</v>
      </c>
      <c r="F38" s="38">
        <v>0</v>
      </c>
      <c r="G38" s="302" t="s">
        <v>139</v>
      </c>
      <c r="H38" s="78"/>
      <c r="I38" s="305">
        <v>93988</v>
      </c>
      <c r="J38" s="304">
        <v>2.620430624099227</v>
      </c>
      <c r="K38" s="78"/>
    </row>
    <row r="39" spans="1:11" ht="12.75" customHeight="1">
      <c r="A39" s="299" t="s">
        <v>98</v>
      </c>
      <c r="B39" s="42">
        <v>117153</v>
      </c>
      <c r="C39" s="300">
        <v>-5.216786271955728</v>
      </c>
      <c r="D39" s="38">
        <v>66836</v>
      </c>
      <c r="E39" s="301">
        <v>-6.6158080786910896</v>
      </c>
      <c r="F39" s="38">
        <v>0</v>
      </c>
      <c r="G39" s="302">
        <v>-100</v>
      </c>
      <c r="H39" s="78"/>
      <c r="I39" s="305">
        <v>125798</v>
      </c>
      <c r="J39" s="304">
        <v>2.825708470586312</v>
      </c>
      <c r="K39" s="78"/>
    </row>
    <row r="40" spans="1:11" ht="12.75" customHeight="1">
      <c r="A40" s="299" t="s">
        <v>99</v>
      </c>
      <c r="B40" s="42">
        <v>344675</v>
      </c>
      <c r="C40" s="300">
        <v>-4.777494143128674</v>
      </c>
      <c r="D40" s="38">
        <v>169198</v>
      </c>
      <c r="E40" s="301">
        <v>-6.672035478283893</v>
      </c>
      <c r="F40" s="38">
        <v>0</v>
      </c>
      <c r="G40" s="302" t="s">
        <v>139</v>
      </c>
      <c r="H40" s="78"/>
      <c r="I40" s="305">
        <v>309389</v>
      </c>
      <c r="J40" s="304">
        <v>3.379155027466285</v>
      </c>
      <c r="K40" s="78"/>
    </row>
    <row r="41" spans="1:11" ht="12.75" customHeight="1">
      <c r="A41" s="299" t="s">
        <v>100</v>
      </c>
      <c r="B41" s="42">
        <v>491519</v>
      </c>
      <c r="C41" s="300">
        <v>-4.906186759738275</v>
      </c>
      <c r="D41" s="38">
        <v>241228</v>
      </c>
      <c r="E41" s="301">
        <v>-7.32123372931106</v>
      </c>
      <c r="F41" s="38">
        <v>0</v>
      </c>
      <c r="G41" s="302" t="s">
        <v>139</v>
      </c>
      <c r="H41" s="78"/>
      <c r="I41" s="305">
        <v>450654</v>
      </c>
      <c r="J41" s="304">
        <v>4.042535507821879</v>
      </c>
      <c r="K41" s="78"/>
    </row>
    <row r="42" spans="1:11" ht="12.75" customHeight="1">
      <c r="A42" s="299" t="s">
        <v>101</v>
      </c>
      <c r="B42" s="42">
        <v>257907</v>
      </c>
      <c r="C42" s="300">
        <v>-5.035661289550524</v>
      </c>
      <c r="D42" s="38">
        <v>143469</v>
      </c>
      <c r="E42" s="301">
        <v>-6.550681969177859</v>
      </c>
      <c r="F42" s="38">
        <v>0</v>
      </c>
      <c r="G42" s="302" t="s">
        <v>139</v>
      </c>
      <c r="H42" s="78"/>
      <c r="I42" s="305">
        <v>251769</v>
      </c>
      <c r="J42" s="304">
        <v>2.9536365346396996</v>
      </c>
      <c r="K42" s="78"/>
    </row>
    <row r="43" spans="1:11" ht="12.75" customHeight="1">
      <c r="A43" s="306" t="s">
        <v>102</v>
      </c>
      <c r="B43" s="307">
        <v>142211</v>
      </c>
      <c r="C43" s="308">
        <v>-4.91565427278137</v>
      </c>
      <c r="D43" s="50">
        <v>71942</v>
      </c>
      <c r="E43" s="309">
        <v>-5.60774640495434</v>
      </c>
      <c r="F43" s="50">
        <v>0</v>
      </c>
      <c r="G43" s="310" t="s">
        <v>139</v>
      </c>
      <c r="H43" s="78"/>
      <c r="I43" s="311">
        <v>128526</v>
      </c>
      <c r="J43" s="312">
        <v>3.189806748934189</v>
      </c>
      <c r="K43" s="78"/>
    </row>
    <row r="44" spans="1:11" ht="12.75" customHeight="1">
      <c r="A44" s="299" t="s">
        <v>103</v>
      </c>
      <c r="B44" s="42">
        <v>180141</v>
      </c>
      <c r="C44" s="300">
        <v>-5.205910521275141</v>
      </c>
      <c r="D44" s="38">
        <v>92897</v>
      </c>
      <c r="E44" s="301">
        <v>-7.0286228983186545</v>
      </c>
      <c r="F44" s="38">
        <v>0</v>
      </c>
      <c r="G44" s="302" t="s">
        <v>139</v>
      </c>
      <c r="H44" s="78"/>
      <c r="I44" s="305">
        <v>161015</v>
      </c>
      <c r="J44" s="304">
        <v>4.065277104540313</v>
      </c>
      <c r="K44" s="78"/>
    </row>
    <row r="45" spans="1:11" ht="12.75" customHeight="1">
      <c r="A45" s="299" t="s">
        <v>104</v>
      </c>
      <c r="B45" s="42">
        <v>278760</v>
      </c>
      <c r="C45" s="300">
        <v>-4.912642156896187</v>
      </c>
      <c r="D45" s="38">
        <v>138816</v>
      </c>
      <c r="E45" s="301">
        <v>-5.9837048174411285</v>
      </c>
      <c r="F45" s="38">
        <v>0</v>
      </c>
      <c r="G45" s="302" t="s">
        <v>139</v>
      </c>
      <c r="H45" s="78"/>
      <c r="I45" s="305">
        <v>236149</v>
      </c>
      <c r="J45" s="304">
        <v>2.8640002787772136</v>
      </c>
      <c r="K45" s="78"/>
    </row>
    <row r="46" spans="1:11" ht="12.75" customHeight="1">
      <c r="A46" s="299" t="s">
        <v>105</v>
      </c>
      <c r="B46" s="42">
        <v>152335</v>
      </c>
      <c r="C46" s="300">
        <v>-5.044038721661566</v>
      </c>
      <c r="D46" s="38">
        <v>72528</v>
      </c>
      <c r="E46" s="301">
        <v>-6.508372326849453</v>
      </c>
      <c r="F46" s="38">
        <v>0</v>
      </c>
      <c r="G46" s="302" t="s">
        <v>139</v>
      </c>
      <c r="H46" s="78"/>
      <c r="I46" s="305">
        <v>131381</v>
      </c>
      <c r="J46" s="304">
        <v>2.932512261238816</v>
      </c>
      <c r="K46" s="78"/>
    </row>
    <row r="47" spans="1:11" ht="12.75" customHeight="1">
      <c r="A47" s="313" t="s">
        <v>106</v>
      </c>
      <c r="B47" s="44">
        <v>1013827</v>
      </c>
      <c r="C47" s="314">
        <v>-3.181239548904205</v>
      </c>
      <c r="D47" s="68">
        <v>424097</v>
      </c>
      <c r="E47" s="315">
        <v>-5.2400966151192385</v>
      </c>
      <c r="F47" s="68">
        <v>0</v>
      </c>
      <c r="G47" s="316" t="s">
        <v>139</v>
      </c>
      <c r="H47" s="78"/>
      <c r="I47" s="317">
        <v>725207</v>
      </c>
      <c r="J47" s="318">
        <v>3.438748933815244</v>
      </c>
      <c r="K47" s="78"/>
    </row>
    <row r="48" spans="1:11" ht="12.75" customHeight="1">
      <c r="A48" s="306" t="s">
        <v>107</v>
      </c>
      <c r="B48" s="307">
        <v>160654</v>
      </c>
      <c r="C48" s="308">
        <v>-3.7786815042853807</v>
      </c>
      <c r="D48" s="50">
        <v>76757</v>
      </c>
      <c r="E48" s="309">
        <v>-4.3860086200453425</v>
      </c>
      <c r="F48" s="50">
        <v>0</v>
      </c>
      <c r="G48" s="310" t="s">
        <v>139</v>
      </c>
      <c r="H48" s="78"/>
      <c r="I48" s="311">
        <v>127218</v>
      </c>
      <c r="J48" s="312">
        <v>2.430776415269044</v>
      </c>
      <c r="K48" s="78"/>
    </row>
    <row r="49" spans="1:11" ht="12.75" customHeight="1">
      <c r="A49" s="299" t="s">
        <v>108</v>
      </c>
      <c r="B49" s="42">
        <v>294252</v>
      </c>
      <c r="C49" s="300">
        <v>-4.123398944957267</v>
      </c>
      <c r="D49" s="38">
        <v>143684</v>
      </c>
      <c r="E49" s="301">
        <v>-4.567583902869933</v>
      </c>
      <c r="F49" s="38">
        <v>0</v>
      </c>
      <c r="G49" s="302" t="s">
        <v>139</v>
      </c>
      <c r="H49" s="78"/>
      <c r="I49" s="305">
        <v>222886</v>
      </c>
      <c r="J49" s="304">
        <v>2.5838580212820794</v>
      </c>
      <c r="K49" s="78"/>
    </row>
    <row r="50" spans="1:11" ht="12.75" customHeight="1">
      <c r="A50" s="299" t="s">
        <v>109</v>
      </c>
      <c r="B50" s="42">
        <v>375188</v>
      </c>
      <c r="C50" s="300">
        <v>-4.266063122118258</v>
      </c>
      <c r="D50" s="38">
        <v>174666</v>
      </c>
      <c r="E50" s="301">
        <v>-4.331918389702862</v>
      </c>
      <c r="F50" s="38">
        <v>1</v>
      </c>
      <c r="G50" s="302">
        <v>-75</v>
      </c>
      <c r="H50" s="78"/>
      <c r="I50" s="305">
        <v>288361</v>
      </c>
      <c r="J50" s="304">
        <v>2.375838306664915</v>
      </c>
      <c r="K50" s="78"/>
    </row>
    <row r="51" spans="1:11" ht="12.75" customHeight="1">
      <c r="A51" s="299" t="s">
        <v>110</v>
      </c>
      <c r="B51" s="42">
        <v>223517</v>
      </c>
      <c r="C51" s="300">
        <v>-4.052249986048928</v>
      </c>
      <c r="D51" s="38">
        <v>114080</v>
      </c>
      <c r="E51" s="301">
        <v>-5.644147422748627</v>
      </c>
      <c r="F51" s="38">
        <v>0</v>
      </c>
      <c r="G51" s="302">
        <v>-100</v>
      </c>
      <c r="H51" s="78"/>
      <c r="I51" s="305">
        <v>196399</v>
      </c>
      <c r="J51" s="304">
        <v>2.969025249559601</v>
      </c>
      <c r="K51" s="78"/>
    </row>
    <row r="52" spans="1:11" ht="12.75" customHeight="1">
      <c r="A52" s="313" t="s">
        <v>111</v>
      </c>
      <c r="B52" s="44">
        <v>237232</v>
      </c>
      <c r="C52" s="314">
        <v>-4.759763617677287</v>
      </c>
      <c r="D52" s="68">
        <v>113900</v>
      </c>
      <c r="E52" s="315">
        <v>-5.140249183823039</v>
      </c>
      <c r="F52" s="68">
        <v>0</v>
      </c>
      <c r="G52" s="316" t="s">
        <v>139</v>
      </c>
      <c r="H52" s="78"/>
      <c r="I52" s="317">
        <v>180862</v>
      </c>
      <c r="J52" s="318">
        <v>2.5376163641105305</v>
      </c>
      <c r="K52" s="78"/>
    </row>
    <row r="53" spans="1:11" ht="12.75" customHeight="1">
      <c r="A53" s="299" t="s">
        <v>112</v>
      </c>
      <c r="B53" s="42">
        <v>348367</v>
      </c>
      <c r="C53" s="300">
        <v>-3.6326518192304817</v>
      </c>
      <c r="D53" s="38">
        <v>172653</v>
      </c>
      <c r="E53" s="301">
        <v>-3.230091471616895</v>
      </c>
      <c r="F53" s="38">
        <v>0</v>
      </c>
      <c r="G53" s="302" t="s">
        <v>139</v>
      </c>
      <c r="H53" s="78"/>
      <c r="I53" s="305">
        <v>265305</v>
      </c>
      <c r="J53" s="304">
        <v>1.7367395772617111</v>
      </c>
      <c r="K53" s="78"/>
    </row>
    <row r="54" spans="1:11" ht="12.75" customHeight="1" thickBot="1">
      <c r="A54" s="359" t="s">
        <v>113</v>
      </c>
      <c r="B54" s="42">
        <v>381185</v>
      </c>
      <c r="C54" s="300">
        <v>-2.275792053570971</v>
      </c>
      <c r="D54" s="38">
        <v>118252</v>
      </c>
      <c r="E54" s="301">
        <v>-2.1157539235812197</v>
      </c>
      <c r="F54" s="38">
        <v>0</v>
      </c>
      <c r="G54" s="302" t="s">
        <v>139</v>
      </c>
      <c r="H54" s="78"/>
      <c r="I54" s="305">
        <v>149777</v>
      </c>
      <c r="J54" s="304">
        <v>3.66625138427464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2643743</v>
      </c>
      <c r="C56" s="361" t="str">
        <f>INDEX(A8:A54,MATCH(B56,$B$8:$B$54,0))</f>
        <v>東京都</v>
      </c>
      <c r="D56" s="372">
        <f>LARGE(D8:D54,1)</f>
        <v>880544</v>
      </c>
      <c r="E56" s="323" t="str">
        <f>INDEX(A8:A54,MATCH(D56,$D$8:$D$54,0))</f>
        <v>東京都</v>
      </c>
      <c r="F56" s="366">
        <f>LARGE(F8:F54,1)</f>
        <v>3</v>
      </c>
      <c r="G56" s="324" t="str">
        <f>INDEX(A8:A54,MATCH(F56,$F$8:$F$54,0))</f>
        <v>群馬県</v>
      </c>
      <c r="I56" s="343">
        <f>LARGE(I8:I54,1)</f>
        <v>1658082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1742472</v>
      </c>
      <c r="C57" s="362" t="str">
        <f>INDEX(A8:A54,MATCH(B57,$B$8:$B$54,0))</f>
        <v>大阪府</v>
      </c>
      <c r="D57" s="373">
        <f>LARGE(D8:D54,2)</f>
        <v>690437</v>
      </c>
      <c r="E57" s="326" t="str">
        <f>INDEX(A8:A54,MATCH(D57,$D$8:$D$54,0))</f>
        <v>神奈川県</v>
      </c>
      <c r="F57" s="367">
        <f>LARGE(F8:F54,2)</f>
        <v>3</v>
      </c>
      <c r="G57" s="328" t="str">
        <f>INDEX(A8:A54,MATCH(F57,$F$8:$F$54,0))</f>
        <v>群馬県</v>
      </c>
      <c r="I57" s="327">
        <f>LARGE(I8:I54,2)</f>
        <v>1240946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1650627</v>
      </c>
      <c r="C58" s="362" t="str">
        <f>INDEX(A8:A54,MATCH(B58,$B$8:$B$54,0))</f>
        <v>神奈川県</v>
      </c>
      <c r="D58" s="374">
        <f>LARGE(D8:D54,3)</f>
        <v>669862</v>
      </c>
      <c r="E58" s="326" t="str">
        <f>INDEX(A8:A54,MATCH(D58,$D$8:$D$54,0))</f>
        <v>大阪府</v>
      </c>
      <c r="F58" s="368">
        <f>LARGE(F8:F54,3)</f>
        <v>1</v>
      </c>
      <c r="G58" s="328" t="str">
        <f>INDEX(A8:A54,MATCH(F58,$F$8:$F$54,0))</f>
        <v>北海道</v>
      </c>
      <c r="I58" s="344">
        <f>LARGE(I8:I54,3)</f>
        <v>1237874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130841</v>
      </c>
      <c r="C59" s="363" t="str">
        <f>INDEX(A8:A54,MATCH(B59,$B$8:$B$54,0))</f>
        <v>福井県</v>
      </c>
      <c r="D59" s="375">
        <f>SMALL(D8:D54,3)</f>
        <v>69479</v>
      </c>
      <c r="E59" s="331" t="str">
        <f>INDEX(A8:A54,MATCH(D59,$D$8:$D$54,0))</f>
        <v>福井県</v>
      </c>
      <c r="F59" s="369">
        <f>SMALL(F8:F54,3)</f>
        <v>0</v>
      </c>
      <c r="G59" s="332" t="str">
        <f>INDEX(A8:A54,MATCH(F59,$F$8:$F$54,0))</f>
        <v>青森県</v>
      </c>
      <c r="I59" s="345">
        <f>SMALL(I8:I54,3)</f>
        <v>125798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117153</v>
      </c>
      <c r="C60" s="362" t="str">
        <f>INDEX(A8:A54,MATCH(B60,$B$8:$B$54,0))</f>
        <v>島根県</v>
      </c>
      <c r="D60" s="374">
        <f>SMALL(D8:D54,2)</f>
        <v>66836</v>
      </c>
      <c r="E60" s="326" t="str">
        <f>INDEX(A8:A54,MATCH(D60,$D$8:$D$54,0))</f>
        <v>島根県</v>
      </c>
      <c r="F60" s="368">
        <f>SMALL(F8:F54,2)</f>
        <v>0</v>
      </c>
      <c r="G60" s="328" t="str">
        <f>INDEX(A8:A54,MATCH(F60,$F$8:$F$54,0))</f>
        <v>青森県</v>
      </c>
      <c r="I60" s="344">
        <f>SMALL(I8:I54,2)</f>
        <v>123927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107081</v>
      </c>
      <c r="C61" s="364" t="str">
        <f>INDEX(A8:A54,MATCH(B61,$B$8:$B$54,0))</f>
        <v>鳥取県</v>
      </c>
      <c r="D61" s="376">
        <f>SMALL(D8:D54,1)</f>
        <v>56089</v>
      </c>
      <c r="E61" s="335" t="str">
        <f>INDEX(A8:A54,MATCH(D61,$D$8:$D$54,0))</f>
        <v>鳥取県</v>
      </c>
      <c r="F61" s="370">
        <f>SMALL(F8:F54,1)</f>
        <v>0</v>
      </c>
      <c r="G61" s="336" t="str">
        <f>INDEX(A8:A54,MATCH(F61,$F$8:$F$54,0))</f>
        <v>青森県</v>
      </c>
      <c r="I61" s="347">
        <f>SMALL(I8:I54,1)</f>
        <v>93988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24.689188558194264</v>
      </c>
      <c r="C62" s="365"/>
      <c r="D62" s="377">
        <f>IF(D61=0,0,D56/D61)</f>
        <v>15.69904972454492</v>
      </c>
      <c r="E62" s="339"/>
      <c r="F62" s="371">
        <f>IF(F61=0,0,F56/F61)</f>
        <v>0</v>
      </c>
      <c r="G62" s="341"/>
      <c r="H62" s="340"/>
      <c r="I62" s="338">
        <f>IF(I61=0,0,I56/I61)</f>
        <v>17.641422309230965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8810.543525860001</v>
      </c>
      <c r="D7" s="168">
        <v>-4.612455708326328</v>
      </c>
      <c r="E7" s="169">
        <v>5142.161040349999</v>
      </c>
      <c r="F7" s="170">
        <v>-6.672509450100633</v>
      </c>
      <c r="G7" s="169">
        <v>-0.02056797</v>
      </c>
      <c r="H7" s="171">
        <v>-139.4658782178083</v>
      </c>
      <c r="J7" s="172">
        <v>14973.458524290001</v>
      </c>
      <c r="K7" s="171">
        <v>0.9605005097344794</v>
      </c>
    </row>
    <row r="8" spans="1:12" ht="15.75" customHeight="1">
      <c r="A8" s="389"/>
      <c r="B8" s="173" t="s">
        <v>34</v>
      </c>
      <c r="C8" s="167">
        <v>3040.3965674</v>
      </c>
      <c r="D8" s="168">
        <v>-9.103141558875153</v>
      </c>
      <c r="E8" s="169">
        <v>1843.2410576</v>
      </c>
      <c r="F8" s="170">
        <v>-9.352741732222338</v>
      </c>
      <c r="G8" s="169">
        <v>-0.0324504</v>
      </c>
      <c r="H8" s="171">
        <v>-268.82608786131976</v>
      </c>
      <c r="J8" s="172">
        <v>7022.2511628</v>
      </c>
      <c r="K8" s="171">
        <v>-0.8706120312146375</v>
      </c>
      <c r="L8" s="174"/>
    </row>
    <row r="9" spans="1:12" ht="15.75" customHeight="1">
      <c r="A9" s="389"/>
      <c r="B9" s="173" t="s">
        <v>35</v>
      </c>
      <c r="C9" s="167">
        <v>3240.2114435</v>
      </c>
      <c r="D9" s="168">
        <v>-0.5162987091831717</v>
      </c>
      <c r="E9" s="169">
        <v>1878.5579105999998</v>
      </c>
      <c r="F9" s="170">
        <v>-4.54150610177413</v>
      </c>
      <c r="G9" s="169">
        <v>0.0025986</v>
      </c>
      <c r="H9" s="171">
        <v>-74.24936084190499</v>
      </c>
      <c r="J9" s="172">
        <v>4381.5126432</v>
      </c>
      <c r="K9" s="171">
        <v>3.8592119224623973</v>
      </c>
      <c r="L9" s="174"/>
    </row>
    <row r="10" spans="1:12" ht="15.75" customHeight="1">
      <c r="A10" s="389"/>
      <c r="B10" s="173" t="s">
        <v>36</v>
      </c>
      <c r="C10" s="167">
        <v>624.2001413</v>
      </c>
      <c r="D10" s="168">
        <v>-6.153782787482763</v>
      </c>
      <c r="E10" s="169">
        <v>333.4182221</v>
      </c>
      <c r="F10" s="170">
        <v>-7.288361427882391</v>
      </c>
      <c r="G10" s="169">
        <v>0.0012632</v>
      </c>
      <c r="H10" s="171">
        <v>-8410.526315789473</v>
      </c>
      <c r="J10" s="172">
        <v>599.0458138</v>
      </c>
      <c r="K10" s="171">
        <v>-0.1469996621117847</v>
      </c>
      <c r="L10" s="174"/>
    </row>
    <row r="11" spans="1:11" ht="15.75" customHeight="1">
      <c r="A11" s="389"/>
      <c r="B11" s="175" t="s">
        <v>37</v>
      </c>
      <c r="C11" s="176">
        <v>1663.1025502</v>
      </c>
      <c r="D11" s="177">
        <v>-3.305280104906005</v>
      </c>
      <c r="E11" s="178">
        <v>977.3039368</v>
      </c>
      <c r="F11" s="179">
        <v>-5.338443999203028</v>
      </c>
      <c r="G11" s="178">
        <v>0.0067771</v>
      </c>
      <c r="H11" s="180">
        <v>-55.203093499025016</v>
      </c>
      <c r="J11" s="181">
        <v>2472.7980621</v>
      </c>
      <c r="K11" s="180">
        <v>1.4340186390565859</v>
      </c>
    </row>
    <row r="12" spans="1:11" ht="15.75" customHeight="1">
      <c r="A12" s="389"/>
      <c r="B12" s="182" t="s">
        <v>38</v>
      </c>
      <c r="C12" s="183">
        <v>134.27391686</v>
      </c>
      <c r="D12" s="184">
        <v>-11.344744079769226</v>
      </c>
      <c r="E12" s="185">
        <v>69.42213415</v>
      </c>
      <c r="F12" s="186">
        <v>-12.546817520164629</v>
      </c>
      <c r="G12" s="185">
        <v>7.763E-05</v>
      </c>
      <c r="H12" s="187">
        <v>-94.45234505084576</v>
      </c>
      <c r="J12" s="188">
        <v>322.12151304</v>
      </c>
      <c r="K12" s="187">
        <v>-7.060884313446077</v>
      </c>
    </row>
    <row r="13" spans="1:11" ht="15.75" customHeight="1">
      <c r="A13" s="390"/>
      <c r="B13" s="173" t="s">
        <v>39</v>
      </c>
      <c r="C13" s="189">
        <v>108.3589066</v>
      </c>
      <c r="D13" s="168">
        <v>10.430665505390964</v>
      </c>
      <c r="E13" s="169">
        <v>40.2177791</v>
      </c>
      <c r="F13" s="170">
        <v>8.639799001059158</v>
      </c>
      <c r="G13" s="169">
        <v>0.0011659</v>
      </c>
      <c r="H13" s="171">
        <v>-81.46599688423997</v>
      </c>
      <c r="J13" s="172">
        <v>175.72932935</v>
      </c>
      <c r="K13" s="171">
        <v>22.019662348287568</v>
      </c>
    </row>
    <row r="14" spans="1:11" ht="15.75" customHeight="1">
      <c r="A14" s="386" t="s">
        <v>40</v>
      </c>
      <c r="B14" s="190" t="s">
        <v>33</v>
      </c>
      <c r="C14" s="191">
        <v>3860.6631</v>
      </c>
      <c r="D14" s="192">
        <v>-2.6826123143428786</v>
      </c>
      <c r="E14" s="193">
        <v>2200.3975</v>
      </c>
      <c r="F14" s="194">
        <v>-5.492066525860982</v>
      </c>
      <c r="G14" s="193">
        <v>0.0037999999999999996</v>
      </c>
      <c r="H14" s="195">
        <v>-74.32432432432432</v>
      </c>
      <c r="J14" s="196">
        <v>4735.8833</v>
      </c>
      <c r="K14" s="195">
        <v>2.738158712412712</v>
      </c>
    </row>
    <row r="15" spans="1:11" ht="15.75" customHeight="1">
      <c r="A15" s="391"/>
      <c r="B15" s="173" t="s">
        <v>41</v>
      </c>
      <c r="C15" s="167">
        <v>48.245</v>
      </c>
      <c r="D15" s="168">
        <v>-11.85922322115306</v>
      </c>
      <c r="E15" s="169">
        <v>27.659999999999997</v>
      </c>
      <c r="F15" s="170">
        <v>-12.637274131347304</v>
      </c>
      <c r="G15" s="169">
        <v>0.0001</v>
      </c>
      <c r="H15" s="171">
        <v>-50</v>
      </c>
      <c r="J15" s="172">
        <v>110.7771</v>
      </c>
      <c r="K15" s="171">
        <v>-5.648464469047916</v>
      </c>
    </row>
    <row r="16" spans="1:12" ht="15.75" customHeight="1">
      <c r="A16" s="391"/>
      <c r="B16" s="173" t="s">
        <v>128</v>
      </c>
      <c r="C16" s="167">
        <v>1983.3272</v>
      </c>
      <c r="D16" s="168">
        <v>-2.5535120445214274</v>
      </c>
      <c r="E16" s="169">
        <v>1141.8247000000001</v>
      </c>
      <c r="F16" s="170">
        <v>-5.618651890218784</v>
      </c>
      <c r="G16" s="169">
        <v>0.0015</v>
      </c>
      <c r="H16" s="171">
        <v>-82.55813953488372</v>
      </c>
      <c r="J16" s="172">
        <v>2448.2303</v>
      </c>
      <c r="K16" s="171">
        <v>2.716813936890576</v>
      </c>
      <c r="L16" s="174"/>
    </row>
    <row r="17" spans="1:11" ht="15.75" customHeight="1">
      <c r="A17" s="391"/>
      <c r="B17" s="173" t="s">
        <v>42</v>
      </c>
      <c r="C17" s="167">
        <v>473.1258</v>
      </c>
      <c r="D17" s="168">
        <v>-5.7658926984798455</v>
      </c>
      <c r="E17" s="169">
        <v>250.2022</v>
      </c>
      <c r="F17" s="170">
        <v>-6.6204127027965205</v>
      </c>
      <c r="G17" s="169">
        <v>0.0008</v>
      </c>
      <c r="H17" s="171">
        <v>-33.33333333333332</v>
      </c>
      <c r="J17" s="172">
        <v>416.8995</v>
      </c>
      <c r="K17" s="171">
        <v>2.1253814089938956</v>
      </c>
    </row>
    <row r="18" spans="1:12" ht="15.75" customHeight="1">
      <c r="A18" s="391"/>
      <c r="B18" s="175" t="s">
        <v>37</v>
      </c>
      <c r="C18" s="176">
        <v>1342.8012</v>
      </c>
      <c r="D18" s="177">
        <v>-1.4697344762873032</v>
      </c>
      <c r="E18" s="178">
        <v>776.6585</v>
      </c>
      <c r="F18" s="179">
        <v>-4.702537499536809</v>
      </c>
      <c r="G18" s="178">
        <v>0.0013</v>
      </c>
      <c r="H18" s="180">
        <v>-70.45454545454545</v>
      </c>
      <c r="J18" s="181">
        <v>1745.8454</v>
      </c>
      <c r="K18" s="180">
        <v>3.4118323918923323</v>
      </c>
      <c r="L18" s="197"/>
    </row>
    <row r="19" spans="1:11" ht="15.75" customHeight="1">
      <c r="A19" s="391"/>
      <c r="B19" s="182" t="s">
        <v>38</v>
      </c>
      <c r="C19" s="198">
        <v>45.598</v>
      </c>
      <c r="D19" s="184">
        <v>-11.943564163320953</v>
      </c>
      <c r="E19" s="185">
        <v>26.395200000000003</v>
      </c>
      <c r="F19" s="186">
        <v>-12.57609581282582</v>
      </c>
      <c r="G19" s="185">
        <v>-0.0001</v>
      </c>
      <c r="H19" s="187">
        <v>-200</v>
      </c>
      <c r="J19" s="188">
        <v>103.6121</v>
      </c>
      <c r="K19" s="187">
        <v>-5.968573938549111</v>
      </c>
    </row>
    <row r="20" spans="1:11" ht="15.75" customHeight="1">
      <c r="A20" s="392"/>
      <c r="B20" s="173" t="s">
        <v>39</v>
      </c>
      <c r="C20" s="167">
        <v>13.1639</v>
      </c>
      <c r="D20" s="168">
        <v>8.403741950359867</v>
      </c>
      <c r="E20" s="169">
        <v>4.0521</v>
      </c>
      <c r="F20" s="170">
        <v>4.357567797264943</v>
      </c>
      <c r="G20" s="169">
        <v>0.0001</v>
      </c>
      <c r="H20" s="171">
        <v>-75</v>
      </c>
      <c r="J20" s="172">
        <v>14.131</v>
      </c>
      <c r="K20" s="171">
        <v>14.79005385733898</v>
      </c>
    </row>
    <row r="21" spans="1:11" ht="15.75" customHeight="1">
      <c r="A21" s="386" t="s">
        <v>43</v>
      </c>
      <c r="B21" s="190" t="s">
        <v>33</v>
      </c>
      <c r="C21" s="191">
        <v>4543.0489</v>
      </c>
      <c r="D21" s="192">
        <v>-6.024382469654705</v>
      </c>
      <c r="E21" s="193">
        <v>2530.2688000000003</v>
      </c>
      <c r="F21" s="194">
        <v>-8.126055235356215</v>
      </c>
      <c r="G21" s="193">
        <v>0.0040999999999999995</v>
      </c>
      <c r="H21" s="195">
        <v>-86.68831168831169</v>
      </c>
      <c r="J21" s="196">
        <v>6786.9072</v>
      </c>
      <c r="K21" s="195">
        <v>-1.4421718231035574</v>
      </c>
    </row>
    <row r="22" spans="1:11" ht="15.75" customHeight="1">
      <c r="A22" s="393"/>
      <c r="B22" s="173" t="s">
        <v>41</v>
      </c>
      <c r="C22" s="167">
        <v>763.7507</v>
      </c>
      <c r="D22" s="168">
        <v>-11.366953011588603</v>
      </c>
      <c r="E22" s="169">
        <v>398.7214</v>
      </c>
      <c r="F22" s="170">
        <v>-12.489802547470145</v>
      </c>
      <c r="G22" s="169">
        <v>-0.0007</v>
      </c>
      <c r="H22" s="171">
        <v>-108.64197530864197</v>
      </c>
      <c r="J22" s="172">
        <v>1903.571</v>
      </c>
      <c r="K22" s="171">
        <v>-6.465519592298236</v>
      </c>
    </row>
    <row r="23" spans="1:12" ht="15.75" customHeight="1">
      <c r="A23" s="393"/>
      <c r="B23" s="173" t="s">
        <v>128</v>
      </c>
      <c r="C23" s="167">
        <v>2917.814</v>
      </c>
      <c r="D23" s="168">
        <v>-4.139930718122789</v>
      </c>
      <c r="E23" s="169">
        <v>1683.7179</v>
      </c>
      <c r="F23" s="170">
        <v>-6.84521337929075</v>
      </c>
      <c r="G23" s="169">
        <v>0.0025</v>
      </c>
      <c r="H23" s="171">
        <v>-82.26950354609929</v>
      </c>
      <c r="J23" s="172">
        <v>4024.6961</v>
      </c>
      <c r="K23" s="171">
        <v>0.6887178016009275</v>
      </c>
      <c r="L23" s="174"/>
    </row>
    <row r="24" spans="1:11" ht="15.75" customHeight="1">
      <c r="A24" s="393"/>
      <c r="B24" s="173" t="s">
        <v>42</v>
      </c>
      <c r="C24" s="167">
        <v>767.7964</v>
      </c>
      <c r="D24" s="168">
        <v>-8.867707409132867</v>
      </c>
      <c r="E24" s="169">
        <v>414.65740000000005</v>
      </c>
      <c r="F24" s="170">
        <v>-9.779242133049143</v>
      </c>
      <c r="G24" s="169">
        <v>0.001</v>
      </c>
      <c r="H24" s="171">
        <v>-64.28571428571428</v>
      </c>
      <c r="J24" s="172">
        <v>722.2818</v>
      </c>
      <c r="K24" s="171">
        <v>-2.019562938993401</v>
      </c>
    </row>
    <row r="25" spans="1:11" ht="15.75" customHeight="1">
      <c r="A25" s="199" t="s">
        <v>44</v>
      </c>
      <c r="B25" s="175" t="s">
        <v>37</v>
      </c>
      <c r="C25" s="176">
        <v>1574.6875</v>
      </c>
      <c r="D25" s="177">
        <v>-1.9732620876791944</v>
      </c>
      <c r="E25" s="178">
        <v>898.7292</v>
      </c>
      <c r="F25" s="179">
        <v>-5.041270890479388</v>
      </c>
      <c r="G25" s="178">
        <v>0.0019</v>
      </c>
      <c r="H25" s="180">
        <v>-67.79661016949153</v>
      </c>
      <c r="J25" s="181">
        <v>2183.0768</v>
      </c>
      <c r="K25" s="180">
        <v>2.6683955234391874</v>
      </c>
    </row>
    <row r="26" spans="1:11" ht="15.75" customHeight="1">
      <c r="A26" s="200" t="s">
        <v>45</v>
      </c>
      <c r="B26" s="182" t="s">
        <v>38</v>
      </c>
      <c r="C26" s="198">
        <v>2021.3168</v>
      </c>
      <c r="D26" s="184">
        <v>-11.237054816119329</v>
      </c>
      <c r="E26" s="185">
        <v>1030.6750000000002</v>
      </c>
      <c r="F26" s="186">
        <v>-12.453363105744488</v>
      </c>
      <c r="G26" s="185">
        <v>-0.0012</v>
      </c>
      <c r="H26" s="187">
        <v>-104.83870967741936</v>
      </c>
      <c r="J26" s="188">
        <v>4731.2433</v>
      </c>
      <c r="K26" s="187">
        <v>-6.949040728558423</v>
      </c>
    </row>
    <row r="27" spans="1:11" ht="15.75" customHeight="1">
      <c r="A27" s="201"/>
      <c r="B27" s="173" t="s">
        <v>39</v>
      </c>
      <c r="C27" s="167">
        <v>93.6878</v>
      </c>
      <c r="D27" s="168">
        <v>8.622024968927967</v>
      </c>
      <c r="E27" s="169">
        <v>33.1721</v>
      </c>
      <c r="F27" s="170">
        <v>5.667186952505334</v>
      </c>
      <c r="G27" s="169">
        <v>0.0013</v>
      </c>
      <c r="H27" s="171">
        <v>-77.58620689655173</v>
      </c>
      <c r="J27" s="172">
        <v>136.3583</v>
      </c>
      <c r="K27" s="171">
        <v>16.817430652707127</v>
      </c>
    </row>
    <row r="28" spans="1:11" ht="15.75" customHeight="1" thickBot="1">
      <c r="A28" s="381" t="s">
        <v>15</v>
      </c>
      <c r="B28" s="382"/>
      <c r="C28" s="202">
        <v>2720.1617</v>
      </c>
      <c r="D28" s="203">
        <v>-4.205812142917134</v>
      </c>
      <c r="E28" s="204">
        <v>1124.1887</v>
      </c>
      <c r="F28" s="203">
        <v>-6.336294242631929</v>
      </c>
      <c r="G28" s="204">
        <v>0.0013</v>
      </c>
      <c r="H28" s="205">
        <v>-55.172413793103445</v>
      </c>
      <c r="J28" s="202">
        <v>1889.9407</v>
      </c>
      <c r="K28" s="205">
        <v>3.6298110758301885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32389.778614484574</v>
      </c>
      <c r="D33" s="192">
        <v>-0.42449711668924367</v>
      </c>
      <c r="E33" s="193">
        <v>45741.084573701904</v>
      </c>
      <c r="F33" s="194">
        <v>-0.35895996720400264</v>
      </c>
      <c r="G33" s="193">
        <v>-158215.15384615387</v>
      </c>
      <c r="H33" s="195">
        <v>-188.03926679357235</v>
      </c>
      <c r="J33" s="196">
        <v>79227.13408039734</v>
      </c>
      <c r="K33" s="195">
        <v>-2.5758134057992743</v>
      </c>
    </row>
    <row r="34" spans="1:11" ht="15.75" customHeight="1">
      <c r="A34" s="389"/>
      <c r="B34" s="173" t="s">
        <v>34</v>
      </c>
      <c r="C34" s="167">
        <v>11177.264084704964</v>
      </c>
      <c r="D34" s="168">
        <v>-5.11234504463302</v>
      </c>
      <c r="E34" s="169">
        <v>16396.18915934665</v>
      </c>
      <c r="F34" s="170">
        <v>-3.2205083764295943</v>
      </c>
      <c r="G34" s="169">
        <v>-249618.46153846153</v>
      </c>
      <c r="H34" s="171">
        <v>-476.6120421521748</v>
      </c>
      <c r="J34" s="172">
        <v>37155.9338491414</v>
      </c>
      <c r="K34" s="171">
        <v>-4.342788103465401</v>
      </c>
    </row>
    <row r="35" spans="1:11" ht="15.75" customHeight="1">
      <c r="A35" s="389"/>
      <c r="B35" s="173" t="s">
        <v>35</v>
      </c>
      <c r="C35" s="167">
        <v>11911.8339306814</v>
      </c>
      <c r="D35" s="168">
        <v>3.851500301081343</v>
      </c>
      <c r="E35" s="169">
        <v>16710.343295569506</v>
      </c>
      <c r="F35" s="170">
        <v>1.9162044960159212</v>
      </c>
      <c r="G35" s="169">
        <v>19989.23076923077</v>
      </c>
      <c r="H35" s="171">
        <v>-42.556266493480365</v>
      </c>
      <c r="J35" s="172">
        <v>23183.333970213982</v>
      </c>
      <c r="K35" s="171">
        <v>0.22136569028804054</v>
      </c>
    </row>
    <row r="36" spans="1:11" ht="15.75" customHeight="1">
      <c r="A36" s="389"/>
      <c r="B36" s="173" t="s">
        <v>36</v>
      </c>
      <c r="C36" s="167">
        <v>2294.717043108136</v>
      </c>
      <c r="D36" s="168">
        <v>-2.033495651606586</v>
      </c>
      <c r="E36" s="169">
        <v>2965.8563735785638</v>
      </c>
      <c r="F36" s="170">
        <v>-1.0164739666790084</v>
      </c>
      <c r="G36" s="169">
        <v>9716.923076923076</v>
      </c>
      <c r="H36" s="171">
        <v>-18638.866396761132</v>
      </c>
      <c r="J36" s="172">
        <v>3169.6540203615914</v>
      </c>
      <c r="K36" s="171">
        <v>-3.6445214931235537</v>
      </c>
    </row>
    <row r="37" spans="1:11" ht="15.75" customHeight="1">
      <c r="A37" s="389"/>
      <c r="B37" s="175" t="s">
        <v>37</v>
      </c>
      <c r="C37" s="176">
        <v>6113.984143663224</v>
      </c>
      <c r="D37" s="177">
        <v>0.940069599373455</v>
      </c>
      <c r="E37" s="178">
        <v>8693.415409708352</v>
      </c>
      <c r="F37" s="179">
        <v>1.0653542216381988</v>
      </c>
      <c r="G37" s="178">
        <v>52131.53846153846</v>
      </c>
      <c r="H37" s="180">
        <v>-0.06843934397889538</v>
      </c>
      <c r="J37" s="181">
        <v>13083.998149254101</v>
      </c>
      <c r="K37" s="180">
        <v>-2.118881057466024</v>
      </c>
    </row>
    <row r="38" spans="1:11" ht="15.75" customHeight="1">
      <c r="A38" s="389"/>
      <c r="B38" s="182" t="s">
        <v>38</v>
      </c>
      <c r="C38" s="183">
        <v>493.6247608368283</v>
      </c>
      <c r="D38" s="184">
        <v>-7.4523643830070245</v>
      </c>
      <c r="E38" s="185">
        <v>617.5309727806374</v>
      </c>
      <c r="F38" s="186">
        <v>-6.630661500433054</v>
      </c>
      <c r="G38" s="185">
        <v>597.1538461538462</v>
      </c>
      <c r="H38" s="187">
        <v>-87.62446203650208</v>
      </c>
      <c r="J38" s="188">
        <v>1704.4001065218606</v>
      </c>
      <c r="K38" s="187">
        <v>-10.316235529420632</v>
      </c>
    </row>
    <row r="39" spans="1:11" ht="15.75" customHeight="1">
      <c r="A39" s="390"/>
      <c r="B39" s="173" t="s">
        <v>39</v>
      </c>
      <c r="C39" s="189">
        <v>398.3546514900198</v>
      </c>
      <c r="D39" s="168">
        <v>15.279087359814072</v>
      </c>
      <c r="E39" s="169">
        <v>357.74936271819854</v>
      </c>
      <c r="F39" s="170">
        <v>15.989217085309491</v>
      </c>
      <c r="G39" s="169">
        <v>8968.461538461539</v>
      </c>
      <c r="H39" s="171">
        <v>-58.65491612638149</v>
      </c>
      <c r="J39" s="172">
        <v>929.813984904394</v>
      </c>
      <c r="K39" s="171">
        <v>17.74571533185636</v>
      </c>
    </row>
    <row r="40" spans="1:11" ht="15.75" customHeight="1">
      <c r="A40" s="386" t="s">
        <v>48</v>
      </c>
      <c r="B40" s="190" t="s">
        <v>33</v>
      </c>
      <c r="C40" s="212">
        <v>1.6701392788524299</v>
      </c>
      <c r="D40" s="192">
        <v>-1.898414055611319</v>
      </c>
      <c r="E40" s="213">
        <v>2.2507509637839274</v>
      </c>
      <c r="F40" s="194">
        <v>-1.9108372642874032</v>
      </c>
      <c r="G40" s="213">
        <v>3.1538461538461537</v>
      </c>
      <c r="H40" s="195">
        <v>-70.30469530469531</v>
      </c>
      <c r="J40" s="214">
        <v>3.591068862636801</v>
      </c>
      <c r="K40" s="195">
        <v>-4.894328037732656</v>
      </c>
    </row>
    <row r="41" spans="1:11" ht="15.75" customHeight="1">
      <c r="A41" s="387"/>
      <c r="B41" s="173" t="s">
        <v>41</v>
      </c>
      <c r="C41" s="215">
        <v>0.2807740069276029</v>
      </c>
      <c r="D41" s="168">
        <v>-7.475548390634408</v>
      </c>
      <c r="E41" s="216">
        <v>0.3546747979231601</v>
      </c>
      <c r="F41" s="170">
        <v>-6.5697894985904455</v>
      </c>
      <c r="G41" s="216">
        <v>-0.5384615384615384</v>
      </c>
      <c r="H41" s="171">
        <v>-119.27825261158594</v>
      </c>
      <c r="J41" s="217">
        <v>1.00721202522386</v>
      </c>
      <c r="K41" s="171">
        <v>-9.741724474187498</v>
      </c>
    </row>
    <row r="42" spans="1:11" ht="15.75" customHeight="1">
      <c r="A42" s="387"/>
      <c r="B42" s="173" t="s">
        <v>128</v>
      </c>
      <c r="C42" s="215">
        <v>1.0726619671176165</v>
      </c>
      <c r="D42" s="168">
        <v>0.06877392696584131</v>
      </c>
      <c r="E42" s="216">
        <v>1.497718221149172</v>
      </c>
      <c r="F42" s="170">
        <v>-0.5433472149576948</v>
      </c>
      <c r="G42" s="216">
        <v>1.9230769230769231</v>
      </c>
      <c r="H42" s="171">
        <v>-60.44735406437535</v>
      </c>
      <c r="J42" s="217">
        <v>2.129535651568327</v>
      </c>
      <c r="K42" s="171">
        <v>-2.838076460524602</v>
      </c>
    </row>
    <row r="43" spans="1:11" ht="15.75" customHeight="1">
      <c r="A43" s="387"/>
      <c r="B43" s="173" t="s">
        <v>42</v>
      </c>
      <c r="C43" s="215">
        <v>0.28226130821561085</v>
      </c>
      <c r="D43" s="168">
        <v>-4.866574236394058</v>
      </c>
      <c r="E43" s="216">
        <v>0.3688503540375384</v>
      </c>
      <c r="F43" s="170">
        <v>-3.6758612768707195</v>
      </c>
      <c r="G43" s="216">
        <v>0.7692307692307693</v>
      </c>
      <c r="H43" s="171">
        <v>-20.32967032967033</v>
      </c>
      <c r="J43" s="217">
        <v>0.38217167342869535</v>
      </c>
      <c r="K43" s="171">
        <v>-5.451495043921016</v>
      </c>
    </row>
    <row r="44" spans="1:11" ht="15.75" customHeight="1">
      <c r="A44" s="199" t="s">
        <v>49</v>
      </c>
      <c r="B44" s="175" t="s">
        <v>37</v>
      </c>
      <c r="C44" s="218">
        <v>0.57889481349583</v>
      </c>
      <c r="D44" s="177">
        <v>2.3305694272065014</v>
      </c>
      <c r="E44" s="219">
        <v>0.7994469255917623</v>
      </c>
      <c r="F44" s="179">
        <v>1.3826309152311789</v>
      </c>
      <c r="G44" s="219">
        <v>1.4615384615384617</v>
      </c>
      <c r="H44" s="180">
        <v>-28.161668839634945</v>
      </c>
      <c r="J44" s="220">
        <v>1.155103332078091</v>
      </c>
      <c r="K44" s="180">
        <v>-0.9277403310978545</v>
      </c>
    </row>
    <row r="45" spans="1:11" ht="15.75" customHeight="1">
      <c r="A45" s="200" t="s">
        <v>50</v>
      </c>
      <c r="B45" s="182" t="s">
        <v>38</v>
      </c>
      <c r="C45" s="221">
        <v>0.7430870010411513</v>
      </c>
      <c r="D45" s="184">
        <v>-7.339947057844713</v>
      </c>
      <c r="E45" s="222">
        <v>0.9168167230287942</v>
      </c>
      <c r="F45" s="186">
        <v>-6.530884950205335</v>
      </c>
      <c r="G45" s="222">
        <v>-0.923076923076923</v>
      </c>
      <c r="H45" s="187">
        <v>-110.79404466501241</v>
      </c>
      <c r="J45" s="223">
        <v>2.50338187859545</v>
      </c>
      <c r="K45" s="187">
        <v>-10.208309457061194</v>
      </c>
    </row>
    <row r="46" spans="1:11" ht="15.75" customHeight="1">
      <c r="A46" s="224" t="s">
        <v>51</v>
      </c>
      <c r="B46" s="173" t="s">
        <v>39</v>
      </c>
      <c r="C46" s="225">
        <v>0.03444199659159968</v>
      </c>
      <c r="D46" s="168">
        <v>13.391039058635988</v>
      </c>
      <c r="E46" s="216">
        <v>0.02950759067405677</v>
      </c>
      <c r="F46" s="170">
        <v>12.81550959155063</v>
      </c>
      <c r="G46" s="216">
        <v>1</v>
      </c>
      <c r="H46" s="171">
        <v>-50</v>
      </c>
      <c r="J46" s="217">
        <v>0.07214951241591866</v>
      </c>
      <c r="K46" s="171">
        <v>12.72570068397308</v>
      </c>
    </row>
    <row r="47" spans="1:11" ht="15.75" customHeight="1">
      <c r="A47" s="386" t="s">
        <v>52</v>
      </c>
      <c r="B47" s="190" t="s">
        <v>33</v>
      </c>
      <c r="C47" s="191">
        <v>19393.459590232458</v>
      </c>
      <c r="D47" s="192">
        <v>1.5024394608234113</v>
      </c>
      <c r="E47" s="193">
        <v>20322.588020490148</v>
      </c>
      <c r="F47" s="194">
        <v>1.5821088220160342</v>
      </c>
      <c r="G47" s="193">
        <v>-50165.78048780489</v>
      </c>
      <c r="H47" s="195">
        <v>-396.47537783134044</v>
      </c>
      <c r="J47" s="196">
        <v>22062.270903438908</v>
      </c>
      <c r="K47" s="195">
        <v>2.437830030635021</v>
      </c>
    </row>
    <row r="48" spans="1:11" ht="15.75" customHeight="1">
      <c r="A48" s="387"/>
      <c r="B48" s="173" t="s">
        <v>34</v>
      </c>
      <c r="C48" s="167">
        <v>39808.75654058321</v>
      </c>
      <c r="D48" s="168">
        <v>2.5541392625365247</v>
      </c>
      <c r="E48" s="169">
        <v>46228.79678893583</v>
      </c>
      <c r="F48" s="170">
        <v>3.5847945800253864</v>
      </c>
      <c r="G48" s="169">
        <v>463577.1428571428</v>
      </c>
      <c r="H48" s="171">
        <v>1853.5590166809855</v>
      </c>
      <c r="J48" s="172">
        <v>36889.88308184985</v>
      </c>
      <c r="K48" s="171">
        <v>5.981652473714828</v>
      </c>
    </row>
    <row r="49" spans="1:11" ht="15.75" customHeight="1">
      <c r="A49" s="387"/>
      <c r="B49" s="173" t="s">
        <v>35</v>
      </c>
      <c r="C49" s="167">
        <v>11104.928016316324</v>
      </c>
      <c r="D49" s="168">
        <v>3.780126632585983</v>
      </c>
      <c r="E49" s="169">
        <v>11157.201040625629</v>
      </c>
      <c r="F49" s="170">
        <v>2.472988625798105</v>
      </c>
      <c r="G49" s="169">
        <v>10394.4</v>
      </c>
      <c r="H49" s="171">
        <v>45.233604851655855</v>
      </c>
      <c r="J49" s="172">
        <v>10886.567667059382</v>
      </c>
      <c r="K49" s="171">
        <v>3.148807721544993</v>
      </c>
    </row>
    <row r="50" spans="1:11" ht="15.75" customHeight="1">
      <c r="A50" s="387"/>
      <c r="B50" s="173" t="s">
        <v>36</v>
      </c>
      <c r="C50" s="167">
        <v>8129.761240089171</v>
      </c>
      <c r="D50" s="168">
        <v>2.9780054297921748</v>
      </c>
      <c r="E50" s="169">
        <v>8040.81205592858</v>
      </c>
      <c r="F50" s="170">
        <v>2.760873178254685</v>
      </c>
      <c r="G50" s="169">
        <v>12632</v>
      </c>
      <c r="H50" s="171">
        <v>-23369.473684210527</v>
      </c>
      <c r="J50" s="172">
        <v>8293.796324370904</v>
      </c>
      <c r="K50" s="171">
        <v>1.9111603632832193</v>
      </c>
    </row>
    <row r="51" spans="1:11" ht="15.75" customHeight="1">
      <c r="A51" s="199" t="s">
        <v>53</v>
      </c>
      <c r="B51" s="175" t="s">
        <v>37</v>
      </c>
      <c r="C51" s="176">
        <v>10561.476802222664</v>
      </c>
      <c r="D51" s="177">
        <v>-1.3588313205099452</v>
      </c>
      <c r="E51" s="178">
        <v>10874.287124530947</v>
      </c>
      <c r="F51" s="179">
        <v>-0.31294975355126226</v>
      </c>
      <c r="G51" s="178">
        <v>35668.94736842105</v>
      </c>
      <c r="H51" s="180">
        <v>39.10618334513284</v>
      </c>
      <c r="J51" s="181">
        <v>11327.123544622895</v>
      </c>
      <c r="K51" s="180">
        <v>-1.202294901064053</v>
      </c>
    </row>
    <row r="52" spans="1:11" ht="15.75" customHeight="1">
      <c r="A52" s="200" t="s">
        <v>54</v>
      </c>
      <c r="B52" s="182" t="s">
        <v>38</v>
      </c>
      <c r="C52" s="183">
        <v>664.2893229799506</v>
      </c>
      <c r="D52" s="184">
        <v>-0.12132231915783569</v>
      </c>
      <c r="E52" s="185">
        <v>673.5598918184685</v>
      </c>
      <c r="F52" s="186">
        <v>-0.10674814902715467</v>
      </c>
      <c r="G52" s="185">
        <v>-646.9166666666667</v>
      </c>
      <c r="H52" s="187">
        <v>-214.65153561585424</v>
      </c>
      <c r="J52" s="188">
        <v>680.8390366227837</v>
      </c>
      <c r="K52" s="187">
        <v>-0.12019605790563974</v>
      </c>
    </row>
    <row r="53" spans="1:11" ht="15.75" customHeight="1">
      <c r="A53" s="226" t="s">
        <v>55</v>
      </c>
      <c r="B53" s="175" t="s">
        <v>39</v>
      </c>
      <c r="C53" s="227">
        <v>11565.956997602676</v>
      </c>
      <c r="D53" s="177">
        <v>1.665077167342773</v>
      </c>
      <c r="E53" s="178">
        <v>12123.977408726008</v>
      </c>
      <c r="F53" s="179">
        <v>2.813183670622308</v>
      </c>
      <c r="G53" s="178">
        <v>8968.461538461539</v>
      </c>
      <c r="H53" s="180">
        <v>-17.309832252762977</v>
      </c>
      <c r="J53" s="181">
        <v>12887.321809526811</v>
      </c>
      <c r="K53" s="180">
        <v>4.4533009042515594</v>
      </c>
    </row>
    <row r="54" spans="1:11" ht="16.5" customHeight="1">
      <c r="A54" s="383" t="s">
        <v>56</v>
      </c>
      <c r="B54" s="228" t="s">
        <v>33</v>
      </c>
      <c r="C54" s="229">
        <v>22821.321875664315</v>
      </c>
      <c r="D54" s="192">
        <v>-1.9830406876692859</v>
      </c>
      <c r="E54" s="230">
        <v>23369.236878109517</v>
      </c>
      <c r="F54" s="194">
        <v>-1.2490410919446036</v>
      </c>
      <c r="G54" s="230">
        <v>-54126.236842105274</v>
      </c>
      <c r="H54" s="195">
        <v>-253.7092099009376</v>
      </c>
      <c r="I54" s="231"/>
      <c r="J54" s="232">
        <v>31617.034406844443</v>
      </c>
      <c r="K54" s="195">
        <v>-1.7302803797119686</v>
      </c>
    </row>
    <row r="55" spans="1:11" ht="16.5" customHeight="1">
      <c r="A55" s="384"/>
      <c r="B55" s="233" t="s">
        <v>34</v>
      </c>
      <c r="C55" s="207">
        <v>630199.3092341176</v>
      </c>
      <c r="D55" s="168">
        <v>3.1269087509781786</v>
      </c>
      <c r="E55" s="234">
        <v>666392.284020246</v>
      </c>
      <c r="F55" s="170">
        <v>3.759649629137234</v>
      </c>
      <c r="G55" s="234">
        <v>-3245039.9999999995</v>
      </c>
      <c r="H55" s="171">
        <v>-437.6521757226395</v>
      </c>
      <c r="I55" s="231"/>
      <c r="J55" s="235">
        <v>633908.1960802368</v>
      </c>
      <c r="K55" s="171">
        <v>5.0638841338897995</v>
      </c>
    </row>
    <row r="56" spans="1:11" ht="16.5" customHeight="1">
      <c r="A56" s="384"/>
      <c r="B56" s="233" t="s">
        <v>35</v>
      </c>
      <c r="C56" s="207">
        <v>16337.251077381483</v>
      </c>
      <c r="D56" s="168">
        <v>2.090596981051815</v>
      </c>
      <c r="E56" s="234">
        <v>16452.244469750913</v>
      </c>
      <c r="F56" s="170">
        <v>1.1412697635890454</v>
      </c>
      <c r="G56" s="234">
        <v>17324</v>
      </c>
      <c r="H56" s="171">
        <v>47.63699783974474</v>
      </c>
      <c r="I56" s="231"/>
      <c r="J56" s="235">
        <v>17896.652301051905</v>
      </c>
      <c r="K56" s="171">
        <v>1.1121820681409595</v>
      </c>
    </row>
    <row r="57" spans="1:11" ht="16.5" customHeight="1">
      <c r="A57" s="384"/>
      <c r="B57" s="233" t="s">
        <v>36</v>
      </c>
      <c r="C57" s="207">
        <v>13193.111457882873</v>
      </c>
      <c r="D57" s="168">
        <v>-0.4116238802600258</v>
      </c>
      <c r="E57" s="234">
        <v>13325.950854948516</v>
      </c>
      <c r="F57" s="170">
        <v>-0.7153048588231261</v>
      </c>
      <c r="G57" s="234">
        <v>15789.999999999998</v>
      </c>
      <c r="H57" s="171">
        <v>-12565.789473684208</v>
      </c>
      <c r="I57" s="231"/>
      <c r="J57" s="235">
        <v>14369.07009483101</v>
      </c>
      <c r="K57" s="171">
        <v>-2.2250894339431544</v>
      </c>
    </row>
    <row r="58" spans="1:11" ht="16.5" customHeight="1">
      <c r="A58" s="384"/>
      <c r="B58" s="236" t="s">
        <v>37</v>
      </c>
      <c r="C58" s="237">
        <v>12385.322192145792</v>
      </c>
      <c r="D58" s="177">
        <v>-1.8629256897485411</v>
      </c>
      <c r="E58" s="238">
        <v>12583.44480617929</v>
      </c>
      <c r="F58" s="179">
        <v>-0.6672858678300587</v>
      </c>
      <c r="G58" s="238">
        <v>52131.53846153846</v>
      </c>
      <c r="H58" s="180">
        <v>51.62029892637686</v>
      </c>
      <c r="I58" s="231"/>
      <c r="J58" s="239">
        <v>14163.900549842503</v>
      </c>
      <c r="K58" s="180">
        <v>-1.912560397673403</v>
      </c>
    </row>
    <row r="59" spans="1:11" ht="16.5" customHeight="1">
      <c r="A59" s="384"/>
      <c r="B59" s="240" t="s">
        <v>38</v>
      </c>
      <c r="C59" s="241">
        <v>29447.325948506517</v>
      </c>
      <c r="D59" s="184">
        <v>0.6800412461190088</v>
      </c>
      <c r="E59" s="242">
        <v>26301.04494377766</v>
      </c>
      <c r="F59" s="186">
        <v>0.033490031054336136</v>
      </c>
      <c r="G59" s="242">
        <v>-7762.999999999999</v>
      </c>
      <c r="H59" s="187">
        <v>-105.54765494915424</v>
      </c>
      <c r="I59" s="231"/>
      <c r="J59" s="243">
        <v>31089.179066923654</v>
      </c>
      <c r="K59" s="187">
        <v>-1.1616439531429856</v>
      </c>
    </row>
    <row r="60" spans="1:11" ht="16.5" customHeight="1" thickBot="1">
      <c r="A60" s="385"/>
      <c r="B60" s="244" t="s">
        <v>39</v>
      </c>
      <c r="C60" s="245">
        <v>82315.20035855635</v>
      </c>
      <c r="D60" s="246">
        <v>1.8697911331873194</v>
      </c>
      <c r="E60" s="247">
        <v>99251.69443004862</v>
      </c>
      <c r="F60" s="248">
        <v>4.103421816147815</v>
      </c>
      <c r="G60" s="247">
        <v>116590</v>
      </c>
      <c r="H60" s="249">
        <v>-25.863987536959907</v>
      </c>
      <c r="I60" s="231"/>
      <c r="J60" s="250">
        <v>124357.3203241101</v>
      </c>
      <c r="K60" s="249">
        <v>6.2981140334105445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0" t="s">
        <v>135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8317.644710969998</v>
      </c>
      <c r="E7" s="168">
        <v>-5.034444960132188</v>
      </c>
      <c r="F7" s="169">
        <v>5004.9920557</v>
      </c>
      <c r="G7" s="170">
        <v>-6.750727389890314</v>
      </c>
      <c r="H7" s="169">
        <v>-0.02056797</v>
      </c>
      <c r="I7" s="171">
        <v>-139.4658782178083</v>
      </c>
    </row>
    <row r="8" spans="2:11" ht="15.75" customHeight="1">
      <c r="B8" s="389"/>
      <c r="C8" s="173" t="s">
        <v>34</v>
      </c>
      <c r="D8" s="167">
        <v>2912.7926342</v>
      </c>
      <c r="E8" s="168">
        <v>-9.271933188101283</v>
      </c>
      <c r="F8" s="169">
        <v>1796.4796876</v>
      </c>
      <c r="G8" s="170">
        <v>-9.47600190260406</v>
      </c>
      <c r="H8" s="169">
        <v>-0.0324504</v>
      </c>
      <c r="I8" s="171">
        <v>-268.82608786131976</v>
      </c>
      <c r="K8" s="174"/>
    </row>
    <row r="9" spans="2:11" ht="15.75" customHeight="1">
      <c r="B9" s="389"/>
      <c r="C9" s="173" t="s">
        <v>35</v>
      </c>
      <c r="D9" s="167">
        <v>3030.657881</v>
      </c>
      <c r="E9" s="168">
        <v>-1.2445162601501905</v>
      </c>
      <c r="F9" s="169">
        <v>1826.3832738</v>
      </c>
      <c r="G9" s="170">
        <v>-4.588449525506384</v>
      </c>
      <c r="H9" s="169">
        <v>0.0025986</v>
      </c>
      <c r="I9" s="171">
        <v>-74.24936084190499</v>
      </c>
      <c r="K9" s="174"/>
    </row>
    <row r="10" spans="2:9" ht="15.75" customHeight="1">
      <c r="B10" s="389"/>
      <c r="C10" s="173" t="s">
        <v>36</v>
      </c>
      <c r="D10" s="167">
        <v>574.6122797</v>
      </c>
      <c r="E10" s="168">
        <v>-6.479858805898115</v>
      </c>
      <c r="F10" s="169">
        <v>324.4690686</v>
      </c>
      <c r="G10" s="170">
        <v>-7.352680583249219</v>
      </c>
      <c r="H10" s="169">
        <v>0.0012632</v>
      </c>
      <c r="I10" s="171">
        <v>-8410.526315789473</v>
      </c>
    </row>
    <row r="11" spans="2:9" ht="15.75" customHeight="1">
      <c r="B11" s="389"/>
      <c r="C11" s="175" t="s">
        <v>37</v>
      </c>
      <c r="D11" s="176">
        <v>1562.1156842999999</v>
      </c>
      <c r="E11" s="177">
        <v>-3.612627907178848</v>
      </c>
      <c r="F11" s="178">
        <v>949.7076518</v>
      </c>
      <c r="G11" s="179">
        <v>-5.387238769946112</v>
      </c>
      <c r="H11" s="178">
        <v>0.0067771</v>
      </c>
      <c r="I11" s="180">
        <v>-55.203093499025016</v>
      </c>
    </row>
    <row r="12" spans="2:9" ht="15.75" customHeight="1">
      <c r="B12" s="389"/>
      <c r="C12" s="182" t="s">
        <v>38</v>
      </c>
      <c r="D12" s="183">
        <v>131.32773072</v>
      </c>
      <c r="E12" s="184">
        <v>-11.351189627130552</v>
      </c>
      <c r="F12" s="185">
        <v>68.30041170000001</v>
      </c>
      <c r="G12" s="186">
        <v>-12.545371538277296</v>
      </c>
      <c r="H12" s="185">
        <v>7.763E-05</v>
      </c>
      <c r="I12" s="187">
        <v>-94.45234505084576</v>
      </c>
    </row>
    <row r="13" spans="2:9" ht="15.75" customHeight="1">
      <c r="B13" s="390"/>
      <c r="C13" s="173" t="s">
        <v>39</v>
      </c>
      <c r="D13" s="189">
        <v>106.13850105</v>
      </c>
      <c r="E13" s="168">
        <v>10.512755377757662</v>
      </c>
      <c r="F13" s="169">
        <v>39.6519622</v>
      </c>
      <c r="G13" s="170">
        <v>8.713901705691404</v>
      </c>
      <c r="H13" s="169">
        <v>0.0011659</v>
      </c>
      <c r="I13" s="171">
        <v>-81.46599688423997</v>
      </c>
    </row>
    <row r="14" spans="2:11" ht="15.75" customHeight="1">
      <c r="B14" s="386" t="s">
        <v>40</v>
      </c>
      <c r="C14" s="190" t="s">
        <v>33</v>
      </c>
      <c r="D14" s="191">
        <v>3575.0654999999997</v>
      </c>
      <c r="E14" s="192">
        <v>-3.1864794366298352</v>
      </c>
      <c r="F14" s="193">
        <v>2141.9118</v>
      </c>
      <c r="G14" s="194">
        <v>-5.534953506464656</v>
      </c>
      <c r="H14" s="193">
        <v>0.0037999999999999996</v>
      </c>
      <c r="I14" s="195">
        <v>-74.32432432432432</v>
      </c>
      <c r="K14" s="174"/>
    </row>
    <row r="15" spans="2:11" ht="15.75" customHeight="1">
      <c r="B15" s="391"/>
      <c r="C15" s="173" t="s">
        <v>41</v>
      </c>
      <c r="D15" s="167">
        <v>46.1473</v>
      </c>
      <c r="E15" s="168">
        <v>-12.039394932867738</v>
      </c>
      <c r="F15" s="169">
        <v>27.018800000000002</v>
      </c>
      <c r="G15" s="170">
        <v>-12.667351912547101</v>
      </c>
      <c r="H15" s="169">
        <v>0.0001</v>
      </c>
      <c r="I15" s="171">
        <v>-50</v>
      </c>
      <c r="K15" s="174"/>
    </row>
    <row r="16" spans="2:9" ht="15.75" customHeight="1">
      <c r="B16" s="391"/>
      <c r="C16" s="173" t="s">
        <v>129</v>
      </c>
      <c r="D16" s="167">
        <v>1836.0511000000001</v>
      </c>
      <c r="E16" s="168">
        <v>-3.0939457991444566</v>
      </c>
      <c r="F16" s="169">
        <v>1111.1285</v>
      </c>
      <c r="G16" s="170">
        <v>-5.662282861557785</v>
      </c>
      <c r="H16" s="169">
        <v>0.0015</v>
      </c>
      <c r="I16" s="171">
        <v>-82.55813953488372</v>
      </c>
    </row>
    <row r="17" spans="2:9" ht="15.75" customHeight="1">
      <c r="B17" s="391"/>
      <c r="C17" s="173" t="s">
        <v>42</v>
      </c>
      <c r="D17" s="167">
        <v>433.61260000000004</v>
      </c>
      <c r="E17" s="168">
        <v>-6.028927339239567</v>
      </c>
      <c r="F17" s="169">
        <v>243.60770000000002</v>
      </c>
      <c r="G17" s="170">
        <v>-6.658673897708647</v>
      </c>
      <c r="H17" s="169">
        <v>0.0008</v>
      </c>
      <c r="I17" s="171">
        <v>-33.33333333333332</v>
      </c>
    </row>
    <row r="18" spans="2:12" ht="15.75" customHeight="1">
      <c r="B18" s="391"/>
      <c r="C18" s="175" t="s">
        <v>37</v>
      </c>
      <c r="D18" s="176">
        <v>1246.3754</v>
      </c>
      <c r="E18" s="177">
        <v>-2.0368238460155843</v>
      </c>
      <c r="F18" s="178">
        <v>756.1621</v>
      </c>
      <c r="G18" s="179">
        <v>-4.74675184882065</v>
      </c>
      <c r="H18" s="178">
        <v>0.0013</v>
      </c>
      <c r="I18" s="180">
        <v>-70.45454545454545</v>
      </c>
      <c r="L18" s="197"/>
    </row>
    <row r="19" spans="2:9" ht="15.75" customHeight="1">
      <c r="B19" s="391"/>
      <c r="C19" s="182" t="s">
        <v>38</v>
      </c>
      <c r="D19" s="198">
        <v>43.718999999999994</v>
      </c>
      <c r="E19" s="184">
        <v>-12.103532023032153</v>
      </c>
      <c r="F19" s="185">
        <v>25.794400000000003</v>
      </c>
      <c r="G19" s="186">
        <v>-12.588320213086801</v>
      </c>
      <c r="H19" s="185">
        <v>-0.0001</v>
      </c>
      <c r="I19" s="187">
        <v>-200</v>
      </c>
    </row>
    <row r="20" spans="2:9" ht="15.75" customHeight="1">
      <c r="B20" s="392"/>
      <c r="C20" s="173" t="s">
        <v>39</v>
      </c>
      <c r="D20" s="167">
        <v>12.8791</v>
      </c>
      <c r="E20" s="168">
        <v>8.435489846091665</v>
      </c>
      <c r="F20" s="169">
        <v>3.9947</v>
      </c>
      <c r="G20" s="170">
        <v>4.452986089321204</v>
      </c>
      <c r="H20" s="169">
        <v>0.0001</v>
      </c>
      <c r="I20" s="171">
        <v>-75</v>
      </c>
    </row>
    <row r="21" spans="2:9" ht="15.75" customHeight="1">
      <c r="B21" s="386" t="s">
        <v>43</v>
      </c>
      <c r="C21" s="190" t="s">
        <v>33</v>
      </c>
      <c r="D21" s="191">
        <v>4260.4398</v>
      </c>
      <c r="E21" s="192">
        <v>-6.397844419880425</v>
      </c>
      <c r="F21" s="193">
        <v>2468.0375</v>
      </c>
      <c r="G21" s="194">
        <v>-8.163493883904403</v>
      </c>
      <c r="H21" s="193">
        <v>0.0040999999999999995</v>
      </c>
      <c r="I21" s="195">
        <v>-86.68831168831169</v>
      </c>
    </row>
    <row r="22" spans="2:9" ht="15.75" customHeight="1">
      <c r="B22" s="393"/>
      <c r="C22" s="173" t="s">
        <v>41</v>
      </c>
      <c r="D22" s="167">
        <v>744.4905</v>
      </c>
      <c r="E22" s="168">
        <v>-11.389947052288576</v>
      </c>
      <c r="F22" s="169">
        <v>391.8138</v>
      </c>
      <c r="G22" s="170">
        <v>-12.494371964881056</v>
      </c>
      <c r="H22" s="169">
        <v>-0.0007</v>
      </c>
      <c r="I22" s="171">
        <v>-108.64197530864197</v>
      </c>
    </row>
    <row r="23" spans="2:9" ht="15.75" customHeight="1">
      <c r="B23" s="393"/>
      <c r="C23" s="173" t="s">
        <v>129</v>
      </c>
      <c r="D23" s="167">
        <v>2716.4735</v>
      </c>
      <c r="E23" s="168">
        <v>-4.6253287193052675</v>
      </c>
      <c r="F23" s="169">
        <v>1639.8433</v>
      </c>
      <c r="G23" s="170">
        <v>-6.883753870016952</v>
      </c>
      <c r="H23" s="169">
        <v>0.0025</v>
      </c>
      <c r="I23" s="171">
        <v>-82.26950354609929</v>
      </c>
    </row>
    <row r="24" spans="2:9" ht="15.75" customHeight="1">
      <c r="B24" s="393"/>
      <c r="C24" s="173" t="s">
        <v>42</v>
      </c>
      <c r="D24" s="167">
        <v>707.6387</v>
      </c>
      <c r="E24" s="168">
        <v>-9.130136864924898</v>
      </c>
      <c r="F24" s="169">
        <v>403.6826</v>
      </c>
      <c r="G24" s="170">
        <v>-9.823497073549193</v>
      </c>
      <c r="H24" s="169">
        <v>0.001</v>
      </c>
      <c r="I24" s="171">
        <v>-64.28571428571428</v>
      </c>
    </row>
    <row r="25" spans="2:9" ht="15.75" customHeight="1">
      <c r="B25" s="199" t="s">
        <v>44</v>
      </c>
      <c r="C25" s="175" t="s">
        <v>37</v>
      </c>
      <c r="D25" s="176">
        <v>1462.3925</v>
      </c>
      <c r="E25" s="177">
        <v>-2.52358169550915</v>
      </c>
      <c r="F25" s="178">
        <v>875.128</v>
      </c>
      <c r="G25" s="179">
        <v>-5.083030981139564</v>
      </c>
      <c r="H25" s="178">
        <v>0.0019</v>
      </c>
      <c r="I25" s="180">
        <v>-67.79661016949153</v>
      </c>
    </row>
    <row r="26" spans="2:9" ht="15.75" customHeight="1">
      <c r="B26" s="200" t="s">
        <v>45</v>
      </c>
      <c r="C26" s="182" t="s">
        <v>38</v>
      </c>
      <c r="D26" s="198">
        <v>1976.9560000000001</v>
      </c>
      <c r="E26" s="184">
        <v>-11.244152567738677</v>
      </c>
      <c r="F26" s="185">
        <v>1014.115</v>
      </c>
      <c r="G26" s="186">
        <v>-12.450032464922902</v>
      </c>
      <c r="H26" s="185">
        <v>-0.0012</v>
      </c>
      <c r="I26" s="187">
        <v>-104.83870967741936</v>
      </c>
    </row>
    <row r="27" spans="2:9" ht="15.75" customHeight="1">
      <c r="B27" s="201"/>
      <c r="C27" s="173" t="s">
        <v>39</v>
      </c>
      <c r="D27" s="167">
        <v>91.8371</v>
      </c>
      <c r="E27" s="168">
        <v>8.672155667365626</v>
      </c>
      <c r="F27" s="169">
        <v>32.6978</v>
      </c>
      <c r="G27" s="170">
        <v>5.689858585858588</v>
      </c>
      <c r="H27" s="169">
        <v>0.0013</v>
      </c>
      <c r="I27" s="171">
        <v>-77.58620689655173</v>
      </c>
    </row>
    <row r="28" spans="2:9" ht="15.75" customHeight="1" thickBot="1">
      <c r="B28" s="381" t="s">
        <v>15</v>
      </c>
      <c r="C28" s="382"/>
      <c r="D28" s="202">
        <v>2454.5096</v>
      </c>
      <c r="E28" s="203">
        <v>-4.48297081432065</v>
      </c>
      <c r="F28" s="204">
        <v>1091.4419</v>
      </c>
      <c r="G28" s="203">
        <v>-6.384818077106132</v>
      </c>
      <c r="H28" s="204">
        <v>0.0013</v>
      </c>
      <c r="I28" s="205">
        <v>-55.172413793103445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33887.19567839539</v>
      </c>
      <c r="E33" s="192">
        <v>-0.5773568865291222</v>
      </c>
      <c r="F33" s="193">
        <v>45856.697050937844</v>
      </c>
      <c r="G33" s="194">
        <v>-0.3908653546019488</v>
      </c>
      <c r="H33" s="193">
        <v>-158215.15384615387</v>
      </c>
      <c r="I33" s="195">
        <v>-188.03926679357235</v>
      </c>
    </row>
    <row r="34" spans="2:9" ht="15.75" customHeight="1">
      <c r="B34" s="389"/>
      <c r="C34" s="173" t="s">
        <v>34</v>
      </c>
      <c r="D34" s="167">
        <v>11867.106301804646</v>
      </c>
      <c r="E34" s="168">
        <v>-5.0137262586665905</v>
      </c>
      <c r="F34" s="169">
        <v>16459.691419213428</v>
      </c>
      <c r="G34" s="170">
        <v>-3.302011235788624</v>
      </c>
      <c r="H34" s="169">
        <v>-249618.46153846153</v>
      </c>
      <c r="I34" s="171">
        <v>-476.6120421521748</v>
      </c>
    </row>
    <row r="35" spans="2:9" ht="15.75" customHeight="1">
      <c r="B35" s="389"/>
      <c r="C35" s="173" t="s">
        <v>35</v>
      </c>
      <c r="D35" s="167">
        <v>12347.305062485802</v>
      </c>
      <c r="E35" s="168">
        <v>3.390447317907151</v>
      </c>
      <c r="F35" s="169">
        <v>16733.673810763543</v>
      </c>
      <c r="G35" s="170">
        <v>1.9188859271558478</v>
      </c>
      <c r="H35" s="169">
        <v>19989.23076923077</v>
      </c>
      <c r="I35" s="171">
        <v>-42.556266493480365</v>
      </c>
    </row>
    <row r="36" spans="2:9" ht="15.75" customHeight="1">
      <c r="B36" s="389"/>
      <c r="C36" s="173" t="s">
        <v>36</v>
      </c>
      <c r="D36" s="167">
        <v>2341.0471880004056</v>
      </c>
      <c r="E36" s="168">
        <v>-2.090609400859437</v>
      </c>
      <c r="F36" s="169">
        <v>2972.847831845195</v>
      </c>
      <c r="G36" s="170">
        <v>-1.0338734447370697</v>
      </c>
      <c r="H36" s="169">
        <v>9716.923076923076</v>
      </c>
      <c r="I36" s="171">
        <v>-18638.866396761132</v>
      </c>
    </row>
    <row r="37" spans="2:9" ht="15.75" customHeight="1">
      <c r="B37" s="389"/>
      <c r="C37" s="175" t="s">
        <v>37</v>
      </c>
      <c r="D37" s="176">
        <v>6364.26797556628</v>
      </c>
      <c r="E37" s="177">
        <v>0.9111913493979283</v>
      </c>
      <c r="F37" s="178">
        <v>8701.40363678543</v>
      </c>
      <c r="G37" s="179">
        <v>1.0656170149641626</v>
      </c>
      <c r="H37" s="178">
        <v>52131.53846153846</v>
      </c>
      <c r="I37" s="180">
        <v>-0.06843934397889538</v>
      </c>
    </row>
    <row r="38" spans="2:9" ht="15.75" customHeight="1">
      <c r="B38" s="389"/>
      <c r="C38" s="182" t="s">
        <v>38</v>
      </c>
      <c r="D38" s="183">
        <v>535.0467185787337</v>
      </c>
      <c r="E38" s="184">
        <v>-7.190569965758146</v>
      </c>
      <c r="F38" s="185">
        <v>625.7814703650282</v>
      </c>
      <c r="G38" s="186">
        <v>-6.58072049279923</v>
      </c>
      <c r="H38" s="185">
        <v>597.1538461538462</v>
      </c>
      <c r="I38" s="187">
        <v>-87.62446203650208</v>
      </c>
    </row>
    <row r="39" spans="2:9" ht="15.75" customHeight="1">
      <c r="B39" s="390"/>
      <c r="C39" s="173" t="s">
        <v>39</v>
      </c>
      <c r="D39" s="189">
        <v>432.42243195952466</v>
      </c>
      <c r="E39" s="168">
        <v>15.699531612240078</v>
      </c>
      <c r="F39" s="169">
        <v>363.29888196522415</v>
      </c>
      <c r="G39" s="170">
        <v>16.128494836696017</v>
      </c>
      <c r="H39" s="169">
        <v>8968.461538461539</v>
      </c>
      <c r="I39" s="171">
        <v>-58.65491612638149</v>
      </c>
    </row>
    <row r="40" spans="2:9" ht="15.75" customHeight="1">
      <c r="B40" s="386" t="s">
        <v>48</v>
      </c>
      <c r="C40" s="190" t="s">
        <v>33</v>
      </c>
      <c r="D40" s="212">
        <v>1.7357600882881046</v>
      </c>
      <c r="E40" s="192">
        <v>-2.0047457734865093</v>
      </c>
      <c r="F40" s="213">
        <v>2.2612632884993693</v>
      </c>
      <c r="G40" s="194">
        <v>-1.8999864875157448</v>
      </c>
      <c r="H40" s="213">
        <v>3.1538461538461537</v>
      </c>
      <c r="I40" s="195">
        <v>-70.30469530469531</v>
      </c>
    </row>
    <row r="41" spans="2:9" ht="15.75" customHeight="1">
      <c r="B41" s="387"/>
      <c r="C41" s="173" t="s">
        <v>41</v>
      </c>
      <c r="D41" s="215">
        <v>0.3033153750957014</v>
      </c>
      <c r="E41" s="168">
        <v>-7.231146421588547</v>
      </c>
      <c r="F41" s="216">
        <v>0.35898731760252195</v>
      </c>
      <c r="G41" s="170">
        <v>-6.526242605400327</v>
      </c>
      <c r="H41" s="216">
        <v>-0.5384615384615384</v>
      </c>
      <c r="I41" s="171">
        <v>-119.27825261158594</v>
      </c>
    </row>
    <row r="42" spans="2:9" ht="15.75" customHeight="1">
      <c r="B42" s="387"/>
      <c r="C42" s="173" t="s">
        <v>129</v>
      </c>
      <c r="D42" s="215">
        <v>1.1067275923467566</v>
      </c>
      <c r="E42" s="168">
        <v>-0.14903929299128407</v>
      </c>
      <c r="F42" s="216">
        <v>1.5024558796945582</v>
      </c>
      <c r="G42" s="170">
        <v>-0.5329646139253055</v>
      </c>
      <c r="H42" s="216">
        <v>1.9230769230769231</v>
      </c>
      <c r="I42" s="171">
        <v>-60.44735406437535</v>
      </c>
    </row>
    <row r="43" spans="2:9" ht="15.75" customHeight="1">
      <c r="B43" s="387"/>
      <c r="C43" s="173" t="s">
        <v>42</v>
      </c>
      <c r="D43" s="215">
        <v>0.288301459485023</v>
      </c>
      <c r="E43" s="168">
        <v>-4.865274904614585</v>
      </c>
      <c r="F43" s="216">
        <v>0.36986173977744485</v>
      </c>
      <c r="G43" s="170">
        <v>-3.6732065524108335</v>
      </c>
      <c r="H43" s="216">
        <v>0.7692307692307693</v>
      </c>
      <c r="I43" s="171">
        <v>-20.32967032967033</v>
      </c>
    </row>
    <row r="44" spans="2:9" ht="15.75" customHeight="1">
      <c r="B44" s="199" t="s">
        <v>49</v>
      </c>
      <c r="C44" s="175" t="s">
        <v>37</v>
      </c>
      <c r="D44" s="218">
        <v>0.5957982401046629</v>
      </c>
      <c r="E44" s="177">
        <v>2.051350565983954</v>
      </c>
      <c r="F44" s="219">
        <v>0.8018090564417584</v>
      </c>
      <c r="G44" s="179">
        <v>1.3905726285281195</v>
      </c>
      <c r="H44" s="219">
        <v>1.4615384615384617</v>
      </c>
      <c r="I44" s="180">
        <v>-28.161668839634945</v>
      </c>
    </row>
    <row r="45" spans="2:9" ht="15.75" customHeight="1">
      <c r="B45" s="200" t="s">
        <v>50</v>
      </c>
      <c r="C45" s="182" t="s">
        <v>38</v>
      </c>
      <c r="D45" s="221">
        <v>0.8054382838836728</v>
      </c>
      <c r="E45" s="184">
        <v>-7.078509257521722</v>
      </c>
      <c r="F45" s="222">
        <v>0.929151611276789</v>
      </c>
      <c r="G45" s="186">
        <v>-6.47887902713513</v>
      </c>
      <c r="H45" s="222">
        <v>-0.923076923076923</v>
      </c>
      <c r="I45" s="187">
        <v>-110.79404466501241</v>
      </c>
    </row>
    <row r="46" spans="2:9" ht="15.75" customHeight="1">
      <c r="B46" s="224" t="s">
        <v>51</v>
      </c>
      <c r="C46" s="173" t="s">
        <v>39</v>
      </c>
      <c r="D46" s="225">
        <v>0.037415661360623735</v>
      </c>
      <c r="E46" s="168">
        <v>13.772545685140095</v>
      </c>
      <c r="F46" s="216">
        <v>0.02995835142484451</v>
      </c>
      <c r="G46" s="170">
        <v>12.898203491085477</v>
      </c>
      <c r="H46" s="216">
        <v>1</v>
      </c>
      <c r="I46" s="171">
        <v>-50</v>
      </c>
    </row>
    <row r="47" spans="2:9" ht="15.75" customHeight="1">
      <c r="B47" s="386" t="s">
        <v>52</v>
      </c>
      <c r="C47" s="190" t="s">
        <v>33</v>
      </c>
      <c r="D47" s="191">
        <v>19522.97204380167</v>
      </c>
      <c r="E47" s="192">
        <v>1.4565898096024261</v>
      </c>
      <c r="F47" s="193">
        <v>20279.23828426432</v>
      </c>
      <c r="G47" s="194">
        <v>1.5383495668140268</v>
      </c>
      <c r="H47" s="193">
        <v>-50165.78048780489</v>
      </c>
      <c r="I47" s="195">
        <v>-396.47537783134044</v>
      </c>
    </row>
    <row r="48" spans="2:9" ht="15.75" customHeight="1">
      <c r="B48" s="387"/>
      <c r="C48" s="173" t="s">
        <v>34</v>
      </c>
      <c r="D48" s="167">
        <v>39124.644763096374</v>
      </c>
      <c r="E48" s="168">
        <v>2.3902636255472363</v>
      </c>
      <c r="F48" s="169">
        <v>45850.342371810286</v>
      </c>
      <c r="G48" s="170">
        <v>3.4493439222739375</v>
      </c>
      <c r="H48" s="169">
        <v>463577.1428571428</v>
      </c>
      <c r="I48" s="171">
        <v>1853.5590166809855</v>
      </c>
    </row>
    <row r="49" spans="2:9" ht="15.75" customHeight="1">
      <c r="B49" s="387"/>
      <c r="C49" s="173" t="s">
        <v>35</v>
      </c>
      <c r="D49" s="167">
        <v>11156.589162382774</v>
      </c>
      <c r="E49" s="168">
        <v>3.544769710613319</v>
      </c>
      <c r="F49" s="169">
        <v>11137.547555915862</v>
      </c>
      <c r="G49" s="170">
        <v>2.464988055152604</v>
      </c>
      <c r="H49" s="169">
        <v>10394.4</v>
      </c>
      <c r="I49" s="171">
        <v>45.233604851655855</v>
      </c>
    </row>
    <row r="50" spans="2:9" ht="15.75" customHeight="1">
      <c r="B50" s="387"/>
      <c r="C50" s="173" t="s">
        <v>36</v>
      </c>
      <c r="D50" s="167">
        <v>8120.1364439225845</v>
      </c>
      <c r="E50" s="168">
        <v>2.9165643785412403</v>
      </c>
      <c r="F50" s="169">
        <v>8037.727377895407</v>
      </c>
      <c r="G50" s="170">
        <v>2.7399781651714825</v>
      </c>
      <c r="H50" s="169">
        <v>12632</v>
      </c>
      <c r="I50" s="171">
        <v>-23369.473684210527</v>
      </c>
    </row>
    <row r="51" spans="2:9" ht="15.75" customHeight="1">
      <c r="B51" s="199" t="s">
        <v>53</v>
      </c>
      <c r="C51" s="175" t="s">
        <v>37</v>
      </c>
      <c r="D51" s="176">
        <v>10681.918050728515</v>
      </c>
      <c r="E51" s="177">
        <v>-1.1172406933006176</v>
      </c>
      <c r="F51" s="178">
        <v>10852.21421094971</v>
      </c>
      <c r="G51" s="179">
        <v>-0.32049884435955145</v>
      </c>
      <c r="H51" s="178">
        <v>35668.94736842105</v>
      </c>
      <c r="I51" s="180">
        <v>39.10618334513284</v>
      </c>
    </row>
    <row r="52" spans="2:9" ht="15.75" customHeight="1">
      <c r="B52" s="200" t="s">
        <v>54</v>
      </c>
      <c r="C52" s="182" t="s">
        <v>38</v>
      </c>
      <c r="D52" s="183">
        <v>664.292633321126</v>
      </c>
      <c r="E52" s="184">
        <v>-0.12059719160877577</v>
      </c>
      <c r="F52" s="185">
        <v>673.4976970067498</v>
      </c>
      <c r="G52" s="186">
        <v>-0.10889675466320231</v>
      </c>
      <c r="H52" s="185">
        <v>-646.9166666666667</v>
      </c>
      <c r="I52" s="187">
        <v>-214.65153561585424</v>
      </c>
    </row>
    <row r="53" spans="2:9" ht="15.75" customHeight="1">
      <c r="B53" s="226" t="s">
        <v>55</v>
      </c>
      <c r="C53" s="175" t="s">
        <v>39</v>
      </c>
      <c r="D53" s="227">
        <v>11557.257475464708</v>
      </c>
      <c r="E53" s="177">
        <v>1.6937178609265138</v>
      </c>
      <c r="F53" s="178">
        <v>12126.798194373932</v>
      </c>
      <c r="G53" s="179">
        <v>2.861242469518655</v>
      </c>
      <c r="H53" s="178">
        <v>8968.461538461539</v>
      </c>
      <c r="I53" s="180">
        <v>-17.309832252762977</v>
      </c>
    </row>
    <row r="54" spans="2:17" ht="16.5" customHeight="1">
      <c r="B54" s="383" t="s">
        <v>56</v>
      </c>
      <c r="C54" s="228" t="s">
        <v>33</v>
      </c>
      <c r="D54" s="229">
        <v>23265.712784758765</v>
      </c>
      <c r="E54" s="192">
        <v>-1.9087886823542957</v>
      </c>
      <c r="F54" s="230">
        <v>23366.93815170167</v>
      </c>
      <c r="G54" s="194">
        <v>-1.2870092468634573</v>
      </c>
      <c r="H54" s="230">
        <v>-54126.236842105274</v>
      </c>
      <c r="I54" s="195">
        <v>-253.7092099009376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631194.5951767492</v>
      </c>
      <c r="E55" s="168">
        <v>3.146251373162221</v>
      </c>
      <c r="F55" s="234">
        <v>664899.8799354524</v>
      </c>
      <c r="G55" s="170">
        <v>3.654246241047565</v>
      </c>
      <c r="H55" s="234">
        <v>-3245039.9999999995</v>
      </c>
      <c r="I55" s="171">
        <v>-437.6521757226395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16506.391793779596</v>
      </c>
      <c r="E56" s="168">
        <v>1.9084767760340227</v>
      </c>
      <c r="F56" s="234">
        <v>16437.192222141726</v>
      </c>
      <c r="G56" s="170">
        <v>1.138286327700247</v>
      </c>
      <c r="H56" s="234">
        <v>17324</v>
      </c>
      <c r="I56" s="171">
        <v>47.63699783974474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13251.7431389217</v>
      </c>
      <c r="E57" s="168">
        <v>-0.479861997836759</v>
      </c>
      <c r="F57" s="234">
        <v>13319.32728727376</v>
      </c>
      <c r="G57" s="170">
        <v>-0.7435149194045377</v>
      </c>
      <c r="H57" s="234">
        <v>15789.999999999998</v>
      </c>
      <c r="I57" s="171">
        <v>-12565.789473684208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12533.267940782529</v>
      </c>
      <c r="E58" s="177">
        <v>-1.6085677527301794</v>
      </c>
      <c r="F58" s="238">
        <v>12559.577527093727</v>
      </c>
      <c r="G58" s="179">
        <v>-0.6724042839031878</v>
      </c>
      <c r="H58" s="238">
        <v>52131.53846153846</v>
      </c>
      <c r="I58" s="180">
        <v>51.62029892637686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30039.051835586364</v>
      </c>
      <c r="E59" s="184">
        <v>0.8559415562622497</v>
      </c>
      <c r="F59" s="242">
        <v>26478.775121731847</v>
      </c>
      <c r="G59" s="186">
        <v>0.04913379414992199</v>
      </c>
      <c r="H59" s="242">
        <v>-7762.999999999999</v>
      </c>
      <c r="I59" s="187">
        <v>-105.54765494915424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82411.42707953196</v>
      </c>
      <c r="E60" s="246">
        <v>1.9156694313036842</v>
      </c>
      <c r="F60" s="247">
        <v>99261.42689063009</v>
      </c>
      <c r="G60" s="248">
        <v>4.079266448856268</v>
      </c>
      <c r="H60" s="247">
        <v>116590</v>
      </c>
      <c r="I60" s="249">
        <v>-25.863987536959907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0" t="s">
        <v>135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492.89881489000004</v>
      </c>
      <c r="E7" s="168">
        <v>3.1200641625536223</v>
      </c>
      <c r="F7" s="169">
        <v>137.16898465000003</v>
      </c>
      <c r="G7" s="171">
        <v>-3.725933045462984</v>
      </c>
    </row>
    <row r="8" spans="2:9" ht="15.75" customHeight="1">
      <c r="B8" s="389"/>
      <c r="C8" s="173" t="s">
        <v>34</v>
      </c>
      <c r="D8" s="258">
        <v>127.6039332</v>
      </c>
      <c r="E8" s="168">
        <v>-5.07179607556657</v>
      </c>
      <c r="F8" s="169">
        <v>46.76137</v>
      </c>
      <c r="G8" s="171">
        <v>-4.349136761011427</v>
      </c>
      <c r="I8" s="174"/>
    </row>
    <row r="9" spans="2:9" ht="15.75" customHeight="1">
      <c r="B9" s="389"/>
      <c r="C9" s="173" t="s">
        <v>35</v>
      </c>
      <c r="D9" s="258">
        <v>209.5535625</v>
      </c>
      <c r="E9" s="168">
        <v>11.359690712732748</v>
      </c>
      <c r="F9" s="169">
        <v>52.1746368</v>
      </c>
      <c r="G9" s="171">
        <v>-2.868622037524474</v>
      </c>
      <c r="I9" s="174"/>
    </row>
    <row r="10" spans="2:7" ht="15.75" customHeight="1">
      <c r="B10" s="389"/>
      <c r="C10" s="173" t="s">
        <v>36</v>
      </c>
      <c r="D10" s="258">
        <v>49.5878616</v>
      </c>
      <c r="E10" s="168">
        <v>-2.2024728043996515</v>
      </c>
      <c r="F10" s="169">
        <v>8.949153500000001</v>
      </c>
      <c r="G10" s="171">
        <v>-4.894469210354303</v>
      </c>
    </row>
    <row r="11" spans="2:7" ht="15.75" customHeight="1">
      <c r="B11" s="389"/>
      <c r="C11" s="175" t="s">
        <v>37</v>
      </c>
      <c r="D11" s="259">
        <v>100.9868659</v>
      </c>
      <c r="E11" s="177">
        <v>1.7115396675541565</v>
      </c>
      <c r="F11" s="178">
        <v>27.596285</v>
      </c>
      <c r="G11" s="180">
        <v>-3.6279803833210855</v>
      </c>
    </row>
    <row r="12" spans="2:7" ht="15.75" customHeight="1">
      <c r="B12" s="389"/>
      <c r="C12" s="182" t="s">
        <v>38</v>
      </c>
      <c r="D12" s="260">
        <v>2.94618614</v>
      </c>
      <c r="E12" s="184">
        <v>-11.056475382606733</v>
      </c>
      <c r="F12" s="185">
        <v>1.12172245</v>
      </c>
      <c r="G12" s="187">
        <v>-12.634771719507759</v>
      </c>
    </row>
    <row r="13" spans="2:7" ht="15.75" customHeight="1">
      <c r="B13" s="390"/>
      <c r="C13" s="173" t="s">
        <v>39</v>
      </c>
      <c r="D13" s="261">
        <v>2.22040555</v>
      </c>
      <c r="E13" s="168">
        <v>6.644022719289003</v>
      </c>
      <c r="F13" s="169">
        <v>0.5658169</v>
      </c>
      <c r="G13" s="171">
        <v>3.6868764519256523</v>
      </c>
    </row>
    <row r="14" spans="2:9" ht="15.75" customHeight="1">
      <c r="B14" s="386" t="s">
        <v>40</v>
      </c>
      <c r="C14" s="190" t="s">
        <v>33</v>
      </c>
      <c r="D14" s="262">
        <v>285.5976</v>
      </c>
      <c r="E14" s="192">
        <v>4.0993851305025695</v>
      </c>
      <c r="F14" s="193">
        <v>58.485699999999994</v>
      </c>
      <c r="G14" s="195">
        <v>-3.894142682255515</v>
      </c>
      <c r="I14" s="174"/>
    </row>
    <row r="15" spans="2:7" ht="15.75" customHeight="1">
      <c r="B15" s="391"/>
      <c r="C15" s="173" t="s">
        <v>41</v>
      </c>
      <c r="D15" s="258">
        <v>2.0977</v>
      </c>
      <c r="E15" s="168">
        <v>-7.700092401108805</v>
      </c>
      <c r="F15" s="169">
        <v>0.6412</v>
      </c>
      <c r="G15" s="171">
        <v>-11.35075349094429</v>
      </c>
    </row>
    <row r="16" spans="2:7" ht="15.75" customHeight="1">
      <c r="B16" s="391"/>
      <c r="C16" s="173" t="s">
        <v>130</v>
      </c>
      <c r="D16" s="258">
        <v>147.2761</v>
      </c>
      <c r="E16" s="168">
        <v>4.727734811658602</v>
      </c>
      <c r="F16" s="169">
        <v>30.696199999999997</v>
      </c>
      <c r="G16" s="171">
        <v>-4.0116826302178765</v>
      </c>
    </row>
    <row r="17" spans="2:7" ht="15.75" customHeight="1">
      <c r="B17" s="391"/>
      <c r="C17" s="173" t="s">
        <v>42</v>
      </c>
      <c r="D17" s="258">
        <v>39.5132</v>
      </c>
      <c r="E17" s="168">
        <v>-2.779575276370534</v>
      </c>
      <c r="F17" s="169">
        <v>6.5945</v>
      </c>
      <c r="G17" s="171">
        <v>-5.184684619919193</v>
      </c>
    </row>
    <row r="18" spans="2:10" ht="15.75" customHeight="1">
      <c r="B18" s="391"/>
      <c r="C18" s="175" t="s">
        <v>37</v>
      </c>
      <c r="D18" s="259">
        <v>96.4258</v>
      </c>
      <c r="E18" s="177">
        <v>6.499008741847657</v>
      </c>
      <c r="F18" s="178">
        <v>20.4964</v>
      </c>
      <c r="G18" s="180">
        <v>-3.042172236807857</v>
      </c>
      <c r="J18" s="197"/>
    </row>
    <row r="19" spans="2:7" ht="15.75" customHeight="1">
      <c r="B19" s="391"/>
      <c r="C19" s="182" t="s">
        <v>38</v>
      </c>
      <c r="D19" s="263">
        <v>1.879</v>
      </c>
      <c r="E19" s="184">
        <v>-8.049914362613158</v>
      </c>
      <c r="F19" s="185">
        <v>0.6008</v>
      </c>
      <c r="G19" s="187">
        <v>-12.048016395842474</v>
      </c>
    </row>
    <row r="20" spans="2:7" ht="15.75" customHeight="1">
      <c r="B20" s="392"/>
      <c r="C20" s="173" t="s">
        <v>39</v>
      </c>
      <c r="D20" s="258">
        <v>0.2848</v>
      </c>
      <c r="E20" s="168">
        <v>6.987227648384676</v>
      </c>
      <c r="F20" s="169">
        <v>0.05740000000000001</v>
      </c>
      <c r="G20" s="171">
        <v>-1.8803418803418748</v>
      </c>
    </row>
    <row r="21" spans="2:7" ht="15.75" customHeight="1">
      <c r="B21" s="386" t="s">
        <v>43</v>
      </c>
      <c r="C21" s="190" t="s">
        <v>33</v>
      </c>
      <c r="D21" s="262">
        <v>282.6091</v>
      </c>
      <c r="E21" s="192">
        <v>-0.010083584066646244</v>
      </c>
      <c r="F21" s="193">
        <v>62.2313</v>
      </c>
      <c r="G21" s="195">
        <v>-6.616256805181245</v>
      </c>
    </row>
    <row r="22" spans="2:7" ht="15.75" customHeight="1">
      <c r="B22" s="393"/>
      <c r="C22" s="173" t="s">
        <v>41</v>
      </c>
      <c r="D22" s="258">
        <v>19.2602</v>
      </c>
      <c r="E22" s="168">
        <v>-10.468894539403033</v>
      </c>
      <c r="F22" s="169">
        <v>6.9076</v>
      </c>
      <c r="G22" s="171">
        <v>-12.229831895401576</v>
      </c>
    </row>
    <row r="23" spans="2:7" ht="15.75" customHeight="1">
      <c r="B23" s="393"/>
      <c r="C23" s="173" t="s">
        <v>130</v>
      </c>
      <c r="D23" s="258">
        <v>201.3405</v>
      </c>
      <c r="E23" s="168">
        <v>2.9276594265429403</v>
      </c>
      <c r="F23" s="169">
        <v>43.8746</v>
      </c>
      <c r="G23" s="171">
        <v>-5.381496657321537</v>
      </c>
    </row>
    <row r="24" spans="2:7" ht="15.75" customHeight="1">
      <c r="B24" s="393"/>
      <c r="C24" s="173" t="s">
        <v>42</v>
      </c>
      <c r="D24" s="258">
        <v>60.1577</v>
      </c>
      <c r="E24" s="168">
        <v>-5.662948553291657</v>
      </c>
      <c r="F24" s="169">
        <v>10.9748</v>
      </c>
      <c r="G24" s="171">
        <v>-8.12068850043534</v>
      </c>
    </row>
    <row r="25" spans="2:7" ht="15.75" customHeight="1">
      <c r="B25" s="199" t="s">
        <v>44</v>
      </c>
      <c r="C25" s="175" t="s">
        <v>37</v>
      </c>
      <c r="D25" s="259">
        <v>112.295</v>
      </c>
      <c r="E25" s="177">
        <v>5.805823065565788</v>
      </c>
      <c r="F25" s="178">
        <v>23.6012</v>
      </c>
      <c r="G25" s="180">
        <v>-3.4664419785101055</v>
      </c>
    </row>
    <row r="26" spans="2:7" ht="15.75" customHeight="1">
      <c r="B26" s="200" t="s">
        <v>45</v>
      </c>
      <c r="C26" s="182" t="s">
        <v>38</v>
      </c>
      <c r="D26" s="263">
        <v>44.3608</v>
      </c>
      <c r="E26" s="184">
        <v>-10.919584084693149</v>
      </c>
      <c r="F26" s="185">
        <v>16.56</v>
      </c>
      <c r="G26" s="187">
        <v>-12.65684583616829</v>
      </c>
    </row>
    <row r="27" spans="2:7" ht="15.75" customHeight="1">
      <c r="B27" s="201"/>
      <c r="C27" s="173" t="s">
        <v>39</v>
      </c>
      <c r="D27" s="258">
        <v>1.8507</v>
      </c>
      <c r="E27" s="168">
        <v>6.1911865962818515</v>
      </c>
      <c r="F27" s="169">
        <v>0.47430000000000005</v>
      </c>
      <c r="G27" s="171">
        <v>4.127332601536781</v>
      </c>
    </row>
    <row r="28" spans="2:7" ht="15.75" customHeight="1" thickBot="1">
      <c r="B28" s="381" t="s">
        <v>15</v>
      </c>
      <c r="C28" s="382"/>
      <c r="D28" s="202">
        <v>265.6521</v>
      </c>
      <c r="E28" s="203">
        <v>-1.5668039866518737</v>
      </c>
      <c r="F28" s="204">
        <v>32.7468</v>
      </c>
      <c r="G28" s="205">
        <v>-4.689723820583792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18554.297703274322</v>
      </c>
      <c r="E33" s="192">
        <v>4.761471067717771</v>
      </c>
      <c r="F33" s="193">
        <v>41887.75228419266</v>
      </c>
      <c r="G33" s="195">
        <v>1.0112139149681212</v>
      </c>
    </row>
    <row r="34" spans="2:7" ht="15.75" customHeight="1">
      <c r="B34" s="389"/>
      <c r="C34" s="173" t="s">
        <v>34</v>
      </c>
      <c r="D34" s="258">
        <v>4803.422717155257</v>
      </c>
      <c r="E34" s="168">
        <v>-3.560782572212112</v>
      </c>
      <c r="F34" s="169">
        <v>14279.676182100236</v>
      </c>
      <c r="G34" s="171">
        <v>0.35734558037712194</v>
      </c>
    </row>
    <row r="35" spans="2:7" ht="15.75" customHeight="1">
      <c r="B35" s="389"/>
      <c r="C35" s="173" t="s">
        <v>35</v>
      </c>
      <c r="D35" s="258">
        <v>7888.27050491978</v>
      </c>
      <c r="E35" s="168">
        <v>13.132251336867826</v>
      </c>
      <c r="F35" s="169">
        <v>15932.743596320863</v>
      </c>
      <c r="G35" s="171">
        <v>1.9107087462753758</v>
      </c>
    </row>
    <row r="36" spans="2:7" ht="15.75" customHeight="1">
      <c r="B36" s="389"/>
      <c r="C36" s="173" t="s">
        <v>36</v>
      </c>
      <c r="D36" s="258">
        <v>1866.6467007036645</v>
      </c>
      <c r="E36" s="168">
        <v>-0.6457870347535746</v>
      </c>
      <c r="F36" s="169">
        <v>2732.8329791002484</v>
      </c>
      <c r="G36" s="171">
        <v>-0.21481984732169726</v>
      </c>
    </row>
    <row r="37" spans="2:7" ht="15.75" customHeight="1">
      <c r="B37" s="389"/>
      <c r="C37" s="175" t="s">
        <v>37</v>
      </c>
      <c r="D37" s="259">
        <v>3801.4706414893762</v>
      </c>
      <c r="E37" s="177">
        <v>3.3305264758054562</v>
      </c>
      <c r="F37" s="178">
        <v>8427.169983021242</v>
      </c>
      <c r="G37" s="180">
        <v>1.1139863190240211</v>
      </c>
    </row>
    <row r="38" spans="2:7" ht="15.75" customHeight="1">
      <c r="B38" s="389"/>
      <c r="C38" s="182" t="s">
        <v>38</v>
      </c>
      <c r="D38" s="260">
        <v>110.9039281074759</v>
      </c>
      <c r="E38" s="184">
        <v>-9.64072262234378</v>
      </c>
      <c r="F38" s="185">
        <v>342.54414171766405</v>
      </c>
      <c r="G38" s="187">
        <v>-8.335982453736536</v>
      </c>
    </row>
    <row r="39" spans="2:7" ht="15.75" customHeight="1">
      <c r="B39" s="390"/>
      <c r="C39" s="173" t="s">
        <v>39</v>
      </c>
      <c r="D39" s="261">
        <v>83.58321089876571</v>
      </c>
      <c r="E39" s="168">
        <v>8.341522005266844</v>
      </c>
      <c r="F39" s="169">
        <v>172.78540193240255</v>
      </c>
      <c r="G39" s="171">
        <v>8.788769278919071</v>
      </c>
    </row>
    <row r="40" spans="2:7" ht="15.75" customHeight="1">
      <c r="B40" s="386" t="s">
        <v>48</v>
      </c>
      <c r="C40" s="190" t="s">
        <v>33</v>
      </c>
      <c r="D40" s="268">
        <v>1.0638316053213959</v>
      </c>
      <c r="E40" s="192">
        <v>1.5814993982051713</v>
      </c>
      <c r="F40" s="213">
        <v>1.9003780522066278</v>
      </c>
      <c r="G40" s="195">
        <v>-2.021327669821094</v>
      </c>
    </row>
    <row r="41" spans="2:7" ht="15.75" customHeight="1">
      <c r="B41" s="387"/>
      <c r="C41" s="173" t="s">
        <v>41</v>
      </c>
      <c r="D41" s="269">
        <v>0.07250159136705488</v>
      </c>
      <c r="E41" s="168">
        <v>-9.043788999337165</v>
      </c>
      <c r="F41" s="216">
        <v>0.21093969487094924</v>
      </c>
      <c r="G41" s="171">
        <v>-7.911117643415446</v>
      </c>
    </row>
    <row r="42" spans="2:7" ht="15.75" customHeight="1">
      <c r="B42" s="387"/>
      <c r="C42" s="173" t="s">
        <v>130</v>
      </c>
      <c r="D42" s="269">
        <v>0.7579104400078146</v>
      </c>
      <c r="E42" s="168">
        <v>4.56600374185283</v>
      </c>
      <c r="F42" s="216">
        <v>1.339813355808812</v>
      </c>
      <c r="G42" s="171">
        <v>-0.7258113862093064</v>
      </c>
    </row>
    <row r="43" spans="2:7" ht="15.75" customHeight="1">
      <c r="B43" s="387"/>
      <c r="C43" s="173" t="s">
        <v>42</v>
      </c>
      <c r="D43" s="269">
        <v>0.22645294353027887</v>
      </c>
      <c r="E43" s="168">
        <v>-4.161344681000013</v>
      </c>
      <c r="F43" s="216">
        <v>0.33514114356211905</v>
      </c>
      <c r="G43" s="171">
        <v>-3.5997846374854108</v>
      </c>
    </row>
    <row r="44" spans="2:7" ht="15.75" customHeight="1">
      <c r="B44" s="199" t="s">
        <v>49</v>
      </c>
      <c r="C44" s="175" t="s">
        <v>37</v>
      </c>
      <c r="D44" s="270">
        <v>0.4227145202315359</v>
      </c>
      <c r="E44" s="177">
        <v>7.4899803631468895</v>
      </c>
      <c r="F44" s="219">
        <v>0.7207177495205638</v>
      </c>
      <c r="G44" s="180">
        <v>1.283473189995723</v>
      </c>
    </row>
    <row r="45" spans="2:7" ht="15.75" customHeight="1">
      <c r="B45" s="200" t="s">
        <v>50</v>
      </c>
      <c r="C45" s="182" t="s">
        <v>38</v>
      </c>
      <c r="D45" s="271">
        <v>0.16698832796729254</v>
      </c>
      <c r="E45" s="184">
        <v>-9.501652366111303</v>
      </c>
      <c r="F45" s="222">
        <v>0.5056982667008685</v>
      </c>
      <c r="G45" s="187">
        <v>-8.359142723064657</v>
      </c>
    </row>
    <row r="46" spans="2:7" ht="15.75" customHeight="1">
      <c r="B46" s="224" t="s">
        <v>51</v>
      </c>
      <c r="C46" s="173" t="s">
        <v>39</v>
      </c>
      <c r="D46" s="272">
        <v>0.006966630416247415</v>
      </c>
      <c r="E46" s="168">
        <v>7.881477892764641</v>
      </c>
      <c r="F46" s="216">
        <v>0.014483857964747703</v>
      </c>
      <c r="G46" s="171">
        <v>9.25089798871526</v>
      </c>
    </row>
    <row r="47" spans="2:7" ht="15.75" customHeight="1">
      <c r="B47" s="386" t="s">
        <v>52</v>
      </c>
      <c r="C47" s="190" t="s">
        <v>33</v>
      </c>
      <c r="D47" s="262">
        <v>17441.010034354873</v>
      </c>
      <c r="E47" s="192">
        <v>3.1304634095298183</v>
      </c>
      <c r="F47" s="193">
        <v>22041.799649051205</v>
      </c>
      <c r="G47" s="195">
        <v>3.0951037737782787</v>
      </c>
    </row>
    <row r="48" spans="2:7" ht="15.75" customHeight="1">
      <c r="B48" s="387"/>
      <c r="C48" s="173" t="s">
        <v>34</v>
      </c>
      <c r="D48" s="258">
        <v>66252.65220506536</v>
      </c>
      <c r="E48" s="168">
        <v>6.028182536193237</v>
      </c>
      <c r="F48" s="169">
        <v>67695.53824772713</v>
      </c>
      <c r="G48" s="171">
        <v>8.978785508304458</v>
      </c>
    </row>
    <row r="49" spans="2:7" ht="15.75" customHeight="1">
      <c r="B49" s="387"/>
      <c r="C49" s="173" t="s">
        <v>35</v>
      </c>
      <c r="D49" s="258">
        <v>10407.919047583571</v>
      </c>
      <c r="E49" s="168">
        <v>8.1921918104118</v>
      </c>
      <c r="F49" s="169">
        <v>11891.76352604924</v>
      </c>
      <c r="G49" s="171">
        <v>2.655796203725839</v>
      </c>
    </row>
    <row r="50" spans="2:7" ht="15.75" customHeight="1">
      <c r="B50" s="387"/>
      <c r="C50" s="173" t="s">
        <v>36</v>
      </c>
      <c r="D50" s="258">
        <v>8242.978305354094</v>
      </c>
      <c r="E50" s="168">
        <v>3.668204269503652</v>
      </c>
      <c r="F50" s="169">
        <v>8154.274793162519</v>
      </c>
      <c r="G50" s="171">
        <v>3.5113664190837284</v>
      </c>
    </row>
    <row r="51" spans="2:7" ht="15.75" customHeight="1">
      <c r="B51" s="199" t="s">
        <v>53</v>
      </c>
      <c r="C51" s="175" t="s">
        <v>37</v>
      </c>
      <c r="D51" s="259">
        <v>8992.997542187986</v>
      </c>
      <c r="E51" s="177">
        <v>-3.869620101603002</v>
      </c>
      <c r="F51" s="178">
        <v>11692.746555259904</v>
      </c>
      <c r="G51" s="180">
        <v>-0.16733911825254805</v>
      </c>
    </row>
    <row r="52" spans="2:7" ht="15.75" customHeight="1">
      <c r="B52" s="200" t="s">
        <v>54</v>
      </c>
      <c r="C52" s="182" t="s">
        <v>38</v>
      </c>
      <c r="D52" s="260">
        <v>664.141796360751</v>
      </c>
      <c r="E52" s="184">
        <v>-0.15367159718218762</v>
      </c>
      <c r="F52" s="185">
        <v>677.3686292270532</v>
      </c>
      <c r="G52" s="187">
        <v>0.025272864109232206</v>
      </c>
    </row>
    <row r="53" spans="2:7" ht="15.75" customHeight="1">
      <c r="B53" s="226" t="s">
        <v>55</v>
      </c>
      <c r="C53" s="175" t="s">
        <v>39</v>
      </c>
      <c r="D53" s="273">
        <v>11997.652509861135</v>
      </c>
      <c r="E53" s="177">
        <v>0.4264347518111271</v>
      </c>
      <c r="F53" s="178">
        <v>11929.515074847142</v>
      </c>
      <c r="G53" s="180">
        <v>-0.42299763050361155</v>
      </c>
    </row>
    <row r="54" spans="2:7" ht="15.75" customHeight="1">
      <c r="B54" s="383" t="s">
        <v>56</v>
      </c>
      <c r="C54" s="228" t="s">
        <v>33</v>
      </c>
      <c r="D54" s="274">
        <v>17258.50689536607</v>
      </c>
      <c r="E54" s="275">
        <v>-0.9407557659646485</v>
      </c>
      <c r="F54" s="230">
        <v>23453.42274265334</v>
      </c>
      <c r="G54" s="195">
        <v>0.1750253746100036</v>
      </c>
    </row>
    <row r="55" spans="2:7" ht="15.75" customHeight="1">
      <c r="B55" s="384"/>
      <c r="C55" s="233" t="s">
        <v>34</v>
      </c>
      <c r="D55" s="264">
        <v>608304.0148734327</v>
      </c>
      <c r="E55" s="276">
        <v>2.847561166544221</v>
      </c>
      <c r="F55" s="234">
        <v>729279.0081097941</v>
      </c>
      <c r="G55" s="171">
        <v>7.89811194753655</v>
      </c>
    </row>
    <row r="56" spans="2:7" ht="15.75" customHeight="1">
      <c r="B56" s="384"/>
      <c r="C56" s="233" t="s">
        <v>35</v>
      </c>
      <c r="D56" s="264">
        <v>14228.619748893403</v>
      </c>
      <c r="E56" s="276">
        <v>6.332568839573384</v>
      </c>
      <c r="F56" s="234">
        <v>16997.099575843265</v>
      </c>
      <c r="G56" s="171">
        <v>1.1908330347014084</v>
      </c>
    </row>
    <row r="57" spans="2:7" ht="15.75" customHeight="1">
      <c r="B57" s="384"/>
      <c r="C57" s="233" t="s">
        <v>36</v>
      </c>
      <c r="D57" s="264">
        <v>12549.695190467995</v>
      </c>
      <c r="E57" s="276">
        <v>0.5936020888732304</v>
      </c>
      <c r="F57" s="234">
        <v>13570.6323451361</v>
      </c>
      <c r="G57" s="171">
        <v>0.3060849488308193</v>
      </c>
    </row>
    <row r="58" spans="2:7" ht="15.75" customHeight="1">
      <c r="B58" s="384"/>
      <c r="C58" s="236" t="s">
        <v>37</v>
      </c>
      <c r="D58" s="277">
        <v>10473.013021411283</v>
      </c>
      <c r="E58" s="278">
        <v>-4.495317966666007</v>
      </c>
      <c r="F58" s="238">
        <v>13463.966842957789</v>
      </c>
      <c r="G58" s="180">
        <v>-0.604188604497195</v>
      </c>
    </row>
    <row r="59" spans="2:7" ht="15.75" customHeight="1">
      <c r="B59" s="384"/>
      <c r="C59" s="240" t="s">
        <v>38</v>
      </c>
      <c r="D59" s="279">
        <v>15679.543054816393</v>
      </c>
      <c r="E59" s="280">
        <v>-3.2697751167412736</v>
      </c>
      <c r="F59" s="242">
        <v>18670.4801930759</v>
      </c>
      <c r="G59" s="187">
        <v>-0.6671314274230273</v>
      </c>
    </row>
    <row r="60" spans="2:7" ht="15.75" customHeight="1" thickBot="1">
      <c r="B60" s="385"/>
      <c r="C60" s="257" t="s">
        <v>39</v>
      </c>
      <c r="D60" s="281">
        <v>77963.67801966293</v>
      </c>
      <c r="E60" s="282">
        <v>-0.3207905622376066</v>
      </c>
      <c r="F60" s="247">
        <v>98574.37282229964</v>
      </c>
      <c r="G60" s="249">
        <v>5.67390718532493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33887.195678395394</v>
      </c>
      <c r="C7" s="293">
        <v>-0.5773568865290797</v>
      </c>
      <c r="D7" s="295">
        <v>45856.697050937844</v>
      </c>
      <c r="E7" s="296">
        <v>-0.3908653546019488</v>
      </c>
      <c r="F7" s="295">
        <v>-158215.15384615384</v>
      </c>
      <c r="G7" s="297">
        <v>-188.03926679357235</v>
      </c>
      <c r="H7" s="78"/>
      <c r="I7" s="292">
        <v>79227.13408039734</v>
      </c>
      <c r="J7" s="298">
        <v>-2.5758134057992743</v>
      </c>
      <c r="K7" s="78"/>
    </row>
    <row r="8" spans="1:11" ht="12.75" customHeight="1">
      <c r="A8" s="299" t="s">
        <v>67</v>
      </c>
      <c r="B8" s="42">
        <v>36385.41617777083</v>
      </c>
      <c r="C8" s="300">
        <v>-1.1139905767493115</v>
      </c>
      <c r="D8" s="38">
        <v>45808.46495953292</v>
      </c>
      <c r="E8" s="301">
        <v>-1.072656426496715</v>
      </c>
      <c r="F8" s="38">
        <v>159750</v>
      </c>
      <c r="G8" s="302">
        <v>877.2634584013051</v>
      </c>
      <c r="H8" s="78"/>
      <c r="I8" s="303">
        <v>91443.37341560365</v>
      </c>
      <c r="J8" s="304">
        <v>-0.8391069715777444</v>
      </c>
      <c r="K8" s="78"/>
    </row>
    <row r="9" spans="1:11" ht="12.75" customHeight="1">
      <c r="A9" s="299" t="s">
        <v>68</v>
      </c>
      <c r="B9" s="42">
        <v>33042.12567447106</v>
      </c>
      <c r="C9" s="300">
        <v>2.0664068131439755</v>
      </c>
      <c r="D9" s="38">
        <v>40073.3096747863</v>
      </c>
      <c r="E9" s="301">
        <v>1.6672032042428466</v>
      </c>
      <c r="F9" s="38" t="s">
        <v>139</v>
      </c>
      <c r="G9" s="302" t="s">
        <v>139</v>
      </c>
      <c r="H9" s="78"/>
      <c r="I9" s="305">
        <v>66965.16842691932</v>
      </c>
      <c r="J9" s="304">
        <v>-2.8020387996041696</v>
      </c>
      <c r="K9" s="78"/>
    </row>
    <row r="10" spans="1:11" ht="12.75" customHeight="1">
      <c r="A10" s="299" t="s">
        <v>69</v>
      </c>
      <c r="B10" s="42">
        <v>35541.03823060441</v>
      </c>
      <c r="C10" s="300">
        <v>-0.9757584763247243</v>
      </c>
      <c r="D10" s="38">
        <v>41272.80258792564</v>
      </c>
      <c r="E10" s="301">
        <v>-3.176091981463738</v>
      </c>
      <c r="F10" s="38">
        <v>32050</v>
      </c>
      <c r="G10" s="302">
        <v>142.8030303030303</v>
      </c>
      <c r="H10" s="78"/>
      <c r="I10" s="305">
        <v>65338.71654237132</v>
      </c>
      <c r="J10" s="304">
        <v>-1.491254189555151</v>
      </c>
      <c r="K10" s="78"/>
    </row>
    <row r="11" spans="1:11" ht="12.75" customHeight="1">
      <c r="A11" s="299" t="s">
        <v>70</v>
      </c>
      <c r="B11" s="42">
        <v>35325.04128103896</v>
      </c>
      <c r="C11" s="300">
        <v>0.9600918333382211</v>
      </c>
      <c r="D11" s="38">
        <v>48896.646302826535</v>
      </c>
      <c r="E11" s="301">
        <v>5.498000387305361</v>
      </c>
      <c r="F11" s="38" t="s">
        <v>139</v>
      </c>
      <c r="G11" s="302" t="s">
        <v>139</v>
      </c>
      <c r="H11" s="78"/>
      <c r="I11" s="305">
        <v>71239.50765623945</v>
      </c>
      <c r="J11" s="304">
        <v>-2.2044759388553867</v>
      </c>
      <c r="K11" s="78"/>
    </row>
    <row r="12" spans="1:11" ht="12.75" customHeight="1">
      <c r="A12" s="299" t="s">
        <v>71</v>
      </c>
      <c r="B12" s="42">
        <v>37799.37744974875</v>
      </c>
      <c r="C12" s="300">
        <v>1.5721127940515418</v>
      </c>
      <c r="D12" s="38">
        <v>43886.44470779191</v>
      </c>
      <c r="E12" s="301">
        <v>0.39754960718982885</v>
      </c>
      <c r="F12" s="38" t="s">
        <v>139</v>
      </c>
      <c r="G12" s="302" t="s">
        <v>139</v>
      </c>
      <c r="H12" s="78"/>
      <c r="I12" s="305">
        <v>68197.1630530823</v>
      </c>
      <c r="J12" s="304">
        <v>-1.2613239201575797</v>
      </c>
      <c r="K12" s="78"/>
    </row>
    <row r="13" spans="1:11" ht="12.75" customHeight="1">
      <c r="A13" s="306" t="s">
        <v>72</v>
      </c>
      <c r="B13" s="307">
        <v>37348.939241514614</v>
      </c>
      <c r="C13" s="308">
        <v>2.059761835494763</v>
      </c>
      <c r="D13" s="50">
        <v>43942.29493766425</v>
      </c>
      <c r="E13" s="309">
        <v>2.101948705887212</v>
      </c>
      <c r="F13" s="50" t="s">
        <v>139</v>
      </c>
      <c r="G13" s="310" t="s">
        <v>139</v>
      </c>
      <c r="H13" s="78"/>
      <c r="I13" s="311">
        <v>71709.98863411433</v>
      </c>
      <c r="J13" s="312">
        <v>-0.13662926274810136</v>
      </c>
      <c r="K13" s="78"/>
    </row>
    <row r="14" spans="1:11" ht="12.75" customHeight="1">
      <c r="A14" s="299" t="s">
        <v>73</v>
      </c>
      <c r="B14" s="42">
        <v>33437.23950716244</v>
      </c>
      <c r="C14" s="300">
        <v>-0.2639998615755215</v>
      </c>
      <c r="D14" s="38">
        <v>40207.88476003661</v>
      </c>
      <c r="E14" s="301">
        <v>-1.5679184426392354</v>
      </c>
      <c r="F14" s="38" t="s">
        <v>139</v>
      </c>
      <c r="G14" s="302" t="s">
        <v>139</v>
      </c>
      <c r="H14" s="78"/>
      <c r="I14" s="305">
        <v>69813.73880419326</v>
      </c>
      <c r="J14" s="304">
        <v>-2.358269433288478</v>
      </c>
      <c r="K14" s="78"/>
    </row>
    <row r="15" spans="1:11" ht="12.75" customHeight="1">
      <c r="A15" s="299" t="s">
        <v>74</v>
      </c>
      <c r="B15" s="42">
        <v>29719.71808911039</v>
      </c>
      <c r="C15" s="300">
        <v>-0.7385349046933866</v>
      </c>
      <c r="D15" s="38">
        <v>38592.083467117605</v>
      </c>
      <c r="E15" s="301">
        <v>-0.49049939897433514</v>
      </c>
      <c r="F15" s="38" t="s">
        <v>139</v>
      </c>
      <c r="G15" s="302" t="s">
        <v>139</v>
      </c>
      <c r="H15" s="78"/>
      <c r="I15" s="305">
        <v>70038.91171023353</v>
      </c>
      <c r="J15" s="304">
        <v>-3.0949677463189014</v>
      </c>
      <c r="K15" s="78"/>
    </row>
    <row r="16" spans="1:11" ht="12.75" customHeight="1">
      <c r="A16" s="299" t="s">
        <v>75</v>
      </c>
      <c r="B16" s="42">
        <v>31866.66126244935</v>
      </c>
      <c r="C16" s="300">
        <v>-0.3422159932113859</v>
      </c>
      <c r="D16" s="38">
        <v>40867.86719778603</v>
      </c>
      <c r="E16" s="301">
        <v>-0.7962844456996507</v>
      </c>
      <c r="F16" s="38" t="s">
        <v>139</v>
      </c>
      <c r="G16" s="302" t="s">
        <v>139</v>
      </c>
      <c r="H16" s="78"/>
      <c r="I16" s="305">
        <v>70212.576861241</v>
      </c>
      <c r="J16" s="304">
        <v>-1.5705791157689786</v>
      </c>
      <c r="K16" s="78"/>
    </row>
    <row r="17" spans="1:11" ht="12.75" customHeight="1">
      <c r="A17" s="313" t="s">
        <v>76</v>
      </c>
      <c r="B17" s="44">
        <v>32460.086635811043</v>
      </c>
      <c r="C17" s="314">
        <v>0.203164684690534</v>
      </c>
      <c r="D17" s="68">
        <v>41595.81197035871</v>
      </c>
      <c r="E17" s="315">
        <v>0.19423488268818262</v>
      </c>
      <c r="F17" s="68">
        <v>185173.33333333334</v>
      </c>
      <c r="G17" s="316">
        <v>-6.683912583359921</v>
      </c>
      <c r="H17" s="78"/>
      <c r="I17" s="317">
        <v>73590.2894059869</v>
      </c>
      <c r="J17" s="318">
        <v>-1.1708055337514824</v>
      </c>
      <c r="K17" s="78"/>
    </row>
    <row r="18" spans="1:11" ht="12.75" customHeight="1">
      <c r="A18" s="299" t="s">
        <v>77</v>
      </c>
      <c r="B18" s="42">
        <v>30831.80507510964</v>
      </c>
      <c r="C18" s="300">
        <v>-1.137406682637593</v>
      </c>
      <c r="D18" s="38">
        <v>42656.8473487814</v>
      </c>
      <c r="E18" s="301">
        <v>-1.2635077428252535</v>
      </c>
      <c r="F18" s="38">
        <v>240772.66666666666</v>
      </c>
      <c r="G18" s="302">
        <v>-155.8437743049274</v>
      </c>
      <c r="H18" s="78"/>
      <c r="I18" s="305">
        <v>70161.21751964105</v>
      </c>
      <c r="J18" s="304">
        <v>-3.5166022791495584</v>
      </c>
      <c r="K18" s="78"/>
    </row>
    <row r="19" spans="1:11" ht="12.75" customHeight="1">
      <c r="A19" s="299" t="s">
        <v>78</v>
      </c>
      <c r="B19" s="42">
        <v>31582.22297084196</v>
      </c>
      <c r="C19" s="300">
        <v>0.2072466148287419</v>
      </c>
      <c r="D19" s="38">
        <v>43770.82042309997</v>
      </c>
      <c r="E19" s="301">
        <v>0.4418719214668904</v>
      </c>
      <c r="F19" s="38">
        <v>-42710</v>
      </c>
      <c r="G19" s="302">
        <v>-128.83164663062618</v>
      </c>
      <c r="H19" s="78"/>
      <c r="I19" s="305">
        <v>69314.17971635963</v>
      </c>
      <c r="J19" s="304">
        <v>-2.9805640312777752</v>
      </c>
      <c r="K19" s="78"/>
    </row>
    <row r="20" spans="1:11" ht="12.75" customHeight="1">
      <c r="A20" s="299" t="s">
        <v>79</v>
      </c>
      <c r="B20" s="42">
        <v>30238.679827426495</v>
      </c>
      <c r="C20" s="300">
        <v>-1.1570949712485292</v>
      </c>
      <c r="D20" s="38">
        <v>49074.17971617546</v>
      </c>
      <c r="E20" s="301">
        <v>0.19819600743051974</v>
      </c>
      <c r="F20" s="38" t="s">
        <v>139</v>
      </c>
      <c r="G20" s="302" t="s">
        <v>139</v>
      </c>
      <c r="H20" s="78"/>
      <c r="I20" s="305">
        <v>79579.41551684416</v>
      </c>
      <c r="J20" s="304">
        <v>-1.763882184589156</v>
      </c>
      <c r="K20" s="78"/>
    </row>
    <row r="21" spans="1:11" ht="12.75" customHeight="1">
      <c r="A21" s="299" t="s">
        <v>80</v>
      </c>
      <c r="B21" s="42">
        <v>32348.993135941677</v>
      </c>
      <c r="C21" s="300">
        <v>-1.4251620961119398</v>
      </c>
      <c r="D21" s="38">
        <v>46319.743869462385</v>
      </c>
      <c r="E21" s="301">
        <v>-1.505335474552025</v>
      </c>
      <c r="F21" s="38" t="s">
        <v>139</v>
      </c>
      <c r="G21" s="302" t="s">
        <v>139</v>
      </c>
      <c r="H21" s="78"/>
      <c r="I21" s="305">
        <v>74493.54068023078</v>
      </c>
      <c r="J21" s="304">
        <v>-1.7904319123441987</v>
      </c>
      <c r="K21" s="78"/>
    </row>
    <row r="22" spans="1:11" ht="12.75" customHeight="1">
      <c r="A22" s="299" t="s">
        <v>81</v>
      </c>
      <c r="B22" s="42">
        <v>35087.05895263996</v>
      </c>
      <c r="C22" s="300">
        <v>0.5363522446678785</v>
      </c>
      <c r="D22" s="38">
        <v>42417.608639769955</v>
      </c>
      <c r="E22" s="301">
        <v>0.702873973498548</v>
      </c>
      <c r="F22" s="38" t="s">
        <v>139</v>
      </c>
      <c r="G22" s="302" t="s">
        <v>139</v>
      </c>
      <c r="H22" s="78"/>
      <c r="I22" s="305">
        <v>64877.03257243633</v>
      </c>
      <c r="J22" s="304">
        <v>-1.3062357172841226</v>
      </c>
      <c r="K22" s="78"/>
    </row>
    <row r="23" spans="1:11" ht="12.75" customHeight="1">
      <c r="A23" s="306" t="s">
        <v>82</v>
      </c>
      <c r="B23" s="307">
        <v>35782.830028966106</v>
      </c>
      <c r="C23" s="308">
        <v>-0.9756715748045844</v>
      </c>
      <c r="D23" s="50">
        <v>40667.96680240327</v>
      </c>
      <c r="E23" s="309">
        <v>-2.819725898105741</v>
      </c>
      <c r="F23" s="50" t="s">
        <v>139</v>
      </c>
      <c r="G23" s="310" t="s">
        <v>139</v>
      </c>
      <c r="H23" s="78"/>
      <c r="I23" s="311">
        <v>78551.60001367709</v>
      </c>
      <c r="J23" s="312">
        <v>-0.5314757933600402</v>
      </c>
      <c r="K23" s="78"/>
    </row>
    <row r="24" spans="1:11" ht="12.75" customHeight="1">
      <c r="A24" s="299" t="s">
        <v>83</v>
      </c>
      <c r="B24" s="42">
        <v>36538.482384999676</v>
      </c>
      <c r="C24" s="300">
        <v>-3.2412161058231583</v>
      </c>
      <c r="D24" s="38">
        <v>45561.28436743916</v>
      </c>
      <c r="E24" s="301">
        <v>-3.046450210040609</v>
      </c>
      <c r="F24" s="38" t="s">
        <v>139</v>
      </c>
      <c r="G24" s="302" t="s">
        <v>139</v>
      </c>
      <c r="H24" s="78"/>
      <c r="I24" s="305">
        <v>80774.52271115631</v>
      </c>
      <c r="J24" s="304">
        <v>-3.5833408157072597</v>
      </c>
      <c r="K24" s="78"/>
    </row>
    <row r="25" spans="1:11" ht="12.75" customHeight="1">
      <c r="A25" s="299" t="s">
        <v>84</v>
      </c>
      <c r="B25" s="42">
        <v>38811.81406439877</v>
      </c>
      <c r="C25" s="300">
        <v>2.7485953852780916</v>
      </c>
      <c r="D25" s="38">
        <v>47672.701708429886</v>
      </c>
      <c r="E25" s="301">
        <v>1.360590784043356</v>
      </c>
      <c r="F25" s="38" t="s">
        <v>139</v>
      </c>
      <c r="G25" s="302" t="s">
        <v>139</v>
      </c>
      <c r="H25" s="78"/>
      <c r="I25" s="305">
        <v>75624.14930563961</v>
      </c>
      <c r="J25" s="304">
        <v>-5.484743093488461</v>
      </c>
      <c r="K25" s="78"/>
    </row>
    <row r="26" spans="1:11" ht="12.75" customHeight="1">
      <c r="A26" s="299" t="s">
        <v>85</v>
      </c>
      <c r="B26" s="42">
        <v>32359.93505210256</v>
      </c>
      <c r="C26" s="300">
        <v>-2.971052296934627</v>
      </c>
      <c r="D26" s="38">
        <v>43005.78805638167</v>
      </c>
      <c r="E26" s="301">
        <v>-2.681492772984535</v>
      </c>
      <c r="F26" s="38" t="s">
        <v>139</v>
      </c>
      <c r="G26" s="302" t="s">
        <v>139</v>
      </c>
      <c r="H26" s="78"/>
      <c r="I26" s="305">
        <v>73985.5065361668</v>
      </c>
      <c r="J26" s="304">
        <v>-1.7188085866398417</v>
      </c>
      <c r="K26" s="78"/>
    </row>
    <row r="27" spans="1:11" ht="12.75" customHeight="1">
      <c r="A27" s="313" t="s">
        <v>86</v>
      </c>
      <c r="B27" s="44">
        <v>33510.137606693</v>
      </c>
      <c r="C27" s="314">
        <v>-0.6958045950164773</v>
      </c>
      <c r="D27" s="68">
        <v>43135.44473649425</v>
      </c>
      <c r="E27" s="315">
        <v>-0.8358396909095782</v>
      </c>
      <c r="F27" s="68" t="s">
        <v>139</v>
      </c>
      <c r="G27" s="316" t="s">
        <v>139</v>
      </c>
      <c r="H27" s="78"/>
      <c r="I27" s="317">
        <v>72061.81753481993</v>
      </c>
      <c r="J27" s="318">
        <v>-2.310002544089658</v>
      </c>
      <c r="K27" s="78"/>
    </row>
    <row r="28" spans="1:11" ht="12.75" customHeight="1">
      <c r="A28" s="299" t="s">
        <v>87</v>
      </c>
      <c r="B28" s="42">
        <v>35122.470284031115</v>
      </c>
      <c r="C28" s="300">
        <v>-0.17894944856252296</v>
      </c>
      <c r="D28" s="38">
        <v>45098.30361724847</v>
      </c>
      <c r="E28" s="301">
        <v>-2.10312354908187</v>
      </c>
      <c r="F28" s="38" t="s">
        <v>139</v>
      </c>
      <c r="G28" s="302" t="s">
        <v>139</v>
      </c>
      <c r="H28" s="78"/>
      <c r="I28" s="305">
        <v>73623.37211832374</v>
      </c>
      <c r="J28" s="304">
        <v>-1.6295525167179166</v>
      </c>
      <c r="K28" s="78"/>
    </row>
    <row r="29" spans="1:11" ht="12.75" customHeight="1">
      <c r="A29" s="299" t="s">
        <v>88</v>
      </c>
      <c r="B29" s="42">
        <v>33185.837489024605</v>
      </c>
      <c r="C29" s="300">
        <v>-0.7629841537802144</v>
      </c>
      <c r="D29" s="38">
        <v>42977.95247167125</v>
      </c>
      <c r="E29" s="301">
        <v>-1.5797547617420118</v>
      </c>
      <c r="F29" s="38">
        <v>8140</v>
      </c>
      <c r="G29" s="302">
        <v>-240.58721934369603</v>
      </c>
      <c r="H29" s="78"/>
      <c r="I29" s="305">
        <v>69497.41671058175</v>
      </c>
      <c r="J29" s="304">
        <v>-2.4347918219710056</v>
      </c>
      <c r="K29" s="78"/>
    </row>
    <row r="30" spans="1:11" ht="12.75" customHeight="1">
      <c r="A30" s="299" t="s">
        <v>89</v>
      </c>
      <c r="B30" s="42">
        <v>31436.8519478573</v>
      </c>
      <c r="C30" s="300">
        <v>0.6656039732171708</v>
      </c>
      <c r="D30" s="38">
        <v>40378.417472043584</v>
      </c>
      <c r="E30" s="301">
        <v>-0.06274504005414612</v>
      </c>
      <c r="F30" s="38" t="s">
        <v>139</v>
      </c>
      <c r="G30" s="302" t="s">
        <v>139</v>
      </c>
      <c r="H30" s="78"/>
      <c r="I30" s="305">
        <v>79836.84837802645</v>
      </c>
      <c r="J30" s="304">
        <v>-2.2954190900797267</v>
      </c>
      <c r="K30" s="78"/>
    </row>
    <row r="31" spans="1:11" ht="12.75" customHeight="1">
      <c r="A31" s="299" t="s">
        <v>90</v>
      </c>
      <c r="B31" s="42">
        <v>35726.623093800765</v>
      </c>
      <c r="C31" s="300">
        <v>0.6614240958884722</v>
      </c>
      <c r="D31" s="38">
        <v>45513.175972662575</v>
      </c>
      <c r="E31" s="301">
        <v>0.6530044188077814</v>
      </c>
      <c r="F31" s="38" t="s">
        <v>139</v>
      </c>
      <c r="G31" s="302" t="s">
        <v>139</v>
      </c>
      <c r="H31" s="78"/>
      <c r="I31" s="305">
        <v>71417.39122052447</v>
      </c>
      <c r="J31" s="304">
        <v>-1.2539318803239239</v>
      </c>
      <c r="K31" s="78"/>
    </row>
    <row r="32" spans="1:11" ht="12.75" customHeight="1">
      <c r="A32" s="299" t="s">
        <v>91</v>
      </c>
      <c r="B32" s="42">
        <v>33386.70005892982</v>
      </c>
      <c r="C32" s="300">
        <v>-2.6187301514410715</v>
      </c>
      <c r="D32" s="38">
        <v>44220.83687488328</v>
      </c>
      <c r="E32" s="301">
        <v>-2.991072080655551</v>
      </c>
      <c r="F32" s="38" t="s">
        <v>139</v>
      </c>
      <c r="G32" s="302" t="s">
        <v>139</v>
      </c>
      <c r="H32" s="78"/>
      <c r="I32" s="305">
        <v>75607.51369891169</v>
      </c>
      <c r="J32" s="304">
        <v>-2.450676442283186</v>
      </c>
      <c r="K32" s="78"/>
    </row>
    <row r="33" spans="1:11" ht="12.75" customHeight="1">
      <c r="A33" s="306" t="s">
        <v>92</v>
      </c>
      <c r="B33" s="307">
        <v>34422.165922112064</v>
      </c>
      <c r="C33" s="308">
        <v>-0.2673225580229481</v>
      </c>
      <c r="D33" s="50">
        <v>49899.12166888585</v>
      </c>
      <c r="E33" s="309">
        <v>1.1314070777656413</v>
      </c>
      <c r="F33" s="50" t="s">
        <v>139</v>
      </c>
      <c r="G33" s="310" t="s">
        <v>139</v>
      </c>
      <c r="H33" s="78"/>
      <c r="I33" s="311">
        <v>86098.54741864349</v>
      </c>
      <c r="J33" s="312">
        <v>-2.683184964507874</v>
      </c>
      <c r="K33" s="78"/>
    </row>
    <row r="34" spans="1:11" ht="12.75" customHeight="1">
      <c r="A34" s="299" t="s">
        <v>93</v>
      </c>
      <c r="B34" s="42">
        <v>34660.94906489172</v>
      </c>
      <c r="C34" s="300">
        <v>-0.5690229189010915</v>
      </c>
      <c r="D34" s="38">
        <v>52434.66546393138</v>
      </c>
      <c r="E34" s="301">
        <v>1.1693721580896819</v>
      </c>
      <c r="F34" s="38" t="s">
        <v>139</v>
      </c>
      <c r="G34" s="302" t="s">
        <v>139</v>
      </c>
      <c r="H34" s="78"/>
      <c r="I34" s="305">
        <v>90565.98111843706</v>
      </c>
      <c r="J34" s="304">
        <v>-1.0444255975488999</v>
      </c>
      <c r="K34" s="78"/>
    </row>
    <row r="35" spans="1:11" ht="12.75" customHeight="1">
      <c r="A35" s="299" t="s">
        <v>94</v>
      </c>
      <c r="B35" s="42">
        <v>35491.891565872356</v>
      </c>
      <c r="C35" s="300">
        <v>-0.7167848723744605</v>
      </c>
      <c r="D35" s="38">
        <v>48190.69873076971</v>
      </c>
      <c r="E35" s="301">
        <v>-0.13127758603247028</v>
      </c>
      <c r="F35" s="38">
        <v>-6730</v>
      </c>
      <c r="G35" s="302">
        <v>-101.3095678231597</v>
      </c>
      <c r="H35" s="78"/>
      <c r="I35" s="305">
        <v>85418.79950353279</v>
      </c>
      <c r="J35" s="304">
        <v>-2.313268265427631</v>
      </c>
      <c r="K35" s="78"/>
    </row>
    <row r="36" spans="1:11" ht="12.75" customHeight="1">
      <c r="A36" s="299" t="s">
        <v>95</v>
      </c>
      <c r="B36" s="42">
        <v>33711.550917120425</v>
      </c>
      <c r="C36" s="300">
        <v>-1.8994944086520895</v>
      </c>
      <c r="D36" s="38">
        <v>44972.45261955813</v>
      </c>
      <c r="E36" s="301">
        <v>-1.7908812026728325</v>
      </c>
      <c r="F36" s="38">
        <v>48860</v>
      </c>
      <c r="G36" s="302">
        <v>-449.7494631352899</v>
      </c>
      <c r="H36" s="78"/>
      <c r="I36" s="305">
        <v>78064.47858774057</v>
      </c>
      <c r="J36" s="304">
        <v>-3.6725011311946307</v>
      </c>
      <c r="K36" s="78"/>
    </row>
    <row r="37" spans="1:11" ht="12.75" customHeight="1">
      <c r="A37" s="313" t="s">
        <v>96</v>
      </c>
      <c r="B37" s="44">
        <v>33462.74387135264</v>
      </c>
      <c r="C37" s="314">
        <v>0.2695622280838216</v>
      </c>
      <c r="D37" s="68">
        <v>44160.13140420844</v>
      </c>
      <c r="E37" s="315">
        <v>-1.8780512501899267</v>
      </c>
      <c r="F37" s="68" t="s">
        <v>139</v>
      </c>
      <c r="G37" s="316" t="s">
        <v>139</v>
      </c>
      <c r="H37" s="78"/>
      <c r="I37" s="317">
        <v>80491.23739490766</v>
      </c>
      <c r="J37" s="318">
        <v>-1.145598138301995</v>
      </c>
      <c r="K37" s="78"/>
    </row>
    <row r="38" spans="1:11" ht="12.75" customHeight="1">
      <c r="A38" s="299" t="s">
        <v>97</v>
      </c>
      <c r="B38" s="42">
        <v>36084.28472838319</v>
      </c>
      <c r="C38" s="300">
        <v>-0.9058449814117826</v>
      </c>
      <c r="D38" s="38">
        <v>45322.079837401274</v>
      </c>
      <c r="E38" s="301">
        <v>-0.16776063553217652</v>
      </c>
      <c r="F38" s="38" t="s">
        <v>139</v>
      </c>
      <c r="G38" s="302" t="s">
        <v>139</v>
      </c>
      <c r="H38" s="78"/>
      <c r="I38" s="305">
        <v>79874.32158360642</v>
      </c>
      <c r="J38" s="304">
        <v>-1.7016439033657416</v>
      </c>
      <c r="K38" s="78"/>
    </row>
    <row r="39" spans="1:11" ht="12.75" customHeight="1">
      <c r="A39" s="299" t="s">
        <v>98</v>
      </c>
      <c r="B39" s="42">
        <v>41471.49770812527</v>
      </c>
      <c r="C39" s="300">
        <v>-2.3667118394458826</v>
      </c>
      <c r="D39" s="38">
        <v>49247.13881740379</v>
      </c>
      <c r="E39" s="301">
        <v>0.7811790398284254</v>
      </c>
      <c r="F39" s="38" t="s">
        <v>139</v>
      </c>
      <c r="G39" s="302" t="s">
        <v>139</v>
      </c>
      <c r="H39" s="78"/>
      <c r="I39" s="305">
        <v>78905.06511232293</v>
      </c>
      <c r="J39" s="304">
        <v>-1.7147740524759416</v>
      </c>
      <c r="K39" s="78"/>
    </row>
    <row r="40" spans="1:11" ht="12.75" customHeight="1">
      <c r="A40" s="299" t="s">
        <v>99</v>
      </c>
      <c r="B40" s="42">
        <v>37890.36108798143</v>
      </c>
      <c r="C40" s="300">
        <v>-0.9746246895626229</v>
      </c>
      <c r="D40" s="38">
        <v>49751.96126431754</v>
      </c>
      <c r="E40" s="301">
        <v>0.24813347582951403</v>
      </c>
      <c r="F40" s="38" t="s">
        <v>139</v>
      </c>
      <c r="G40" s="302" t="s">
        <v>139</v>
      </c>
      <c r="H40" s="78"/>
      <c r="I40" s="305">
        <v>81961.1227936352</v>
      </c>
      <c r="J40" s="304">
        <v>-2.3410846510565717</v>
      </c>
      <c r="K40" s="78"/>
    </row>
    <row r="41" spans="1:11" ht="12.75" customHeight="1">
      <c r="A41" s="299" t="s">
        <v>100</v>
      </c>
      <c r="B41" s="42">
        <v>36102.235191315085</v>
      </c>
      <c r="C41" s="300">
        <v>-1.465596825431775</v>
      </c>
      <c r="D41" s="38">
        <v>45628.4673876996</v>
      </c>
      <c r="E41" s="301">
        <v>-0.4337150654094613</v>
      </c>
      <c r="F41" s="38" t="s">
        <v>139</v>
      </c>
      <c r="G41" s="302" t="s">
        <v>139</v>
      </c>
      <c r="H41" s="78"/>
      <c r="I41" s="305">
        <v>85125.32728212775</v>
      </c>
      <c r="J41" s="304">
        <v>-5.396242544670922</v>
      </c>
      <c r="K41" s="78"/>
    </row>
    <row r="42" spans="1:11" ht="12.75" customHeight="1">
      <c r="A42" s="299" t="s">
        <v>101</v>
      </c>
      <c r="B42" s="42">
        <v>42046.256127208646</v>
      </c>
      <c r="C42" s="300">
        <v>1.3969770926705165</v>
      </c>
      <c r="D42" s="38">
        <v>50431.863984554155</v>
      </c>
      <c r="E42" s="301">
        <v>1.3187633342216016</v>
      </c>
      <c r="F42" s="38" t="s">
        <v>139</v>
      </c>
      <c r="G42" s="302" t="s">
        <v>139</v>
      </c>
      <c r="H42" s="78"/>
      <c r="I42" s="305">
        <v>83533.97287990182</v>
      </c>
      <c r="J42" s="304">
        <v>-4.804048706857131</v>
      </c>
      <c r="K42" s="78"/>
    </row>
    <row r="43" spans="1:11" ht="12.75" customHeight="1">
      <c r="A43" s="306" t="s">
        <v>102</v>
      </c>
      <c r="B43" s="307">
        <v>39060.385434319425</v>
      </c>
      <c r="C43" s="308">
        <v>-0.5874804231101028</v>
      </c>
      <c r="D43" s="50">
        <v>46477.349350865974</v>
      </c>
      <c r="E43" s="309">
        <v>0.6659880604441916</v>
      </c>
      <c r="F43" s="50" t="s">
        <v>139</v>
      </c>
      <c r="G43" s="310" t="s">
        <v>139</v>
      </c>
      <c r="H43" s="78"/>
      <c r="I43" s="311">
        <v>88010.61806949567</v>
      </c>
      <c r="J43" s="312">
        <v>-4.792041933605369</v>
      </c>
      <c r="K43" s="78"/>
    </row>
    <row r="44" spans="1:11" ht="12.75" customHeight="1">
      <c r="A44" s="299" t="s">
        <v>103</v>
      </c>
      <c r="B44" s="42">
        <v>40405.024020073164</v>
      </c>
      <c r="C44" s="300">
        <v>-1.6779502586678658</v>
      </c>
      <c r="D44" s="38">
        <v>50644.35464008526</v>
      </c>
      <c r="E44" s="301">
        <v>-1.798894879446444</v>
      </c>
      <c r="F44" s="38" t="s">
        <v>139</v>
      </c>
      <c r="G44" s="302" t="s">
        <v>139</v>
      </c>
      <c r="H44" s="78"/>
      <c r="I44" s="305">
        <v>82597.3838089619</v>
      </c>
      <c r="J44" s="304">
        <v>-3.802316944376766</v>
      </c>
      <c r="K44" s="78"/>
    </row>
    <row r="45" spans="1:11" ht="12.75" customHeight="1">
      <c r="A45" s="299" t="s">
        <v>104</v>
      </c>
      <c r="B45" s="42">
        <v>36500.169479121825</v>
      </c>
      <c r="C45" s="300">
        <v>1.3054022867332091</v>
      </c>
      <c r="D45" s="38">
        <v>45806.91426780775</v>
      </c>
      <c r="E45" s="301">
        <v>0.7108204302159943</v>
      </c>
      <c r="F45" s="38" t="s">
        <v>139</v>
      </c>
      <c r="G45" s="302" t="s">
        <v>139</v>
      </c>
      <c r="H45" s="78"/>
      <c r="I45" s="305">
        <v>78505.33065564538</v>
      </c>
      <c r="J45" s="304">
        <v>-5.85289072209068</v>
      </c>
      <c r="K45" s="78"/>
    </row>
    <row r="46" spans="1:11" ht="12.75" customHeight="1">
      <c r="A46" s="299" t="s">
        <v>105</v>
      </c>
      <c r="B46" s="42">
        <v>36177.21109397052</v>
      </c>
      <c r="C46" s="300">
        <v>-7.254874656401189</v>
      </c>
      <c r="D46" s="38">
        <v>47520.84943745864</v>
      </c>
      <c r="E46" s="301">
        <v>-7.8612153622046</v>
      </c>
      <c r="F46" s="38" t="s">
        <v>139</v>
      </c>
      <c r="G46" s="302" t="s">
        <v>139</v>
      </c>
      <c r="H46" s="78"/>
      <c r="I46" s="305">
        <v>92613.16742146885</v>
      </c>
      <c r="J46" s="304">
        <v>-8.701622030367501</v>
      </c>
      <c r="K46" s="78"/>
    </row>
    <row r="47" spans="1:11" ht="12.75" customHeight="1">
      <c r="A47" s="313" t="s">
        <v>106</v>
      </c>
      <c r="B47" s="44">
        <v>34248.91906410068</v>
      </c>
      <c r="C47" s="314">
        <v>-0.8995741746433134</v>
      </c>
      <c r="D47" s="68">
        <v>46160.55839819664</v>
      </c>
      <c r="E47" s="315">
        <v>-1.1922946590913592</v>
      </c>
      <c r="F47" s="68" t="s">
        <v>139</v>
      </c>
      <c r="G47" s="316" t="s">
        <v>139</v>
      </c>
      <c r="H47" s="78"/>
      <c r="I47" s="317">
        <v>97142.24418959001</v>
      </c>
      <c r="J47" s="318">
        <v>-3.920184645791905</v>
      </c>
      <c r="K47" s="78"/>
    </row>
    <row r="48" spans="1:11" ht="12.75" customHeight="1">
      <c r="A48" s="306" t="s">
        <v>107</v>
      </c>
      <c r="B48" s="307">
        <v>40609.08712512605</v>
      </c>
      <c r="C48" s="308">
        <v>-2.6224063027413513</v>
      </c>
      <c r="D48" s="50">
        <v>51072.94504735724</v>
      </c>
      <c r="E48" s="309">
        <v>-5.441917302997852</v>
      </c>
      <c r="F48" s="50" t="s">
        <v>139</v>
      </c>
      <c r="G48" s="310" t="s">
        <v>139</v>
      </c>
      <c r="H48" s="78"/>
      <c r="I48" s="311">
        <v>88226.18671886054</v>
      </c>
      <c r="J48" s="312">
        <v>-5.381973012019987</v>
      </c>
      <c r="K48" s="78"/>
    </row>
    <row r="49" spans="1:11" ht="12.75" customHeight="1">
      <c r="A49" s="299" t="s">
        <v>108</v>
      </c>
      <c r="B49" s="42">
        <v>39124.63934314805</v>
      </c>
      <c r="C49" s="300">
        <v>-1.3759326600749247</v>
      </c>
      <c r="D49" s="38">
        <v>50664.10281590156</v>
      </c>
      <c r="E49" s="301">
        <v>-1.7038530092531707</v>
      </c>
      <c r="F49" s="38" t="s">
        <v>139</v>
      </c>
      <c r="G49" s="302" t="s">
        <v>139</v>
      </c>
      <c r="H49" s="78"/>
      <c r="I49" s="305">
        <v>89878.82970666619</v>
      </c>
      <c r="J49" s="304">
        <v>-5.250149990719899</v>
      </c>
      <c r="K49" s="78"/>
    </row>
    <row r="50" spans="1:11" ht="12.75" customHeight="1">
      <c r="A50" s="299" t="s">
        <v>109</v>
      </c>
      <c r="B50" s="42">
        <v>37942.57659626641</v>
      </c>
      <c r="C50" s="300">
        <v>-1.5755816912665834</v>
      </c>
      <c r="D50" s="38">
        <v>49438.7443635281</v>
      </c>
      <c r="E50" s="301">
        <v>-2.9630886667513976</v>
      </c>
      <c r="F50" s="38">
        <v>140700</v>
      </c>
      <c r="G50" s="302">
        <v>1362.5779625779626</v>
      </c>
      <c r="H50" s="78"/>
      <c r="I50" s="305">
        <v>86913.71673353887</v>
      </c>
      <c r="J50" s="304">
        <v>-7.265899699253024</v>
      </c>
      <c r="K50" s="78"/>
    </row>
    <row r="51" spans="1:11" ht="12.75" customHeight="1">
      <c r="A51" s="299" t="s">
        <v>110</v>
      </c>
      <c r="B51" s="42">
        <v>40626.25524233056</v>
      </c>
      <c r="C51" s="300">
        <v>1.0388594102461535</v>
      </c>
      <c r="D51" s="38">
        <v>52286.55377805049</v>
      </c>
      <c r="E51" s="301">
        <v>1.946374476025044</v>
      </c>
      <c r="F51" s="38" t="s">
        <v>139</v>
      </c>
      <c r="G51" s="302" t="s">
        <v>139</v>
      </c>
      <c r="H51" s="78"/>
      <c r="I51" s="305">
        <v>88632.5354100581</v>
      </c>
      <c r="J51" s="304">
        <v>-2.479343611336486</v>
      </c>
      <c r="K51" s="78"/>
    </row>
    <row r="52" spans="1:11" ht="12.75" customHeight="1">
      <c r="A52" s="313" t="s">
        <v>111</v>
      </c>
      <c r="B52" s="44">
        <v>36320.45794833749</v>
      </c>
      <c r="C52" s="314">
        <v>4.237489362752497</v>
      </c>
      <c r="D52" s="68">
        <v>46104.48574187884</v>
      </c>
      <c r="E52" s="315">
        <v>3.6227177659778733</v>
      </c>
      <c r="F52" s="68" t="s">
        <v>139</v>
      </c>
      <c r="G52" s="316" t="s">
        <v>139</v>
      </c>
      <c r="H52" s="78"/>
      <c r="I52" s="317">
        <v>75252.9046068273</v>
      </c>
      <c r="J52" s="318">
        <v>-3.034171974312726</v>
      </c>
      <c r="K52" s="78"/>
    </row>
    <row r="53" spans="1:11" ht="12.75" customHeight="1">
      <c r="A53" s="299" t="s">
        <v>112</v>
      </c>
      <c r="B53" s="42">
        <v>41351.38789265344</v>
      </c>
      <c r="C53" s="300">
        <v>1.1354190665348702</v>
      </c>
      <c r="D53" s="38">
        <v>52669.92797113285</v>
      </c>
      <c r="E53" s="301">
        <v>0.022169731442358606</v>
      </c>
      <c r="F53" s="38" t="s">
        <v>139</v>
      </c>
      <c r="G53" s="302" t="s">
        <v>139</v>
      </c>
      <c r="H53" s="78"/>
      <c r="I53" s="305">
        <v>93539.30616083376</v>
      </c>
      <c r="J53" s="304">
        <v>-3.1401481656160257</v>
      </c>
      <c r="K53" s="78"/>
    </row>
    <row r="54" spans="1:11" ht="12.75" customHeight="1" thickBot="1">
      <c r="A54" s="299" t="s">
        <v>113</v>
      </c>
      <c r="B54" s="42">
        <v>31102.676348754543</v>
      </c>
      <c r="C54" s="300">
        <v>-1.3045739676876058</v>
      </c>
      <c r="D54" s="38">
        <v>51126.83087812468</v>
      </c>
      <c r="E54" s="301">
        <v>0.13689074441474194</v>
      </c>
      <c r="F54" s="38" t="s">
        <v>139</v>
      </c>
      <c r="G54" s="302" t="s">
        <v>139</v>
      </c>
      <c r="H54" s="78"/>
      <c r="I54" s="305">
        <v>90162.1928066392</v>
      </c>
      <c r="J54" s="304">
        <v>1.316349193706461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42046.256127208646</v>
      </c>
      <c r="C56" s="361" t="str">
        <f>INDEX(A8:A54,MATCH(B56,$B$8:$B$54,0))</f>
        <v>山口県</v>
      </c>
      <c r="D56" s="372">
        <f>LARGE(D8:D54,1)</f>
        <v>52669.92797113285</v>
      </c>
      <c r="E56" s="323" t="str">
        <f>INDEX(A8:A54,MATCH(D56,$D$8:$D$54,0))</f>
        <v>鹿児島県</v>
      </c>
      <c r="F56" s="366">
        <f>LARGE(F8:F54,1)</f>
        <v>240772.66666666666</v>
      </c>
      <c r="G56" s="324" t="str">
        <f>INDEX(A8:A54,MATCH(F56,$F$8:$F$54,0))</f>
        <v>埼玉県</v>
      </c>
      <c r="I56" s="343">
        <f>LARGE(I8:I54,1)</f>
        <v>97142.24418959001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41471.49770812527</v>
      </c>
      <c r="C57" s="362" t="str">
        <f>INDEX(A8:A54,MATCH(B57,$B$8:$B$54,0))</f>
        <v>島根県</v>
      </c>
      <c r="D57" s="373">
        <f>LARGE(D8:D54,2)</f>
        <v>52434.66546393138</v>
      </c>
      <c r="E57" s="326" t="str">
        <f>INDEX(A8:A54,MATCH(D57,$D$8:$D$54,0))</f>
        <v>大阪府</v>
      </c>
      <c r="F57" s="367">
        <f>LARGE(F8:F54,2)</f>
        <v>185173.33333333334</v>
      </c>
      <c r="G57" s="328" t="str">
        <f>INDEX(A8:A54,MATCH(F57,$F$8:$F$54,0))</f>
        <v>群馬県</v>
      </c>
      <c r="I57" s="327">
        <f>LARGE(I8:I54,2)</f>
        <v>93539.30616083376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41351.38789265344</v>
      </c>
      <c r="C58" s="362" t="str">
        <f>INDEX(A8:A54,MATCH(B58,$B$8:$B$54,0))</f>
        <v>鹿児島県</v>
      </c>
      <c r="D58" s="374">
        <f>LARGE(D8:D54,3)</f>
        <v>52286.55377805049</v>
      </c>
      <c r="E58" s="326" t="str">
        <f>INDEX(A8:A54,MATCH(D58,$D$8:$D$54,0))</f>
        <v>大分県</v>
      </c>
      <c r="F58" s="368">
        <f>LARGE(F8:F54,3)</f>
        <v>159750</v>
      </c>
      <c r="G58" s="328" t="str">
        <f>INDEX(A8:A54,MATCH(F58,$F$8:$F$54,0))</f>
        <v>北海道</v>
      </c>
      <c r="I58" s="344">
        <f>LARGE(I8:I54,3)</f>
        <v>92613.16742146885</v>
      </c>
      <c r="J58" s="328" t="str">
        <f>INDEX(A8:A54,MATCH(I58,$I$8:$I$54,0))</f>
        <v>高知県</v>
      </c>
    </row>
    <row r="59" spans="1:10" ht="12.75">
      <c r="A59" s="329" t="s">
        <v>117</v>
      </c>
      <c r="B59" s="345">
        <f>SMALL(B8:B54,3)</f>
        <v>30831.80507510964</v>
      </c>
      <c r="C59" s="363" t="str">
        <f>INDEX(A8:A54,MATCH(B59,$B$8:$B$54,0))</f>
        <v>埼玉県</v>
      </c>
      <c r="D59" s="375">
        <f>SMALL(D8:D54,3)</f>
        <v>40207.88476003661</v>
      </c>
      <c r="E59" s="331" t="str">
        <f>INDEX(A8:A54,MATCH(D59,$D$8:$D$54,0))</f>
        <v>福島県</v>
      </c>
      <c r="F59" s="369">
        <f>SMALL(F8:F54,3)</f>
        <v>8140</v>
      </c>
      <c r="G59" s="332" t="str">
        <f>INDEX(A8:A54,MATCH(F59,$F$8:$F$54,0))</f>
        <v>静岡県</v>
      </c>
      <c r="I59" s="345">
        <f>SMALL(I8:I54,3)</f>
        <v>66965.16842691932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30238.679827426495</v>
      </c>
      <c r="C60" s="362" t="str">
        <f>INDEX(A8:A54,MATCH(B60,$B$8:$B$54,0))</f>
        <v>東京都</v>
      </c>
      <c r="D60" s="374">
        <f>SMALL(D8:D54,2)</f>
        <v>40073.3096747863</v>
      </c>
      <c r="E60" s="326" t="str">
        <f>INDEX(A8:A54,MATCH(D60,$D$8:$D$54,0))</f>
        <v>青森県</v>
      </c>
      <c r="F60" s="368">
        <f>SMALL(F8:F54,2)</f>
        <v>-6730</v>
      </c>
      <c r="G60" s="328" t="str">
        <f>INDEX(A8:A54,MATCH(F60,$F$8:$F$54,0))</f>
        <v>兵庫県</v>
      </c>
      <c r="I60" s="344">
        <f>SMALL(I8:I54,2)</f>
        <v>65338.71654237132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29719.71808911039</v>
      </c>
      <c r="C61" s="364" t="str">
        <f>INDEX(A8:A54,MATCH(B61,$B$8:$B$54,0))</f>
        <v>茨城県</v>
      </c>
      <c r="D61" s="376">
        <f>SMALL(D8:D54,1)</f>
        <v>38592.083467117605</v>
      </c>
      <c r="E61" s="335" t="str">
        <f>INDEX(A8:A54,MATCH(D61,$D$8:$D$54,0))</f>
        <v>茨城県</v>
      </c>
      <c r="F61" s="370">
        <f>SMALL(F8:F54,1)</f>
        <v>-42710</v>
      </c>
      <c r="G61" s="336" t="str">
        <f>INDEX(A8:A54,MATCH(F61,$F$8:$F$54,0))</f>
        <v>千葉県</v>
      </c>
      <c r="I61" s="347">
        <f>SMALL(I8:I54,1)</f>
        <v>64877.03257243633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1.414759588268599</v>
      </c>
      <c r="C62" s="365"/>
      <c r="D62" s="377">
        <f>IF(D61=0,0,D56/D61)</f>
        <v>1.3647858119919924</v>
      </c>
      <c r="E62" s="339"/>
      <c r="F62" s="371">
        <f>IF(F61=0,0,F56/F61)</f>
        <v>-5.637383906969484</v>
      </c>
      <c r="G62" s="341"/>
      <c r="H62" s="340"/>
      <c r="I62" s="338">
        <f>IF(I61=0,0,I56/I61)</f>
        <v>1.4973287207784822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11867.106301804646</v>
      </c>
      <c r="C7" s="293">
        <v>-5.0137262586665905</v>
      </c>
      <c r="D7" s="295">
        <v>16459.691419213428</v>
      </c>
      <c r="E7" s="296">
        <v>-3.302011235788624</v>
      </c>
      <c r="F7" s="295">
        <v>-249618.46153846153</v>
      </c>
      <c r="G7" s="297">
        <v>-476.6120421521749</v>
      </c>
      <c r="H7" s="78"/>
      <c r="I7" s="292">
        <v>37155.9338491414</v>
      </c>
      <c r="J7" s="298">
        <v>-4.342788103465401</v>
      </c>
    </row>
    <row r="8" spans="1:10" ht="12.75" customHeight="1">
      <c r="A8" s="299" t="s">
        <v>67</v>
      </c>
      <c r="B8" s="42">
        <v>14154.244517934865</v>
      </c>
      <c r="C8" s="300">
        <v>-4.629878420802097</v>
      </c>
      <c r="D8" s="38">
        <v>18158.46486753904</v>
      </c>
      <c r="E8" s="301">
        <v>-4.241319695728301</v>
      </c>
      <c r="F8" s="38">
        <v>0</v>
      </c>
      <c r="G8" s="302" t="s">
        <v>139</v>
      </c>
      <c r="H8" s="78"/>
      <c r="I8" s="303">
        <v>49149.044655459285</v>
      </c>
      <c r="J8" s="304">
        <v>-0.3042752894697893</v>
      </c>
    </row>
    <row r="9" spans="1:10" ht="12.75" customHeight="1">
      <c r="A9" s="299" t="s">
        <v>68</v>
      </c>
      <c r="B9" s="42">
        <v>11544.5331732431</v>
      </c>
      <c r="C9" s="300">
        <v>2.624674514626966</v>
      </c>
      <c r="D9" s="38">
        <v>13705.133282443901</v>
      </c>
      <c r="E9" s="301">
        <v>2.9256565377355224</v>
      </c>
      <c r="F9" s="38" t="s">
        <v>139</v>
      </c>
      <c r="G9" s="302" t="s">
        <v>139</v>
      </c>
      <c r="H9" s="78"/>
      <c r="I9" s="305">
        <v>29460.598578793368</v>
      </c>
      <c r="J9" s="304">
        <v>-3.716812985787557</v>
      </c>
    </row>
    <row r="10" spans="1:10" ht="12.75" customHeight="1">
      <c r="A10" s="299" t="s">
        <v>69</v>
      </c>
      <c r="B10" s="42">
        <v>12678.281595163353</v>
      </c>
      <c r="C10" s="300">
        <v>-5.612233479138819</v>
      </c>
      <c r="D10" s="38">
        <v>14000.335547727685</v>
      </c>
      <c r="E10" s="301">
        <v>-9.272652080615355</v>
      </c>
      <c r="F10" s="38">
        <v>0</v>
      </c>
      <c r="G10" s="302" t="s">
        <v>139</v>
      </c>
      <c r="H10" s="78"/>
      <c r="I10" s="305">
        <v>29287.455792927787</v>
      </c>
      <c r="J10" s="304">
        <v>-3.299692023378056</v>
      </c>
    </row>
    <row r="11" spans="1:10" ht="12.75" customHeight="1">
      <c r="A11" s="299" t="s">
        <v>70</v>
      </c>
      <c r="B11" s="42">
        <v>12131.107296670247</v>
      </c>
      <c r="C11" s="300">
        <v>-2.7836033378300677</v>
      </c>
      <c r="D11" s="38">
        <v>16942.953361948483</v>
      </c>
      <c r="E11" s="301">
        <v>2.09661286403828</v>
      </c>
      <c r="F11" s="38" t="s">
        <v>139</v>
      </c>
      <c r="G11" s="302" t="s">
        <v>139</v>
      </c>
      <c r="H11" s="78"/>
      <c r="I11" s="305">
        <v>31487.662898385286</v>
      </c>
      <c r="J11" s="304">
        <v>-4.92263131521899</v>
      </c>
    </row>
    <row r="12" spans="1:10" ht="12.75" customHeight="1">
      <c r="A12" s="299" t="s">
        <v>71</v>
      </c>
      <c r="B12" s="42">
        <v>14376.029574958124</v>
      </c>
      <c r="C12" s="300">
        <v>0.952781960502284</v>
      </c>
      <c r="D12" s="38">
        <v>16241.847776968267</v>
      </c>
      <c r="E12" s="301">
        <v>-0.951940250924085</v>
      </c>
      <c r="F12" s="38" t="s">
        <v>139</v>
      </c>
      <c r="G12" s="302" t="s">
        <v>139</v>
      </c>
      <c r="H12" s="78"/>
      <c r="I12" s="305">
        <v>32031.975960558168</v>
      </c>
      <c r="J12" s="304">
        <v>-1.1305633997302091</v>
      </c>
    </row>
    <row r="13" spans="1:10" ht="12.75" customHeight="1">
      <c r="A13" s="306" t="s">
        <v>72</v>
      </c>
      <c r="B13" s="307">
        <v>14040.73837515181</v>
      </c>
      <c r="C13" s="308">
        <v>3.1134675237200877</v>
      </c>
      <c r="D13" s="50">
        <v>15919.27261319099</v>
      </c>
      <c r="E13" s="309">
        <v>3.858906508890492</v>
      </c>
      <c r="F13" s="50" t="s">
        <v>139</v>
      </c>
      <c r="G13" s="310" t="s">
        <v>139</v>
      </c>
      <c r="H13" s="78"/>
      <c r="I13" s="311">
        <v>34163.96446467825</v>
      </c>
      <c r="J13" s="312">
        <v>0.5827664478789597</v>
      </c>
    </row>
    <row r="14" spans="1:10" ht="12.75" customHeight="1">
      <c r="A14" s="299" t="s">
        <v>73</v>
      </c>
      <c r="B14" s="42">
        <v>11623.84064529657</v>
      </c>
      <c r="C14" s="300">
        <v>-4.974157572015818</v>
      </c>
      <c r="D14" s="38">
        <v>13888.087354518111</v>
      </c>
      <c r="E14" s="301">
        <v>-6.6713215723835795</v>
      </c>
      <c r="F14" s="38" t="s">
        <v>139</v>
      </c>
      <c r="G14" s="302" t="s">
        <v>139</v>
      </c>
      <c r="H14" s="78"/>
      <c r="I14" s="305">
        <v>31872.28780713648</v>
      </c>
      <c r="J14" s="304">
        <v>-2.7505532037630718</v>
      </c>
    </row>
    <row r="15" spans="1:10" ht="12.75" customHeight="1">
      <c r="A15" s="299" t="s">
        <v>74</v>
      </c>
      <c r="B15" s="42">
        <v>9698.25922609198</v>
      </c>
      <c r="C15" s="300">
        <v>-6.438687746766948</v>
      </c>
      <c r="D15" s="38">
        <v>12789.374852837296</v>
      </c>
      <c r="E15" s="301">
        <v>-4.287107923595545</v>
      </c>
      <c r="F15" s="38" t="s">
        <v>139</v>
      </c>
      <c r="G15" s="302" t="s">
        <v>139</v>
      </c>
      <c r="H15" s="78"/>
      <c r="I15" s="305">
        <v>29958.555797801804</v>
      </c>
      <c r="J15" s="304">
        <v>-5.919065101447822</v>
      </c>
    </row>
    <row r="16" spans="1:10" ht="12.75" customHeight="1">
      <c r="A16" s="299" t="s">
        <v>75</v>
      </c>
      <c r="B16" s="42">
        <v>10444.273212845597</v>
      </c>
      <c r="C16" s="300">
        <v>-7.185585492958509</v>
      </c>
      <c r="D16" s="38">
        <v>13530.124329431688</v>
      </c>
      <c r="E16" s="301">
        <v>-5.6819470811758315</v>
      </c>
      <c r="F16" s="38" t="s">
        <v>139</v>
      </c>
      <c r="G16" s="302" t="s">
        <v>139</v>
      </c>
      <c r="H16" s="78"/>
      <c r="I16" s="305">
        <v>31144.030263227025</v>
      </c>
      <c r="J16" s="304">
        <v>-3.0168532977034666</v>
      </c>
    </row>
    <row r="17" spans="1:10" ht="12.75" customHeight="1">
      <c r="A17" s="313" t="s">
        <v>76</v>
      </c>
      <c r="B17" s="44">
        <v>11826.00834232538</v>
      </c>
      <c r="C17" s="314">
        <v>-4.008061211753806</v>
      </c>
      <c r="D17" s="68">
        <v>15193.6069602779</v>
      </c>
      <c r="E17" s="315">
        <v>-1.4049510233905875</v>
      </c>
      <c r="F17" s="68">
        <v>0</v>
      </c>
      <c r="G17" s="316" t="s">
        <v>139</v>
      </c>
      <c r="H17" s="78"/>
      <c r="I17" s="317">
        <v>35332.016195042095</v>
      </c>
      <c r="J17" s="318">
        <v>-2.5290366848277497</v>
      </c>
    </row>
    <row r="18" spans="1:10" ht="12.75" customHeight="1">
      <c r="A18" s="299" t="s">
        <v>77</v>
      </c>
      <c r="B18" s="42">
        <v>10066.021042286298</v>
      </c>
      <c r="C18" s="300">
        <v>-6.571292582699146</v>
      </c>
      <c r="D18" s="38">
        <v>14447.921859157821</v>
      </c>
      <c r="E18" s="301">
        <v>-4.144460140528101</v>
      </c>
      <c r="F18" s="38">
        <v>151356.66666666666</v>
      </c>
      <c r="G18" s="302">
        <v>-128.60211396248283</v>
      </c>
      <c r="H18" s="78"/>
      <c r="I18" s="305">
        <v>30630.66077095126</v>
      </c>
      <c r="J18" s="304">
        <v>-5.701312842859506</v>
      </c>
    </row>
    <row r="19" spans="1:10" ht="12.75" customHeight="1">
      <c r="A19" s="299" t="s">
        <v>78</v>
      </c>
      <c r="B19" s="42">
        <v>10552.988588769178</v>
      </c>
      <c r="C19" s="300">
        <v>-4.196171116252471</v>
      </c>
      <c r="D19" s="38">
        <v>14978.016536848412</v>
      </c>
      <c r="E19" s="301">
        <v>-2.7988224985118855</v>
      </c>
      <c r="F19" s="38">
        <v>-70660</v>
      </c>
      <c r="G19" s="302">
        <v>-165.59700453342825</v>
      </c>
      <c r="H19" s="78"/>
      <c r="I19" s="305">
        <v>30575.72096128171</v>
      </c>
      <c r="J19" s="304">
        <v>-6.467397810206195</v>
      </c>
    </row>
    <row r="20" spans="1:10" ht="12.75" customHeight="1">
      <c r="A20" s="299" t="s">
        <v>79</v>
      </c>
      <c r="B20" s="42">
        <v>9463.961735312396</v>
      </c>
      <c r="C20" s="300">
        <v>-6.455324938547867</v>
      </c>
      <c r="D20" s="38">
        <v>16853.717077170477</v>
      </c>
      <c r="E20" s="301">
        <v>-1.5625538812228996</v>
      </c>
      <c r="F20" s="38" t="s">
        <v>139</v>
      </c>
      <c r="G20" s="302" t="s">
        <v>139</v>
      </c>
      <c r="H20" s="78"/>
      <c r="I20" s="305">
        <v>34377.39618426592</v>
      </c>
      <c r="J20" s="304">
        <v>-3.3793792466494925</v>
      </c>
    </row>
    <row r="21" spans="1:10" ht="12.75" customHeight="1">
      <c r="A21" s="299" t="s">
        <v>80</v>
      </c>
      <c r="B21" s="42">
        <v>10272.67054882781</v>
      </c>
      <c r="C21" s="300">
        <v>-7.773942709901672</v>
      </c>
      <c r="D21" s="38">
        <v>15215.131286417152</v>
      </c>
      <c r="E21" s="301">
        <v>-6.517342009499016</v>
      </c>
      <c r="F21" s="38" t="s">
        <v>139</v>
      </c>
      <c r="G21" s="302" t="s">
        <v>139</v>
      </c>
      <c r="H21" s="78"/>
      <c r="I21" s="305">
        <v>31264.61621295867</v>
      </c>
      <c r="J21" s="304">
        <v>-3.9478369175028045</v>
      </c>
    </row>
    <row r="22" spans="1:10" ht="12.75" customHeight="1">
      <c r="A22" s="299" t="s">
        <v>81</v>
      </c>
      <c r="B22" s="42">
        <v>12845.684713719194</v>
      </c>
      <c r="C22" s="300">
        <v>-0.7182601331705821</v>
      </c>
      <c r="D22" s="38">
        <v>15097.091974555595</v>
      </c>
      <c r="E22" s="301">
        <v>-0.5632385362698912</v>
      </c>
      <c r="F22" s="38" t="s">
        <v>139</v>
      </c>
      <c r="G22" s="302" t="s">
        <v>139</v>
      </c>
      <c r="H22" s="78"/>
      <c r="I22" s="305">
        <v>30383.115947915547</v>
      </c>
      <c r="J22" s="304">
        <v>-1.4626383386672415</v>
      </c>
    </row>
    <row r="23" spans="1:10" ht="12.75" customHeight="1">
      <c r="A23" s="306" t="s">
        <v>82</v>
      </c>
      <c r="B23" s="307">
        <v>14074.805430856404</v>
      </c>
      <c r="C23" s="308">
        <v>-1.9230709914347712</v>
      </c>
      <c r="D23" s="50">
        <v>15215.868240790429</v>
      </c>
      <c r="E23" s="309">
        <v>-5.889734861552383</v>
      </c>
      <c r="F23" s="50" t="s">
        <v>139</v>
      </c>
      <c r="G23" s="310" t="s">
        <v>139</v>
      </c>
      <c r="H23" s="78"/>
      <c r="I23" s="311">
        <v>41138.51219627668</v>
      </c>
      <c r="J23" s="312">
        <v>-0.41446847994538283</v>
      </c>
    </row>
    <row r="24" spans="1:10" ht="12.75" customHeight="1">
      <c r="A24" s="299" t="s">
        <v>83</v>
      </c>
      <c r="B24" s="42">
        <v>14388.02030254181</v>
      </c>
      <c r="C24" s="300">
        <v>-6.239998820677437</v>
      </c>
      <c r="D24" s="38">
        <v>17707.18371958169</v>
      </c>
      <c r="E24" s="301">
        <v>-4.668895101788123</v>
      </c>
      <c r="F24" s="38" t="s">
        <v>139</v>
      </c>
      <c r="G24" s="302" t="s">
        <v>139</v>
      </c>
      <c r="H24" s="78"/>
      <c r="I24" s="305">
        <v>40889.423631916005</v>
      </c>
      <c r="J24" s="304">
        <v>-6.123713865929195</v>
      </c>
    </row>
    <row r="25" spans="1:10" ht="12.75" customHeight="1">
      <c r="A25" s="299" t="s">
        <v>84</v>
      </c>
      <c r="B25" s="42">
        <v>15378.500087892939</v>
      </c>
      <c r="C25" s="300">
        <v>-0.34146525664882516</v>
      </c>
      <c r="D25" s="38">
        <v>19141.328890743967</v>
      </c>
      <c r="E25" s="301">
        <v>-1.8934470325814439</v>
      </c>
      <c r="F25" s="38" t="s">
        <v>139</v>
      </c>
      <c r="G25" s="302" t="s">
        <v>139</v>
      </c>
      <c r="H25" s="78"/>
      <c r="I25" s="305">
        <v>38007.683555641626</v>
      </c>
      <c r="J25" s="304">
        <v>-8.984071279984352</v>
      </c>
    </row>
    <row r="26" spans="1:10" ht="12.75" customHeight="1">
      <c r="A26" s="299" t="s">
        <v>85</v>
      </c>
      <c r="B26" s="42">
        <v>10812.331923109685</v>
      </c>
      <c r="C26" s="300">
        <v>-11.432970241893067</v>
      </c>
      <c r="D26" s="38">
        <v>14714.965511208857</v>
      </c>
      <c r="E26" s="301">
        <v>-9.063927524922036</v>
      </c>
      <c r="F26" s="38" t="s">
        <v>139</v>
      </c>
      <c r="G26" s="302" t="s">
        <v>139</v>
      </c>
      <c r="H26" s="78"/>
      <c r="I26" s="305">
        <v>35757.4316402613</v>
      </c>
      <c r="J26" s="304">
        <v>-1.8420895532898645</v>
      </c>
    </row>
    <row r="27" spans="1:10" ht="12.75" customHeight="1">
      <c r="A27" s="313" t="s">
        <v>86</v>
      </c>
      <c r="B27" s="44">
        <v>11689.28801041613</v>
      </c>
      <c r="C27" s="314">
        <v>-6.469038194991868</v>
      </c>
      <c r="D27" s="68">
        <v>14977.141346456932</v>
      </c>
      <c r="E27" s="315">
        <v>-6.269605610740753</v>
      </c>
      <c r="F27" s="68" t="s">
        <v>139</v>
      </c>
      <c r="G27" s="316" t="s">
        <v>139</v>
      </c>
      <c r="H27" s="78"/>
      <c r="I27" s="317">
        <v>34032.05927994186</v>
      </c>
      <c r="J27" s="318">
        <v>-4.446327431975132</v>
      </c>
    </row>
    <row r="28" spans="1:10" ht="12.75" customHeight="1">
      <c r="A28" s="299" t="s">
        <v>87</v>
      </c>
      <c r="B28" s="42">
        <v>11621.964978437158</v>
      </c>
      <c r="C28" s="300">
        <v>-6.225119719111641</v>
      </c>
      <c r="D28" s="38">
        <v>14961.115296142629</v>
      </c>
      <c r="E28" s="301">
        <v>-8.460164191357464</v>
      </c>
      <c r="F28" s="38" t="s">
        <v>139</v>
      </c>
      <c r="G28" s="302" t="s">
        <v>139</v>
      </c>
      <c r="H28" s="78"/>
      <c r="I28" s="305">
        <v>31970.642182269985</v>
      </c>
      <c r="J28" s="304">
        <v>-3.4184623276195434</v>
      </c>
    </row>
    <row r="29" spans="1:10" ht="12.75" customHeight="1">
      <c r="A29" s="299" t="s">
        <v>88</v>
      </c>
      <c r="B29" s="42">
        <v>10888.237216013848</v>
      </c>
      <c r="C29" s="300">
        <v>-6.0183172006194505</v>
      </c>
      <c r="D29" s="38">
        <v>14204.411529087394</v>
      </c>
      <c r="E29" s="301">
        <v>-7.256826495787677</v>
      </c>
      <c r="F29" s="38">
        <v>0</v>
      </c>
      <c r="G29" s="302">
        <v>-100</v>
      </c>
      <c r="H29" s="78"/>
      <c r="I29" s="305">
        <v>29850.82896314374</v>
      </c>
      <c r="J29" s="304">
        <v>-6.369045571964176</v>
      </c>
    </row>
    <row r="30" spans="1:10" ht="12.75" customHeight="1">
      <c r="A30" s="299" t="s">
        <v>89</v>
      </c>
      <c r="B30" s="42">
        <v>9702.505157690823</v>
      </c>
      <c r="C30" s="300">
        <v>-5.151446559811254</v>
      </c>
      <c r="D30" s="38">
        <v>12837.881949679322</v>
      </c>
      <c r="E30" s="301">
        <v>-4.05163796507977</v>
      </c>
      <c r="F30" s="38" t="s">
        <v>139</v>
      </c>
      <c r="G30" s="302" t="s">
        <v>139</v>
      </c>
      <c r="H30" s="78"/>
      <c r="I30" s="305">
        <v>33803.55531080868</v>
      </c>
      <c r="J30" s="304">
        <v>-5.373429790301759</v>
      </c>
    </row>
    <row r="31" spans="1:10" ht="12.75" customHeight="1">
      <c r="A31" s="299" t="s">
        <v>90</v>
      </c>
      <c r="B31" s="42">
        <v>12496.650726113414</v>
      </c>
      <c r="C31" s="300">
        <v>-3.8020825254400927</v>
      </c>
      <c r="D31" s="38">
        <v>15802.784398895434</v>
      </c>
      <c r="E31" s="301">
        <v>-2.2158990304957618</v>
      </c>
      <c r="F31" s="38" t="s">
        <v>139</v>
      </c>
      <c r="G31" s="302" t="s">
        <v>139</v>
      </c>
      <c r="H31" s="78"/>
      <c r="I31" s="305">
        <v>31725.084566336813</v>
      </c>
      <c r="J31" s="304">
        <v>-2.9409286554940834</v>
      </c>
    </row>
    <row r="32" spans="1:10" ht="12.75" customHeight="1">
      <c r="A32" s="299" t="s">
        <v>91</v>
      </c>
      <c r="B32" s="42">
        <v>11258.68340637769</v>
      </c>
      <c r="C32" s="300">
        <v>-11.737745007095171</v>
      </c>
      <c r="D32" s="38">
        <v>15204.781944997036</v>
      </c>
      <c r="E32" s="301">
        <v>-11.938381242951019</v>
      </c>
      <c r="F32" s="38" t="s">
        <v>139</v>
      </c>
      <c r="G32" s="302" t="s">
        <v>139</v>
      </c>
      <c r="H32" s="78"/>
      <c r="I32" s="305">
        <v>36092.76326471888</v>
      </c>
      <c r="J32" s="304">
        <v>-4.678022902648886</v>
      </c>
    </row>
    <row r="33" spans="1:10" ht="12.75" customHeight="1">
      <c r="A33" s="306" t="s">
        <v>92</v>
      </c>
      <c r="B33" s="307">
        <v>12190.695580651794</v>
      </c>
      <c r="C33" s="308">
        <v>-2.5317706136596163</v>
      </c>
      <c r="D33" s="50">
        <v>18642.28381748964</v>
      </c>
      <c r="E33" s="309">
        <v>0.8932822450132549</v>
      </c>
      <c r="F33" s="50" t="s">
        <v>139</v>
      </c>
      <c r="G33" s="310" t="s">
        <v>139</v>
      </c>
      <c r="H33" s="78"/>
      <c r="I33" s="311">
        <v>42428.62568186061</v>
      </c>
      <c r="J33" s="312">
        <v>-4.487607139081998</v>
      </c>
    </row>
    <row r="34" spans="1:10" ht="12.75" customHeight="1">
      <c r="A34" s="299" t="s">
        <v>93</v>
      </c>
      <c r="B34" s="42">
        <v>11788.320127956145</v>
      </c>
      <c r="C34" s="300">
        <v>-5.702201286414364</v>
      </c>
      <c r="D34" s="38">
        <v>19168.240115128192</v>
      </c>
      <c r="E34" s="301">
        <v>-0.46363509343448644</v>
      </c>
      <c r="F34" s="38" t="s">
        <v>139</v>
      </c>
      <c r="G34" s="302" t="s">
        <v>139</v>
      </c>
      <c r="H34" s="78"/>
      <c r="I34" s="305">
        <v>42577.47354840581</v>
      </c>
      <c r="J34" s="304">
        <v>-1.4876362300008716</v>
      </c>
    </row>
    <row r="35" spans="1:10" ht="12.75" customHeight="1">
      <c r="A35" s="299" t="s">
        <v>94</v>
      </c>
      <c r="B35" s="42">
        <v>12152.009632538962</v>
      </c>
      <c r="C35" s="300">
        <v>-4.519576457754317</v>
      </c>
      <c r="D35" s="38">
        <v>16816.40875337015</v>
      </c>
      <c r="E35" s="301">
        <v>-2.9283144045716916</v>
      </c>
      <c r="F35" s="38">
        <v>0</v>
      </c>
      <c r="G35" s="302" t="s">
        <v>139</v>
      </c>
      <c r="H35" s="78"/>
      <c r="I35" s="305">
        <v>40193.824196558926</v>
      </c>
      <c r="J35" s="304">
        <v>-3.273407445779935</v>
      </c>
    </row>
    <row r="36" spans="1:10" ht="12.75" customHeight="1">
      <c r="A36" s="299" t="s">
        <v>95</v>
      </c>
      <c r="B36" s="42">
        <v>11498.97611465545</v>
      </c>
      <c r="C36" s="300">
        <v>-8.993063852272817</v>
      </c>
      <c r="D36" s="38">
        <v>15500.61418228147</v>
      </c>
      <c r="E36" s="301">
        <v>-7.00340847499493</v>
      </c>
      <c r="F36" s="38">
        <v>0</v>
      </c>
      <c r="G36" s="302" t="s">
        <v>139</v>
      </c>
      <c r="H36" s="78"/>
      <c r="I36" s="305">
        <v>35678.292408200046</v>
      </c>
      <c r="J36" s="304">
        <v>-7.203244876857152</v>
      </c>
    </row>
    <row r="37" spans="1:10" ht="12.75" customHeight="1">
      <c r="A37" s="313" t="s">
        <v>96</v>
      </c>
      <c r="B37" s="44">
        <v>11467.819222981523</v>
      </c>
      <c r="C37" s="314">
        <v>-5.596025114240021</v>
      </c>
      <c r="D37" s="68">
        <v>15257.322038738896</v>
      </c>
      <c r="E37" s="315">
        <v>-8.79335380121345</v>
      </c>
      <c r="F37" s="68" t="s">
        <v>139</v>
      </c>
      <c r="G37" s="316" t="s">
        <v>139</v>
      </c>
      <c r="H37" s="78"/>
      <c r="I37" s="317">
        <v>38126.05313899734</v>
      </c>
      <c r="J37" s="318">
        <v>-1.4391537846691833</v>
      </c>
    </row>
    <row r="38" spans="1:10" ht="12.75" customHeight="1">
      <c r="A38" s="299" t="s">
        <v>97</v>
      </c>
      <c r="B38" s="42">
        <v>13717.261792474856</v>
      </c>
      <c r="C38" s="300">
        <v>-5.19032066544505</v>
      </c>
      <c r="D38" s="38">
        <v>17674.518711333774</v>
      </c>
      <c r="E38" s="301">
        <v>-2.063999147612863</v>
      </c>
      <c r="F38" s="38" t="s">
        <v>139</v>
      </c>
      <c r="G38" s="302" t="s">
        <v>139</v>
      </c>
      <c r="H38" s="78"/>
      <c r="I38" s="305">
        <v>41052.609907647784</v>
      </c>
      <c r="J38" s="304">
        <v>-3.9803035381004555</v>
      </c>
    </row>
    <row r="39" spans="1:10" ht="12.75" customHeight="1">
      <c r="A39" s="299" t="s">
        <v>98</v>
      </c>
      <c r="B39" s="42">
        <v>16572.565619318328</v>
      </c>
      <c r="C39" s="300">
        <v>-6.536288572450393</v>
      </c>
      <c r="D39" s="38">
        <v>19322.877042312528</v>
      </c>
      <c r="E39" s="301">
        <v>-0.6843857760581019</v>
      </c>
      <c r="F39" s="38" t="s">
        <v>139</v>
      </c>
      <c r="G39" s="302" t="s">
        <v>139</v>
      </c>
      <c r="H39" s="78"/>
      <c r="I39" s="305">
        <v>39824.68298383122</v>
      </c>
      <c r="J39" s="304">
        <v>-0.859567660873333</v>
      </c>
    </row>
    <row r="40" spans="1:10" ht="12.75" customHeight="1">
      <c r="A40" s="299" t="s">
        <v>99</v>
      </c>
      <c r="B40" s="42">
        <v>14141.043301660986</v>
      </c>
      <c r="C40" s="300">
        <v>-4.11762350497118</v>
      </c>
      <c r="D40" s="38">
        <v>19179.016714145557</v>
      </c>
      <c r="E40" s="301">
        <v>0.28102111472257457</v>
      </c>
      <c r="F40" s="38" t="s">
        <v>139</v>
      </c>
      <c r="G40" s="302" t="s">
        <v>139</v>
      </c>
      <c r="H40" s="78"/>
      <c r="I40" s="305">
        <v>40637.301423127516</v>
      </c>
      <c r="J40" s="304">
        <v>-4.136698261127516</v>
      </c>
    </row>
    <row r="41" spans="1:10" ht="12.75" customHeight="1">
      <c r="A41" s="299" t="s">
        <v>100</v>
      </c>
      <c r="B41" s="42">
        <v>12824.304879363768</v>
      </c>
      <c r="C41" s="300">
        <v>-5.856095512610531</v>
      </c>
      <c r="D41" s="38">
        <v>16187.284229028139</v>
      </c>
      <c r="E41" s="301">
        <v>-3.2120364549372584</v>
      </c>
      <c r="F41" s="38" t="s">
        <v>139</v>
      </c>
      <c r="G41" s="302" t="s">
        <v>139</v>
      </c>
      <c r="H41" s="78"/>
      <c r="I41" s="305">
        <v>39009.560394448956</v>
      </c>
      <c r="J41" s="304">
        <v>-8.135410952211725</v>
      </c>
    </row>
    <row r="42" spans="1:10" ht="12.75" customHeight="1">
      <c r="A42" s="299" t="s">
        <v>101</v>
      </c>
      <c r="B42" s="42">
        <v>17394.472891391084</v>
      </c>
      <c r="C42" s="300">
        <v>2.5106074890802517</v>
      </c>
      <c r="D42" s="38">
        <v>20532.765545170038</v>
      </c>
      <c r="E42" s="301">
        <v>1.5865354235006113</v>
      </c>
      <c r="F42" s="38" t="s">
        <v>139</v>
      </c>
      <c r="G42" s="302" t="s">
        <v>139</v>
      </c>
      <c r="H42" s="78"/>
      <c r="I42" s="305">
        <v>43181.77519869404</v>
      </c>
      <c r="J42" s="304">
        <v>-7.409707488908166</v>
      </c>
    </row>
    <row r="43" spans="1:10" ht="12.75" customHeight="1">
      <c r="A43" s="306" t="s">
        <v>102</v>
      </c>
      <c r="B43" s="307">
        <v>15667.783997018514</v>
      </c>
      <c r="C43" s="308">
        <v>-4.883164132994404</v>
      </c>
      <c r="D43" s="50">
        <v>18753.307386505796</v>
      </c>
      <c r="E43" s="309">
        <v>-0.012674106539852624</v>
      </c>
      <c r="F43" s="50" t="s">
        <v>139</v>
      </c>
      <c r="G43" s="310" t="s">
        <v>139</v>
      </c>
      <c r="H43" s="78"/>
      <c r="I43" s="311">
        <v>44548.084823304234</v>
      </c>
      <c r="J43" s="312">
        <v>-6.157763757167456</v>
      </c>
    </row>
    <row r="44" spans="1:10" ht="12.75" customHeight="1">
      <c r="A44" s="299" t="s">
        <v>103</v>
      </c>
      <c r="B44" s="42">
        <v>14515.345035277922</v>
      </c>
      <c r="C44" s="300">
        <v>-9.122276505771715</v>
      </c>
      <c r="D44" s="38">
        <v>18257.415740013133</v>
      </c>
      <c r="E44" s="301">
        <v>-8.502819342151321</v>
      </c>
      <c r="F44" s="38" t="s">
        <v>139</v>
      </c>
      <c r="G44" s="302" t="s">
        <v>139</v>
      </c>
      <c r="H44" s="78"/>
      <c r="I44" s="305">
        <v>37528.23705865913</v>
      </c>
      <c r="J44" s="304">
        <v>-7.2137850492158035</v>
      </c>
    </row>
    <row r="45" spans="1:10" ht="12.75" customHeight="1">
      <c r="A45" s="299" t="s">
        <v>104</v>
      </c>
      <c r="B45" s="42">
        <v>13764.966637968144</v>
      </c>
      <c r="C45" s="300">
        <v>-0.21261075765721915</v>
      </c>
      <c r="D45" s="38">
        <v>17855.760791263256</v>
      </c>
      <c r="E45" s="301">
        <v>1.93703877290908</v>
      </c>
      <c r="F45" s="38" t="s">
        <v>139</v>
      </c>
      <c r="G45" s="302" t="s">
        <v>139</v>
      </c>
      <c r="H45" s="78"/>
      <c r="I45" s="305">
        <v>37655.838728938084</v>
      </c>
      <c r="J45" s="304">
        <v>-7.955264090340213</v>
      </c>
    </row>
    <row r="46" spans="1:10" ht="12.75" customHeight="1">
      <c r="A46" s="299" t="s">
        <v>105</v>
      </c>
      <c r="B46" s="42">
        <v>14589.723963632783</v>
      </c>
      <c r="C46" s="300">
        <v>-13.350557956315006</v>
      </c>
      <c r="D46" s="38">
        <v>19307.851588352085</v>
      </c>
      <c r="E46" s="301">
        <v>-13.645561641813327</v>
      </c>
      <c r="F46" s="38" t="s">
        <v>139</v>
      </c>
      <c r="G46" s="302" t="s">
        <v>139</v>
      </c>
      <c r="H46" s="78"/>
      <c r="I46" s="305">
        <v>52881.54915855413</v>
      </c>
      <c r="J46" s="304">
        <v>-10.54561526158694</v>
      </c>
    </row>
    <row r="47" spans="1:10" ht="12.75" customHeight="1">
      <c r="A47" s="313" t="s">
        <v>106</v>
      </c>
      <c r="B47" s="44">
        <v>12891.331775539613</v>
      </c>
      <c r="C47" s="314">
        <v>-6.253794773224475</v>
      </c>
      <c r="D47" s="68">
        <v>17794.359639422113</v>
      </c>
      <c r="E47" s="315">
        <v>-4.834912996444639</v>
      </c>
      <c r="F47" s="68" t="s">
        <v>139</v>
      </c>
      <c r="G47" s="316" t="s">
        <v>139</v>
      </c>
      <c r="H47" s="78"/>
      <c r="I47" s="317">
        <v>50483.21666779278</v>
      </c>
      <c r="J47" s="318">
        <v>-5.382387339755644</v>
      </c>
    </row>
    <row r="48" spans="1:10" ht="12.75" customHeight="1">
      <c r="A48" s="306" t="s">
        <v>107</v>
      </c>
      <c r="B48" s="307">
        <v>16193.97674505459</v>
      </c>
      <c r="C48" s="308">
        <v>-6.6239636689473755</v>
      </c>
      <c r="D48" s="50">
        <v>19410.17900647498</v>
      </c>
      <c r="E48" s="309">
        <v>-12.010580937906283</v>
      </c>
      <c r="F48" s="50" t="s">
        <v>139</v>
      </c>
      <c r="G48" s="310" t="s">
        <v>139</v>
      </c>
      <c r="H48" s="78"/>
      <c r="I48" s="311">
        <v>44557.9484035278</v>
      </c>
      <c r="J48" s="312">
        <v>-8.44736871729002</v>
      </c>
    </row>
    <row r="49" spans="1:10" ht="12.75" customHeight="1">
      <c r="A49" s="299" t="s">
        <v>108</v>
      </c>
      <c r="B49" s="42">
        <v>16111.083017277708</v>
      </c>
      <c r="C49" s="300">
        <v>-4.284376905490582</v>
      </c>
      <c r="D49" s="38">
        <v>20717.373541939254</v>
      </c>
      <c r="E49" s="301">
        <v>-4.548171460596034</v>
      </c>
      <c r="F49" s="38" t="s">
        <v>139</v>
      </c>
      <c r="G49" s="302" t="s">
        <v>139</v>
      </c>
      <c r="H49" s="78"/>
      <c r="I49" s="305">
        <v>47840.69098103963</v>
      </c>
      <c r="J49" s="304">
        <v>-6.879425271166583</v>
      </c>
    </row>
    <row r="50" spans="1:10" ht="12.75" customHeight="1">
      <c r="A50" s="299" t="s">
        <v>109</v>
      </c>
      <c r="B50" s="42">
        <v>14732.24714010043</v>
      </c>
      <c r="C50" s="300">
        <v>-8.543512400699832</v>
      </c>
      <c r="D50" s="38">
        <v>19197.510047748274</v>
      </c>
      <c r="E50" s="301">
        <v>-8.700825992469955</v>
      </c>
      <c r="F50" s="38">
        <v>-90</v>
      </c>
      <c r="G50" s="302" t="s">
        <v>139</v>
      </c>
      <c r="H50" s="78"/>
      <c r="I50" s="305">
        <v>45673.19578583789</v>
      </c>
      <c r="J50" s="304">
        <v>-11.17099430022957</v>
      </c>
    </row>
    <row r="51" spans="1:10" ht="12.75" customHeight="1">
      <c r="A51" s="299" t="s">
        <v>110</v>
      </c>
      <c r="B51" s="42">
        <v>16860.741688551654</v>
      </c>
      <c r="C51" s="300">
        <v>0.48337337196374913</v>
      </c>
      <c r="D51" s="38">
        <v>21982.35247194951</v>
      </c>
      <c r="E51" s="301">
        <v>3.0778598507880974</v>
      </c>
      <c r="F51" s="38" t="s">
        <v>139</v>
      </c>
      <c r="G51" s="302" t="s">
        <v>139</v>
      </c>
      <c r="H51" s="78"/>
      <c r="I51" s="305">
        <v>46979.91680202038</v>
      </c>
      <c r="J51" s="304">
        <v>-3.851382972819077</v>
      </c>
    </row>
    <row r="52" spans="1:10" ht="12.75" customHeight="1">
      <c r="A52" s="313" t="s">
        <v>111</v>
      </c>
      <c r="B52" s="44">
        <v>13883.22759998651</v>
      </c>
      <c r="C52" s="314">
        <v>2.448311761333959</v>
      </c>
      <c r="D52" s="68">
        <v>17895.705004389816</v>
      </c>
      <c r="E52" s="315">
        <v>3.689420359283413</v>
      </c>
      <c r="F52" s="68" t="s">
        <v>139</v>
      </c>
      <c r="G52" s="316" t="s">
        <v>139</v>
      </c>
      <c r="H52" s="78"/>
      <c r="I52" s="317">
        <v>35454.10263073503</v>
      </c>
      <c r="J52" s="318">
        <v>-4.506005392224638</v>
      </c>
    </row>
    <row r="53" spans="1:10" ht="12.75" customHeight="1">
      <c r="A53" s="299" t="s">
        <v>112</v>
      </c>
      <c r="B53" s="42">
        <v>17803.887078856493</v>
      </c>
      <c r="C53" s="300">
        <v>-0.2675699062577343</v>
      </c>
      <c r="D53" s="38">
        <v>22692.604935911917</v>
      </c>
      <c r="E53" s="301">
        <v>-0.6853467457590163</v>
      </c>
      <c r="F53" s="38" t="s">
        <v>139</v>
      </c>
      <c r="G53" s="302" t="s">
        <v>139</v>
      </c>
      <c r="H53" s="78"/>
      <c r="I53" s="305">
        <v>52135.541697291796</v>
      </c>
      <c r="J53" s="304">
        <v>-4.427400580209099</v>
      </c>
    </row>
    <row r="54" spans="1:10" ht="12.75" customHeight="1" thickBot="1">
      <c r="A54" s="299" t="s">
        <v>113</v>
      </c>
      <c r="B54" s="42">
        <v>13473.921875204953</v>
      </c>
      <c r="C54" s="300">
        <v>-2.442990785379572</v>
      </c>
      <c r="D54" s="38">
        <v>23050.9735987552</v>
      </c>
      <c r="E54" s="301">
        <v>3.091388876953053</v>
      </c>
      <c r="F54" s="38" t="s">
        <v>139</v>
      </c>
      <c r="G54" s="302" t="s">
        <v>139</v>
      </c>
      <c r="H54" s="78"/>
      <c r="I54" s="305">
        <v>51340.3406397511</v>
      </c>
      <c r="J54" s="304">
        <v>2.0208940526270136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17803.887078856493</v>
      </c>
      <c r="C56" s="361" t="str">
        <f>INDEX(A8:A54,MATCH(B56,$B$8:$B$54,0))</f>
        <v>鹿児島県</v>
      </c>
      <c r="D56" s="372">
        <f>LARGE(D8:D54,1)</f>
        <v>23050.9735987552</v>
      </c>
      <c r="E56" s="323" t="str">
        <f>INDEX(A8:A54,MATCH(D56,$D$8:$D$54,0))</f>
        <v>沖縄県</v>
      </c>
      <c r="F56" s="366">
        <f>LARGE(F8:F54,1)</f>
        <v>151356.66666666666</v>
      </c>
      <c r="G56" s="324" t="str">
        <f>INDEX(A8:A54,MATCH(F56,$F$8:$F$54,0))</f>
        <v>埼玉県</v>
      </c>
      <c r="I56" s="343">
        <f>LARGE(I8:I54,1)</f>
        <v>52881.54915855413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17394.472891391084</v>
      </c>
      <c r="C57" s="362" t="str">
        <f>INDEX(A8:A54,MATCH(B57,$B$8:$B$54,0))</f>
        <v>山口県</v>
      </c>
      <c r="D57" s="373">
        <f>LARGE(D8:D54,2)</f>
        <v>22692.604935911917</v>
      </c>
      <c r="E57" s="326" t="str">
        <f>INDEX(A8:A54,MATCH(D57,$D$8:$D$54,0))</f>
        <v>鹿児島県</v>
      </c>
      <c r="F57" s="367">
        <f>LARGE(F8:F54,2)</f>
        <v>0</v>
      </c>
      <c r="G57" s="328" t="str">
        <f>INDEX(A8:A54,MATCH(F57,$F$8:$F$54,0))</f>
        <v>北海道</v>
      </c>
      <c r="I57" s="327">
        <f>LARGE(I8:I54,2)</f>
        <v>52135.541697291796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16860.741688551654</v>
      </c>
      <c r="C58" s="362" t="str">
        <f>INDEX(A8:A54,MATCH(B58,$B$8:$B$54,0))</f>
        <v>大分県</v>
      </c>
      <c r="D58" s="374">
        <f>LARGE(D8:D54,3)</f>
        <v>21982.35247194951</v>
      </c>
      <c r="E58" s="326" t="str">
        <f>INDEX(A8:A54,MATCH(D58,$D$8:$D$54,0))</f>
        <v>大分県</v>
      </c>
      <c r="F58" s="368">
        <f>LARGE(F8:F54,3)</f>
        <v>0</v>
      </c>
      <c r="G58" s="328" t="str">
        <f>INDEX(A8:A54,MATCH(F58,$F$8:$F$54,0))</f>
        <v>北海道</v>
      </c>
      <c r="I58" s="344">
        <f>LARGE(I8:I54,3)</f>
        <v>51340.3406397511</v>
      </c>
      <c r="J58" s="328" t="str">
        <f>INDEX(A8:A54,MATCH(I58,$I$8:$I$54,0))</f>
        <v>沖縄県</v>
      </c>
    </row>
    <row r="59" spans="1:10" ht="12.75">
      <c r="A59" s="329" t="s">
        <v>117</v>
      </c>
      <c r="B59" s="345">
        <f>SMALL(B8:B54,3)</f>
        <v>9702.505157690823</v>
      </c>
      <c r="C59" s="363" t="str">
        <f>INDEX(A8:A54,MATCH(B59,$B$8:$B$54,0))</f>
        <v>愛知県</v>
      </c>
      <c r="D59" s="375">
        <f>SMALL(D8:D54,3)</f>
        <v>13530.124329431688</v>
      </c>
      <c r="E59" s="331" t="str">
        <f>INDEX(A8:A54,MATCH(D59,$D$8:$D$54,0))</f>
        <v>栃木県</v>
      </c>
      <c r="F59" s="369">
        <f>SMALL(F8:F54,3)</f>
        <v>0</v>
      </c>
      <c r="G59" s="332" t="str">
        <f>INDEX(A8:A54,MATCH(F59,$F$8:$F$54,0))</f>
        <v>北海道</v>
      </c>
      <c r="I59" s="345">
        <f>SMALL(I8:I54,3)</f>
        <v>29850.82896314374</v>
      </c>
      <c r="J59" s="332" t="str">
        <f>INDEX(A8:A54,MATCH(I59,$I$8:$I$54,0))</f>
        <v>静岡県</v>
      </c>
    </row>
    <row r="60" spans="1:10" ht="12.75">
      <c r="A60" s="325" t="s">
        <v>118</v>
      </c>
      <c r="B60" s="344">
        <f>SMALL(B8:B54,2)</f>
        <v>9698.25922609198</v>
      </c>
      <c r="C60" s="362" t="str">
        <f>INDEX(A8:A54,MATCH(B60,$B$8:$B$54,0))</f>
        <v>茨城県</v>
      </c>
      <c r="D60" s="374">
        <f>SMALL(D8:D54,2)</f>
        <v>12837.881949679322</v>
      </c>
      <c r="E60" s="326" t="str">
        <f>INDEX(A8:A54,MATCH(D60,$D$8:$D$54,0))</f>
        <v>愛知県</v>
      </c>
      <c r="F60" s="368">
        <f>SMALL(F8:F54,2)</f>
        <v>-90</v>
      </c>
      <c r="G60" s="328" t="str">
        <f>INDEX(A8:A54,MATCH(F60,$F$8:$F$54,0))</f>
        <v>熊本県</v>
      </c>
      <c r="I60" s="344">
        <f>SMALL(I8:I54,2)</f>
        <v>29460.598578793368</v>
      </c>
      <c r="J60" s="328" t="str">
        <f>INDEX(A8:A54,MATCH(I60,$I$8:$I$54,0))</f>
        <v>青森県</v>
      </c>
    </row>
    <row r="61" spans="1:10" ht="12.75">
      <c r="A61" s="346" t="s">
        <v>119</v>
      </c>
      <c r="B61" s="347">
        <f>SMALL(B8:B54,1)</f>
        <v>9463.961735312396</v>
      </c>
      <c r="C61" s="364" t="str">
        <f>INDEX(A8:A54,MATCH(B61,$B$8:$B$54,0))</f>
        <v>東京都</v>
      </c>
      <c r="D61" s="376">
        <f>SMALL(D8:D54,1)</f>
        <v>12789.374852837296</v>
      </c>
      <c r="E61" s="335" t="str">
        <f>INDEX(A8:A54,MATCH(D61,$D$8:$D$54,0))</f>
        <v>茨城県</v>
      </c>
      <c r="F61" s="370">
        <f>SMALL(F8:F54,1)</f>
        <v>-70660</v>
      </c>
      <c r="G61" s="336" t="str">
        <f>INDEX(A8:A54,MATCH(F61,$F$8:$F$54,0))</f>
        <v>千葉県</v>
      </c>
      <c r="I61" s="347">
        <f>SMALL(I8:I54,1)</f>
        <v>29287.455792927787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1.8812298249712656</v>
      </c>
      <c r="C62" s="365"/>
      <c r="D62" s="377">
        <f>IF(D61=0,0,D56/D61)</f>
        <v>1.8023534272780652</v>
      </c>
      <c r="E62" s="339"/>
      <c r="F62" s="371">
        <f>IF(F61=0,0,F56/F61)</f>
        <v>-2.1420417020473628</v>
      </c>
      <c r="G62" s="341"/>
      <c r="H62" s="340"/>
      <c r="I62" s="338">
        <f>IF(I61=0,0,I56/I61)</f>
        <v>1.8056040624506464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12347.305062485802</v>
      </c>
      <c r="C7" s="293">
        <v>3.390447317907151</v>
      </c>
      <c r="D7" s="295">
        <v>16733.673810763543</v>
      </c>
      <c r="E7" s="296">
        <v>1.9188859271558478</v>
      </c>
      <c r="F7" s="295">
        <v>19989.23076923077</v>
      </c>
      <c r="G7" s="297">
        <v>-42.556266493480365</v>
      </c>
      <c r="H7" s="78"/>
      <c r="I7" s="292">
        <v>23183.333970213986</v>
      </c>
      <c r="J7" s="298">
        <v>0.22136569028807201</v>
      </c>
    </row>
    <row r="8" spans="1:10" ht="12.75" customHeight="1">
      <c r="A8" s="299" t="s">
        <v>67</v>
      </c>
      <c r="B8" s="42">
        <v>11664.702681314817</v>
      </c>
      <c r="C8" s="300">
        <v>1.6056140190217716</v>
      </c>
      <c r="D8" s="38">
        <v>14551.654581397202</v>
      </c>
      <c r="E8" s="301">
        <v>0.9134150538824488</v>
      </c>
      <c r="F8" s="38">
        <v>132400</v>
      </c>
      <c r="G8" s="302">
        <v>393.17109510802084</v>
      </c>
      <c r="H8" s="78"/>
      <c r="I8" s="303">
        <v>22073.197970953748</v>
      </c>
      <c r="J8" s="304">
        <v>-0.7462128483031714</v>
      </c>
    </row>
    <row r="9" spans="1:10" ht="12.75" customHeight="1">
      <c r="A9" s="299" t="s">
        <v>68</v>
      </c>
      <c r="B9" s="42">
        <v>11442.84025541669</v>
      </c>
      <c r="C9" s="300">
        <v>2.9284667301235405</v>
      </c>
      <c r="D9" s="38">
        <v>13755.989282988066</v>
      </c>
      <c r="E9" s="301">
        <v>2.0365092913770484</v>
      </c>
      <c r="F9" s="38" t="s">
        <v>139</v>
      </c>
      <c r="G9" s="302" t="s">
        <v>139</v>
      </c>
      <c r="H9" s="78"/>
      <c r="I9" s="305">
        <v>19301.47582555385</v>
      </c>
      <c r="J9" s="304">
        <v>-2.1429729448643515</v>
      </c>
    </row>
    <row r="10" spans="1:10" ht="12.75" customHeight="1">
      <c r="A10" s="299" t="s">
        <v>69</v>
      </c>
      <c r="B10" s="42">
        <v>12126.180344478216</v>
      </c>
      <c r="C10" s="300">
        <v>2.8239761916765413</v>
      </c>
      <c r="D10" s="38">
        <v>14375.036210469909</v>
      </c>
      <c r="E10" s="301">
        <v>1.117931571205627</v>
      </c>
      <c r="F10" s="38">
        <v>27280</v>
      </c>
      <c r="G10" s="302">
        <v>-566.7236954662104</v>
      </c>
      <c r="H10" s="78"/>
      <c r="I10" s="305">
        <v>17835.11874985658</v>
      </c>
      <c r="J10" s="304">
        <v>1.6439035825483468</v>
      </c>
    </row>
    <row r="11" spans="1:10" ht="12.75" customHeight="1">
      <c r="A11" s="299" t="s">
        <v>70</v>
      </c>
      <c r="B11" s="42">
        <v>12969.267435737658</v>
      </c>
      <c r="C11" s="300">
        <v>3.31891145409347</v>
      </c>
      <c r="D11" s="38">
        <v>18080.3150816427</v>
      </c>
      <c r="E11" s="301">
        <v>7.588364930365176</v>
      </c>
      <c r="F11" s="38" t="s">
        <v>139</v>
      </c>
      <c r="G11" s="302" t="s">
        <v>139</v>
      </c>
      <c r="H11" s="78"/>
      <c r="I11" s="305">
        <v>21246.793247779842</v>
      </c>
      <c r="J11" s="304">
        <v>0.4243496424420369</v>
      </c>
    </row>
    <row r="12" spans="1:10" ht="12.75" customHeight="1">
      <c r="A12" s="299" t="s">
        <v>71</v>
      </c>
      <c r="B12" s="42">
        <v>11952.187081239532</v>
      </c>
      <c r="C12" s="300">
        <v>3.656304391884973</v>
      </c>
      <c r="D12" s="38">
        <v>14142.974279047892</v>
      </c>
      <c r="E12" s="301">
        <v>2.2623953781685757</v>
      </c>
      <c r="F12" s="38" t="s">
        <v>139</v>
      </c>
      <c r="G12" s="302" t="s">
        <v>139</v>
      </c>
      <c r="H12" s="78"/>
      <c r="I12" s="305">
        <v>17028.028222032844</v>
      </c>
      <c r="J12" s="304">
        <v>-0.5267365094450773</v>
      </c>
    </row>
    <row r="13" spans="1:10" ht="12.75" customHeight="1">
      <c r="A13" s="306" t="s">
        <v>72</v>
      </c>
      <c r="B13" s="307">
        <v>12728.957414482322</v>
      </c>
      <c r="C13" s="308">
        <v>2.331236942823911</v>
      </c>
      <c r="D13" s="50">
        <v>15346.958779292347</v>
      </c>
      <c r="E13" s="309">
        <v>1.1365936041168323</v>
      </c>
      <c r="F13" s="50" t="s">
        <v>139</v>
      </c>
      <c r="G13" s="310" t="s">
        <v>139</v>
      </c>
      <c r="H13" s="78"/>
      <c r="I13" s="311">
        <v>20006.52689370657</v>
      </c>
      <c r="J13" s="312">
        <v>-0.5312327637611722</v>
      </c>
    </row>
    <row r="14" spans="1:10" ht="12.75" customHeight="1">
      <c r="A14" s="299" t="s">
        <v>73</v>
      </c>
      <c r="B14" s="42">
        <v>12097.410346722158</v>
      </c>
      <c r="C14" s="300">
        <v>3.742034123808981</v>
      </c>
      <c r="D14" s="38">
        <v>14336.690362233556</v>
      </c>
      <c r="E14" s="301">
        <v>1.245044287292278</v>
      </c>
      <c r="F14" s="38" t="s">
        <v>139</v>
      </c>
      <c r="G14" s="302" t="s">
        <v>139</v>
      </c>
      <c r="H14" s="78"/>
      <c r="I14" s="305">
        <v>20691.173782201793</v>
      </c>
      <c r="J14" s="304">
        <v>-1.2438624628197474</v>
      </c>
    </row>
    <row r="15" spans="1:10" ht="12.75" customHeight="1">
      <c r="A15" s="299" t="s">
        <v>74</v>
      </c>
      <c r="B15" s="42">
        <v>10919.524013471684</v>
      </c>
      <c r="C15" s="300">
        <v>3.27932494836047</v>
      </c>
      <c r="D15" s="38">
        <v>14147.037588030053</v>
      </c>
      <c r="E15" s="301">
        <v>1.7285197418418194</v>
      </c>
      <c r="F15" s="38" t="s">
        <v>139</v>
      </c>
      <c r="G15" s="302" t="s">
        <v>139</v>
      </c>
      <c r="H15" s="78"/>
      <c r="I15" s="305">
        <v>22288.770200714753</v>
      </c>
      <c r="J15" s="304">
        <v>0.12507463754210207</v>
      </c>
    </row>
    <row r="16" spans="1:10" ht="12.75" customHeight="1">
      <c r="A16" s="299" t="s">
        <v>75</v>
      </c>
      <c r="B16" s="42">
        <v>12821.263307292751</v>
      </c>
      <c r="C16" s="300">
        <v>5.598668675092203</v>
      </c>
      <c r="D16" s="38">
        <v>16310.072078026013</v>
      </c>
      <c r="E16" s="301">
        <v>3.086551037352297</v>
      </c>
      <c r="F16" s="38" t="s">
        <v>139</v>
      </c>
      <c r="G16" s="302" t="s">
        <v>139</v>
      </c>
      <c r="H16" s="78"/>
      <c r="I16" s="305">
        <v>22844.933186220424</v>
      </c>
      <c r="J16" s="304">
        <v>0.0320042985875307</v>
      </c>
    </row>
    <row r="17" spans="1:10" ht="12.75" customHeight="1">
      <c r="A17" s="313" t="s">
        <v>76</v>
      </c>
      <c r="B17" s="44">
        <v>12161.822800553533</v>
      </c>
      <c r="C17" s="314">
        <v>3.896483369834231</v>
      </c>
      <c r="D17" s="68">
        <v>15717.672583931355</v>
      </c>
      <c r="E17" s="315">
        <v>1.4244363378409854</v>
      </c>
      <c r="F17" s="68">
        <v>12790</v>
      </c>
      <c r="G17" s="316">
        <v>-45.78977112178581</v>
      </c>
      <c r="H17" s="78"/>
      <c r="I17" s="317">
        <v>22541.98949563455</v>
      </c>
      <c r="J17" s="318">
        <v>1.0253372481757739</v>
      </c>
    </row>
    <row r="18" spans="1:10" ht="12.75" customHeight="1">
      <c r="A18" s="299" t="s">
        <v>77</v>
      </c>
      <c r="B18" s="42">
        <v>11707.492627242453</v>
      </c>
      <c r="C18" s="300">
        <v>2.96812681653495</v>
      </c>
      <c r="D18" s="38">
        <v>16122.785768830936</v>
      </c>
      <c r="E18" s="301">
        <v>0.383997949255868</v>
      </c>
      <c r="F18" s="38">
        <v>8760</v>
      </c>
      <c r="G18" s="302">
        <v>-71.50292778139232</v>
      </c>
      <c r="H18" s="78"/>
      <c r="I18" s="305">
        <v>21862.848588545523</v>
      </c>
      <c r="J18" s="304">
        <v>-0.8535359114362606</v>
      </c>
    </row>
    <row r="19" spans="1:10" ht="12.75" customHeight="1">
      <c r="A19" s="299" t="s">
        <v>78</v>
      </c>
      <c r="B19" s="42">
        <v>11927.62468113756</v>
      </c>
      <c r="C19" s="300">
        <v>4.363462375424369</v>
      </c>
      <c r="D19" s="38">
        <v>16633.859851592388</v>
      </c>
      <c r="E19" s="301">
        <v>3.3708137248347536</v>
      </c>
      <c r="F19" s="38">
        <v>27950</v>
      </c>
      <c r="G19" s="302">
        <v>110.7578233002388</v>
      </c>
      <c r="H19" s="78"/>
      <c r="I19" s="305">
        <v>21359.972431770002</v>
      </c>
      <c r="J19" s="304">
        <v>1.4634618970454703</v>
      </c>
    </row>
    <row r="20" spans="1:10" ht="12.75" customHeight="1">
      <c r="A20" s="299" t="s">
        <v>79</v>
      </c>
      <c r="B20" s="42">
        <v>11598.30554255841</v>
      </c>
      <c r="C20" s="300">
        <v>3.0740766430821402</v>
      </c>
      <c r="D20" s="38">
        <v>18426.74721535778</v>
      </c>
      <c r="E20" s="301">
        <v>1.6435502409248972</v>
      </c>
      <c r="F20" s="38" t="s">
        <v>139</v>
      </c>
      <c r="G20" s="302" t="s">
        <v>139</v>
      </c>
      <c r="H20" s="78"/>
      <c r="I20" s="305">
        <v>25040.207601312843</v>
      </c>
      <c r="J20" s="304">
        <v>1.3426874213447042</v>
      </c>
    </row>
    <row r="21" spans="1:10" ht="12.75" customHeight="1">
      <c r="A21" s="299" t="s">
        <v>80</v>
      </c>
      <c r="B21" s="42">
        <v>11973.792795101497</v>
      </c>
      <c r="C21" s="300">
        <v>3.166650297065595</v>
      </c>
      <c r="D21" s="38">
        <v>17270.40610511893</v>
      </c>
      <c r="E21" s="301">
        <v>1.8926968330903695</v>
      </c>
      <c r="F21" s="38" t="s">
        <v>139</v>
      </c>
      <c r="G21" s="302" t="s">
        <v>139</v>
      </c>
      <c r="H21" s="78"/>
      <c r="I21" s="305">
        <v>23335.88465385007</v>
      </c>
      <c r="J21" s="304">
        <v>1.64016528469519</v>
      </c>
    </row>
    <row r="22" spans="1:10" ht="12.75" customHeight="1">
      <c r="A22" s="299" t="s">
        <v>81</v>
      </c>
      <c r="B22" s="42">
        <v>12207.7175650257</v>
      </c>
      <c r="C22" s="300">
        <v>2.9344087863235964</v>
      </c>
      <c r="D22" s="38">
        <v>15128.996427326594</v>
      </c>
      <c r="E22" s="301">
        <v>3.2285468781296984</v>
      </c>
      <c r="F22" s="38" t="s">
        <v>139</v>
      </c>
      <c r="G22" s="302" t="s">
        <v>139</v>
      </c>
      <c r="H22" s="78"/>
      <c r="I22" s="305">
        <v>17761.07276781854</v>
      </c>
      <c r="J22" s="304">
        <v>-0.27662025911198224</v>
      </c>
    </row>
    <row r="23" spans="1:10" ht="12.75" customHeight="1">
      <c r="A23" s="306" t="s">
        <v>82</v>
      </c>
      <c r="B23" s="307">
        <v>12257.121334518135</v>
      </c>
      <c r="C23" s="308">
        <v>0.5875281633980829</v>
      </c>
      <c r="D23" s="50">
        <v>14196.593326809558</v>
      </c>
      <c r="E23" s="309">
        <v>-1.184663393621002</v>
      </c>
      <c r="F23" s="50" t="s">
        <v>139</v>
      </c>
      <c r="G23" s="310" t="s">
        <v>139</v>
      </c>
      <c r="H23" s="78"/>
      <c r="I23" s="311">
        <v>20586.65689982588</v>
      </c>
      <c r="J23" s="312">
        <v>-0.032020742159048654</v>
      </c>
    </row>
    <row r="24" spans="1:10" ht="12.75" customHeight="1">
      <c r="A24" s="299" t="s">
        <v>83</v>
      </c>
      <c r="B24" s="42">
        <v>12369.224530740783</v>
      </c>
      <c r="C24" s="300">
        <v>-1.0880388403993384</v>
      </c>
      <c r="D24" s="38">
        <v>15845.676551158745</v>
      </c>
      <c r="E24" s="301">
        <v>-2.3002287355460402</v>
      </c>
      <c r="F24" s="38" t="s">
        <v>139</v>
      </c>
      <c r="G24" s="302" t="s">
        <v>139</v>
      </c>
      <c r="H24" s="78"/>
      <c r="I24" s="305">
        <v>21526.5078745568</v>
      </c>
      <c r="J24" s="304">
        <v>0.5921750850390557</v>
      </c>
    </row>
    <row r="25" spans="1:10" ht="12.75" customHeight="1">
      <c r="A25" s="299" t="s">
        <v>84</v>
      </c>
      <c r="B25" s="42">
        <v>13764.680948632309</v>
      </c>
      <c r="C25" s="300">
        <v>4.710010806510721</v>
      </c>
      <c r="D25" s="38">
        <v>17139.153988975086</v>
      </c>
      <c r="E25" s="301">
        <v>3.5408720084104153</v>
      </c>
      <c r="F25" s="38" t="s">
        <v>139</v>
      </c>
      <c r="G25" s="302" t="s">
        <v>139</v>
      </c>
      <c r="H25" s="78"/>
      <c r="I25" s="305">
        <v>21969.616467759246</v>
      </c>
      <c r="J25" s="304">
        <v>-2.4294798533749034</v>
      </c>
    </row>
    <row r="26" spans="1:10" ht="12.75" customHeight="1">
      <c r="A26" s="299" t="s">
        <v>85</v>
      </c>
      <c r="B26" s="42">
        <v>12293.843266418695</v>
      </c>
      <c r="C26" s="300">
        <v>4.236668142856356</v>
      </c>
      <c r="D26" s="38">
        <v>16138.480993677054</v>
      </c>
      <c r="E26" s="301">
        <v>2.486295448075045</v>
      </c>
      <c r="F26" s="38" t="s">
        <v>139</v>
      </c>
      <c r="G26" s="302" t="s">
        <v>139</v>
      </c>
      <c r="H26" s="78"/>
      <c r="I26" s="305">
        <v>20507.685340364835</v>
      </c>
      <c r="J26" s="304">
        <v>-0.24610589433986996</v>
      </c>
    </row>
    <row r="27" spans="1:10" ht="12.75" customHeight="1">
      <c r="A27" s="313" t="s">
        <v>86</v>
      </c>
      <c r="B27" s="44">
        <v>11940.838047318852</v>
      </c>
      <c r="C27" s="314">
        <v>3.8221477976008873</v>
      </c>
      <c r="D27" s="68">
        <v>15669.617731095</v>
      </c>
      <c r="E27" s="315">
        <v>3.0741372575207064</v>
      </c>
      <c r="F27" s="68" t="s">
        <v>139</v>
      </c>
      <c r="G27" s="316" t="s">
        <v>139</v>
      </c>
      <c r="H27" s="78"/>
      <c r="I27" s="317">
        <v>20486.73946659527</v>
      </c>
      <c r="J27" s="318">
        <v>1.1618256688902668</v>
      </c>
    </row>
    <row r="28" spans="1:10" ht="12.75" customHeight="1">
      <c r="A28" s="299" t="s">
        <v>87</v>
      </c>
      <c r="B28" s="42">
        <v>13615.86842023812</v>
      </c>
      <c r="C28" s="300">
        <v>5.0416460669155985</v>
      </c>
      <c r="D28" s="38">
        <v>17850.176054654505</v>
      </c>
      <c r="E28" s="301">
        <v>2.2097647616947422</v>
      </c>
      <c r="F28" s="38" t="s">
        <v>139</v>
      </c>
      <c r="G28" s="302" t="s">
        <v>139</v>
      </c>
      <c r="H28" s="78"/>
      <c r="I28" s="305">
        <v>23670.256495844576</v>
      </c>
      <c r="J28" s="304">
        <v>1.2261951745322188</v>
      </c>
    </row>
    <row r="29" spans="1:10" ht="12.75" customHeight="1">
      <c r="A29" s="299" t="s">
        <v>88</v>
      </c>
      <c r="B29" s="42">
        <v>13279.439103433786</v>
      </c>
      <c r="C29" s="300">
        <v>2.7874691120784916</v>
      </c>
      <c r="D29" s="38">
        <v>17261.029686097892</v>
      </c>
      <c r="E29" s="301">
        <v>1.801392763550911</v>
      </c>
      <c r="F29" s="38">
        <v>4130</v>
      </c>
      <c r="G29" s="302">
        <v>124.45652173913044</v>
      </c>
      <c r="H29" s="78"/>
      <c r="I29" s="305">
        <v>22918.909183623004</v>
      </c>
      <c r="J29" s="304">
        <v>1.5162648303874486</v>
      </c>
    </row>
    <row r="30" spans="1:10" ht="12.75" customHeight="1">
      <c r="A30" s="299" t="s">
        <v>89</v>
      </c>
      <c r="B30" s="42">
        <v>12576.603522892054</v>
      </c>
      <c r="C30" s="300">
        <v>4.937732109765996</v>
      </c>
      <c r="D30" s="38">
        <v>16365.245824083846</v>
      </c>
      <c r="E30" s="301">
        <v>2.6474339506832436</v>
      </c>
      <c r="F30" s="38" t="s">
        <v>139</v>
      </c>
      <c r="G30" s="302" t="s">
        <v>139</v>
      </c>
      <c r="H30" s="78"/>
      <c r="I30" s="305">
        <v>27011.248273392335</v>
      </c>
      <c r="J30" s="304">
        <v>1.065573040887043</v>
      </c>
    </row>
    <row r="31" spans="1:10" ht="12.75" customHeight="1">
      <c r="A31" s="299" t="s">
        <v>90</v>
      </c>
      <c r="B31" s="42">
        <v>13302.151368584382</v>
      </c>
      <c r="C31" s="300">
        <v>3.4021225594185545</v>
      </c>
      <c r="D31" s="38">
        <v>17302.041764178583</v>
      </c>
      <c r="E31" s="301">
        <v>1.7943971582084972</v>
      </c>
      <c r="F31" s="38" t="s">
        <v>139</v>
      </c>
      <c r="G31" s="302" t="s">
        <v>139</v>
      </c>
      <c r="H31" s="78"/>
      <c r="I31" s="305">
        <v>22465.419045916453</v>
      </c>
      <c r="J31" s="304">
        <v>-0.22311989050476555</v>
      </c>
    </row>
    <row r="32" spans="1:10" ht="12.75" customHeight="1">
      <c r="A32" s="299" t="s">
        <v>91</v>
      </c>
      <c r="B32" s="42">
        <v>12421.414198573977</v>
      </c>
      <c r="C32" s="300">
        <v>7.030037883828196</v>
      </c>
      <c r="D32" s="38">
        <v>16598.773273139162</v>
      </c>
      <c r="E32" s="301">
        <v>5.944177601173626</v>
      </c>
      <c r="F32" s="38" t="s">
        <v>139</v>
      </c>
      <c r="G32" s="302" t="s">
        <v>139</v>
      </c>
      <c r="H32" s="78"/>
      <c r="I32" s="305">
        <v>21202.475978089962</v>
      </c>
      <c r="J32" s="304">
        <v>3.2593046548647786</v>
      </c>
    </row>
    <row r="33" spans="1:10" ht="12.75" customHeight="1">
      <c r="A33" s="306" t="s">
        <v>92</v>
      </c>
      <c r="B33" s="307">
        <v>12670.996218092678</v>
      </c>
      <c r="C33" s="308">
        <v>1.3564975165340378</v>
      </c>
      <c r="D33" s="50">
        <v>18179.86098869156</v>
      </c>
      <c r="E33" s="309">
        <v>0.5147447875067832</v>
      </c>
      <c r="F33" s="50" t="s">
        <v>139</v>
      </c>
      <c r="G33" s="310" t="s">
        <v>139</v>
      </c>
      <c r="H33" s="78"/>
      <c r="I33" s="311">
        <v>24769.99601354386</v>
      </c>
      <c r="J33" s="312">
        <v>0.2761212715622929</v>
      </c>
    </row>
    <row r="34" spans="1:10" ht="12.75" customHeight="1">
      <c r="A34" s="299" t="s">
        <v>93</v>
      </c>
      <c r="B34" s="42">
        <v>12867.640381021905</v>
      </c>
      <c r="C34" s="300">
        <v>3.4992968047583695</v>
      </c>
      <c r="D34" s="38">
        <v>19343.11995605065</v>
      </c>
      <c r="E34" s="301">
        <v>2.383077707905446</v>
      </c>
      <c r="F34" s="38" t="s">
        <v>139</v>
      </c>
      <c r="G34" s="302" t="s">
        <v>139</v>
      </c>
      <c r="H34" s="78"/>
      <c r="I34" s="305">
        <v>26629.72905348017</v>
      </c>
      <c r="J34" s="304">
        <v>0.22073555453715252</v>
      </c>
    </row>
    <row r="35" spans="1:10" ht="12.75" customHeight="1">
      <c r="A35" s="299" t="s">
        <v>94</v>
      </c>
      <c r="B35" s="42">
        <v>12998.239252788</v>
      </c>
      <c r="C35" s="300">
        <v>2.7401455815740494</v>
      </c>
      <c r="D35" s="38">
        <v>17985.12715364521</v>
      </c>
      <c r="E35" s="301">
        <v>2.647929870070224</v>
      </c>
      <c r="F35" s="38">
        <v>1320</v>
      </c>
      <c r="G35" s="302">
        <v>-99.68093592129753</v>
      </c>
      <c r="H35" s="78"/>
      <c r="I35" s="305">
        <v>24971.200118616445</v>
      </c>
      <c r="J35" s="304">
        <v>-0.4936522948979243</v>
      </c>
    </row>
    <row r="36" spans="1:10" ht="12.75" customHeight="1">
      <c r="A36" s="299" t="s">
        <v>95</v>
      </c>
      <c r="B36" s="42">
        <v>13759.268223760719</v>
      </c>
      <c r="C36" s="300">
        <v>3.2072299036725584</v>
      </c>
      <c r="D36" s="38">
        <v>18642.253270563375</v>
      </c>
      <c r="E36" s="301">
        <v>1.3871109087837519</v>
      </c>
      <c r="F36" s="38">
        <v>7850</v>
      </c>
      <c r="G36" s="302">
        <v>-324.92836676217763</v>
      </c>
      <c r="H36" s="78"/>
      <c r="I36" s="305">
        <v>25558.22062909417</v>
      </c>
      <c r="J36" s="304">
        <v>0.3566058578687257</v>
      </c>
    </row>
    <row r="37" spans="1:10" ht="12.75" customHeight="1">
      <c r="A37" s="313" t="s">
        <v>96</v>
      </c>
      <c r="B37" s="44">
        <v>12889.732617420545</v>
      </c>
      <c r="C37" s="314">
        <v>4.182702496544555</v>
      </c>
      <c r="D37" s="68">
        <v>17316.17751756918</v>
      </c>
      <c r="E37" s="315">
        <v>1.8287146681079176</v>
      </c>
      <c r="F37" s="68" t="s">
        <v>139</v>
      </c>
      <c r="G37" s="316" t="s">
        <v>139</v>
      </c>
      <c r="H37" s="78"/>
      <c r="I37" s="317">
        <v>24609.12279336032</v>
      </c>
      <c r="J37" s="318">
        <v>-0.7740604566132802</v>
      </c>
    </row>
    <row r="38" spans="1:10" ht="12.75" customHeight="1">
      <c r="A38" s="299" t="s">
        <v>97</v>
      </c>
      <c r="B38" s="42">
        <v>12246.77963410876</v>
      </c>
      <c r="C38" s="300">
        <v>2.7671522250567158</v>
      </c>
      <c r="D38" s="38">
        <v>15197.708463335057</v>
      </c>
      <c r="E38" s="301">
        <v>-0.22212740976408157</v>
      </c>
      <c r="F38" s="38" t="s">
        <v>139</v>
      </c>
      <c r="G38" s="302" t="s">
        <v>139</v>
      </c>
      <c r="H38" s="78"/>
      <c r="I38" s="305">
        <v>20727.822913563432</v>
      </c>
      <c r="J38" s="304">
        <v>2.378915386730448</v>
      </c>
    </row>
    <row r="39" spans="1:10" ht="12.75" customHeight="1">
      <c r="A39" s="299" t="s">
        <v>98</v>
      </c>
      <c r="B39" s="42">
        <v>13497.399383711898</v>
      </c>
      <c r="C39" s="300">
        <v>3.104371088443431</v>
      </c>
      <c r="D39" s="38">
        <v>16428.592225746605</v>
      </c>
      <c r="E39" s="301">
        <v>2.928183178212866</v>
      </c>
      <c r="F39" s="38" t="s">
        <v>139</v>
      </c>
      <c r="G39" s="302" t="s">
        <v>139</v>
      </c>
      <c r="H39" s="78"/>
      <c r="I39" s="305">
        <v>20495.444999125582</v>
      </c>
      <c r="J39" s="304">
        <v>-0.871342685201723</v>
      </c>
    </row>
    <row r="40" spans="1:10" ht="12.75" customHeight="1">
      <c r="A40" s="299" t="s">
        <v>99</v>
      </c>
      <c r="B40" s="42">
        <v>14395.192717777616</v>
      </c>
      <c r="C40" s="300">
        <v>1.6534325474175406</v>
      </c>
      <c r="D40" s="38">
        <v>18907.88508138394</v>
      </c>
      <c r="E40" s="301">
        <v>0.36541421120937206</v>
      </c>
      <c r="F40" s="38" t="s">
        <v>139</v>
      </c>
      <c r="G40" s="302" t="s">
        <v>139</v>
      </c>
      <c r="H40" s="78"/>
      <c r="I40" s="305">
        <v>24113.199919842013</v>
      </c>
      <c r="J40" s="304">
        <v>0.147148742371894</v>
      </c>
    </row>
    <row r="41" spans="1:10" ht="12.75" customHeight="1">
      <c r="A41" s="299" t="s">
        <v>100</v>
      </c>
      <c r="B41" s="42">
        <v>12944.568714535959</v>
      </c>
      <c r="C41" s="300">
        <v>3.117557693882651</v>
      </c>
      <c r="D41" s="38">
        <v>16630.054844379592</v>
      </c>
      <c r="E41" s="301">
        <v>2.0516331445158484</v>
      </c>
      <c r="F41" s="38" t="s">
        <v>139</v>
      </c>
      <c r="G41" s="302" t="s">
        <v>139</v>
      </c>
      <c r="H41" s="78"/>
      <c r="I41" s="305">
        <v>25570.704864485837</v>
      </c>
      <c r="J41" s="304">
        <v>-2.0492400100384462</v>
      </c>
    </row>
    <row r="42" spans="1:10" ht="12.75" customHeight="1">
      <c r="A42" s="299" t="s">
        <v>101</v>
      </c>
      <c r="B42" s="42">
        <v>13500.110660044125</v>
      </c>
      <c r="C42" s="300">
        <v>2.7088144029750905</v>
      </c>
      <c r="D42" s="38">
        <v>16429.922004056625</v>
      </c>
      <c r="E42" s="301">
        <v>2.5153609281469684</v>
      </c>
      <c r="F42" s="38" t="s">
        <v>139</v>
      </c>
      <c r="G42" s="302" t="s">
        <v>139</v>
      </c>
      <c r="H42" s="78"/>
      <c r="I42" s="305">
        <v>21105.04069206296</v>
      </c>
      <c r="J42" s="304">
        <v>0.5824004264292104</v>
      </c>
    </row>
    <row r="43" spans="1:10" ht="12.75" customHeight="1">
      <c r="A43" s="306" t="s">
        <v>102</v>
      </c>
      <c r="B43" s="307">
        <v>13081.447075120772</v>
      </c>
      <c r="C43" s="308">
        <v>2.9978900833991133</v>
      </c>
      <c r="D43" s="50">
        <v>15780.493175057685</v>
      </c>
      <c r="E43" s="309">
        <v>2.024864892104457</v>
      </c>
      <c r="F43" s="50" t="s">
        <v>139</v>
      </c>
      <c r="G43" s="310" t="s">
        <v>139</v>
      </c>
      <c r="H43" s="78"/>
      <c r="I43" s="311">
        <v>25536.29911457604</v>
      </c>
      <c r="J43" s="312">
        <v>-3.35682555748156</v>
      </c>
    </row>
    <row r="44" spans="1:10" ht="12.75" customHeight="1">
      <c r="A44" s="299" t="s">
        <v>103</v>
      </c>
      <c r="B44" s="42">
        <v>14392.785373679506</v>
      </c>
      <c r="C44" s="300">
        <v>2.9759863860206557</v>
      </c>
      <c r="D44" s="38">
        <v>18026.862008460983</v>
      </c>
      <c r="E44" s="301">
        <v>0.6970045713612094</v>
      </c>
      <c r="F44" s="38" t="s">
        <v>139</v>
      </c>
      <c r="G44" s="302" t="s">
        <v>139</v>
      </c>
      <c r="H44" s="78"/>
      <c r="I44" s="305">
        <v>24435.29050088501</v>
      </c>
      <c r="J44" s="304">
        <v>-1.9156985704499208</v>
      </c>
    </row>
    <row r="45" spans="1:10" ht="12.75" customHeight="1">
      <c r="A45" s="299" t="s">
        <v>104</v>
      </c>
      <c r="B45" s="42">
        <v>13113.656406945041</v>
      </c>
      <c r="C45" s="300">
        <v>4.438621178651227</v>
      </c>
      <c r="D45" s="38">
        <v>16155.822671738128</v>
      </c>
      <c r="E45" s="301">
        <v>1.5905608032247665</v>
      </c>
      <c r="F45" s="38" t="s">
        <v>139</v>
      </c>
      <c r="G45" s="302" t="s">
        <v>139</v>
      </c>
      <c r="H45" s="78"/>
      <c r="I45" s="305">
        <v>23660.443321801067</v>
      </c>
      <c r="J45" s="304">
        <v>-1.9348383606574775</v>
      </c>
    </row>
    <row r="46" spans="1:10" ht="12.75" customHeight="1">
      <c r="A46" s="299" t="s">
        <v>105</v>
      </c>
      <c r="B46" s="42">
        <v>11663.796304197986</v>
      </c>
      <c r="C46" s="300">
        <v>0.7462691424643533</v>
      </c>
      <c r="D46" s="38">
        <v>15315.055288991838</v>
      </c>
      <c r="E46" s="301">
        <v>-0.813809983228054</v>
      </c>
      <c r="F46" s="38" t="s">
        <v>139</v>
      </c>
      <c r="G46" s="302" t="s">
        <v>139</v>
      </c>
      <c r="H46" s="78"/>
      <c r="I46" s="305">
        <v>20375.40070482033</v>
      </c>
      <c r="J46" s="304">
        <v>-2.537494819363424</v>
      </c>
    </row>
    <row r="47" spans="1:10" ht="12.75" customHeight="1">
      <c r="A47" s="313" t="s">
        <v>106</v>
      </c>
      <c r="B47" s="44">
        <v>11436.603049632728</v>
      </c>
      <c r="C47" s="314">
        <v>5.409402785625554</v>
      </c>
      <c r="D47" s="68">
        <v>15222.110837850774</v>
      </c>
      <c r="E47" s="315">
        <v>2.6882040748853173</v>
      </c>
      <c r="F47" s="68" t="s">
        <v>139</v>
      </c>
      <c r="G47" s="316" t="s">
        <v>139</v>
      </c>
      <c r="H47" s="78"/>
      <c r="I47" s="317">
        <v>24915.637493846585</v>
      </c>
      <c r="J47" s="318">
        <v>-1.1642478052703866</v>
      </c>
    </row>
    <row r="48" spans="1:10" ht="12.75" customHeight="1">
      <c r="A48" s="306" t="s">
        <v>107</v>
      </c>
      <c r="B48" s="307">
        <v>13620.615608699442</v>
      </c>
      <c r="C48" s="308">
        <v>1.7324567385894076</v>
      </c>
      <c r="D48" s="50">
        <v>17808.72949698399</v>
      </c>
      <c r="E48" s="309">
        <v>-0.8197423749020413</v>
      </c>
      <c r="F48" s="50" t="s">
        <v>139</v>
      </c>
      <c r="G48" s="310" t="s">
        <v>139</v>
      </c>
      <c r="H48" s="78"/>
      <c r="I48" s="311">
        <v>23051.77246930466</v>
      </c>
      <c r="J48" s="312">
        <v>-0.8029721769113158</v>
      </c>
    </row>
    <row r="49" spans="1:10" ht="12.75" customHeight="1">
      <c r="A49" s="299" t="s">
        <v>108</v>
      </c>
      <c r="B49" s="42">
        <v>12364.028111958458</v>
      </c>
      <c r="C49" s="300">
        <v>3.8197903465823297</v>
      </c>
      <c r="D49" s="38">
        <v>16143.82777483923</v>
      </c>
      <c r="E49" s="301">
        <v>2.195768145189166</v>
      </c>
      <c r="F49" s="38" t="s">
        <v>139</v>
      </c>
      <c r="G49" s="302" t="s">
        <v>139</v>
      </c>
      <c r="H49" s="78"/>
      <c r="I49" s="305">
        <v>21460.872688280106</v>
      </c>
      <c r="J49" s="304">
        <v>-1.1898294574062316</v>
      </c>
    </row>
    <row r="50" spans="1:10" ht="12.75" customHeight="1">
      <c r="A50" s="299" t="s">
        <v>109</v>
      </c>
      <c r="B50" s="42">
        <v>13491.927806859494</v>
      </c>
      <c r="C50" s="300">
        <v>5.739872166178994</v>
      </c>
      <c r="D50" s="38">
        <v>17677.39960839545</v>
      </c>
      <c r="E50" s="301">
        <v>2.467109489676835</v>
      </c>
      <c r="F50" s="38">
        <v>26010</v>
      </c>
      <c r="G50" s="302">
        <v>534.390243902439</v>
      </c>
      <c r="H50" s="78"/>
      <c r="I50" s="305">
        <v>22678.130711157195</v>
      </c>
      <c r="J50" s="304">
        <v>-0.6266084398963454</v>
      </c>
    </row>
    <row r="51" spans="1:10" ht="12.75" customHeight="1">
      <c r="A51" s="299" t="s">
        <v>110</v>
      </c>
      <c r="B51" s="42">
        <v>13362.742654921101</v>
      </c>
      <c r="C51" s="300">
        <v>3.898672890295621</v>
      </c>
      <c r="D51" s="38">
        <v>16945.02708625526</v>
      </c>
      <c r="E51" s="301">
        <v>2.299309702716355</v>
      </c>
      <c r="F51" s="38" t="s">
        <v>139</v>
      </c>
      <c r="G51" s="302" t="s">
        <v>139</v>
      </c>
      <c r="H51" s="78"/>
      <c r="I51" s="305">
        <v>22061.028620308658</v>
      </c>
      <c r="J51" s="304">
        <v>0.8618430544643152</v>
      </c>
    </row>
    <row r="52" spans="1:10" ht="12.75" customHeight="1">
      <c r="A52" s="313" t="s">
        <v>111</v>
      </c>
      <c r="B52" s="44">
        <v>12770.021245025966</v>
      </c>
      <c r="C52" s="314">
        <v>9.005248654732284</v>
      </c>
      <c r="D52" s="68">
        <v>16064.66628621598</v>
      </c>
      <c r="E52" s="315">
        <v>6.497377854871476</v>
      </c>
      <c r="F52" s="68" t="s">
        <v>139</v>
      </c>
      <c r="G52" s="316" t="s">
        <v>139</v>
      </c>
      <c r="H52" s="78"/>
      <c r="I52" s="317">
        <v>21698.373732459</v>
      </c>
      <c r="J52" s="318">
        <v>-0.10594626944788099</v>
      </c>
    </row>
    <row r="53" spans="1:10" ht="12.75" customHeight="1">
      <c r="A53" s="299" t="s">
        <v>112</v>
      </c>
      <c r="B53" s="42">
        <v>13765.70085570677</v>
      </c>
      <c r="C53" s="300">
        <v>3.409696745475241</v>
      </c>
      <c r="D53" s="38">
        <v>17660.876613786033</v>
      </c>
      <c r="E53" s="301">
        <v>0.9851988493204351</v>
      </c>
      <c r="F53" s="38" t="s">
        <v>139</v>
      </c>
      <c r="G53" s="302" t="s">
        <v>139</v>
      </c>
      <c r="H53" s="78"/>
      <c r="I53" s="305">
        <v>22840.280846572812</v>
      </c>
      <c r="J53" s="304">
        <v>0.04621555655337746</v>
      </c>
    </row>
    <row r="54" spans="1:10" ht="12.75" customHeight="1" thickBot="1">
      <c r="A54" s="299" t="s">
        <v>113</v>
      </c>
      <c r="B54" s="42">
        <v>9914.283720503168</v>
      </c>
      <c r="C54" s="300">
        <v>-0.3516409280082668</v>
      </c>
      <c r="D54" s="38">
        <v>16492.893481717012</v>
      </c>
      <c r="E54" s="301">
        <v>-2.4668813142144788</v>
      </c>
      <c r="F54" s="38" t="s">
        <v>139</v>
      </c>
      <c r="G54" s="302" t="s">
        <v>139</v>
      </c>
      <c r="H54" s="78"/>
      <c r="I54" s="305">
        <v>21420.463088458175</v>
      </c>
      <c r="J54" s="304">
        <v>2.258172817668765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14395.192717777616</v>
      </c>
      <c r="C56" s="361" t="str">
        <f>INDEX(A8:A54,MATCH(B56,$B$8:$B$54,0))</f>
        <v>岡山県</v>
      </c>
      <c r="D56" s="372">
        <f>LARGE(D8:D54,1)</f>
        <v>19343.11995605065</v>
      </c>
      <c r="E56" s="323" t="str">
        <f>INDEX(A8:A54,MATCH(D56,$D$8:$D$54,0))</f>
        <v>大阪府</v>
      </c>
      <c r="F56" s="366">
        <f>LARGE(F8:F54,1)</f>
        <v>132400</v>
      </c>
      <c r="G56" s="324" t="str">
        <f>INDEX(A8:A54,MATCH(F56,$F$8:$F$54,0))</f>
        <v>北海道</v>
      </c>
      <c r="I56" s="343">
        <f>LARGE(I8:I54,1)</f>
        <v>27011.248273392335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14392.785373679506</v>
      </c>
      <c r="C57" s="362" t="str">
        <f>INDEX(A8:A54,MATCH(B57,$B$8:$B$54,0))</f>
        <v>香川県</v>
      </c>
      <c r="D57" s="373">
        <f>LARGE(D8:D54,2)</f>
        <v>18907.88508138394</v>
      </c>
      <c r="E57" s="326" t="str">
        <f>INDEX(A8:A54,MATCH(D57,$D$8:$D$54,0))</f>
        <v>岡山県</v>
      </c>
      <c r="F57" s="367">
        <f>LARGE(F8:F54,2)</f>
        <v>27950</v>
      </c>
      <c r="G57" s="328" t="str">
        <f>INDEX(A8:A54,MATCH(F57,$F$8:$F$54,0))</f>
        <v>千葉県</v>
      </c>
      <c r="I57" s="327">
        <f>LARGE(I8:I54,2)</f>
        <v>26629.72905348017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13765.70085570677</v>
      </c>
      <c r="C58" s="362" t="str">
        <f>INDEX(A8:A54,MATCH(B58,$B$8:$B$54,0))</f>
        <v>鹿児島県</v>
      </c>
      <c r="D58" s="374">
        <f>LARGE(D8:D54,3)</f>
        <v>18642.253270563375</v>
      </c>
      <c r="E58" s="326" t="str">
        <f>INDEX(A8:A54,MATCH(D58,$D$8:$D$54,0))</f>
        <v>奈良県</v>
      </c>
      <c r="F58" s="368">
        <f>LARGE(F8:F54,3)</f>
        <v>27280</v>
      </c>
      <c r="G58" s="328" t="str">
        <f>INDEX(A8:A54,MATCH(F58,$F$8:$F$54,0))</f>
        <v>岩手県</v>
      </c>
      <c r="I58" s="344">
        <f>LARGE(I8:I54,3)</f>
        <v>25570.704864485837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11436.603049632728</v>
      </c>
      <c r="C59" s="363" t="str">
        <f>INDEX(A8:A54,MATCH(B59,$B$8:$B$54,0))</f>
        <v>福岡県</v>
      </c>
      <c r="D59" s="375">
        <f>SMALL(D8:D54,3)</f>
        <v>14147.037588030053</v>
      </c>
      <c r="E59" s="331" t="str">
        <f>INDEX(A8:A54,MATCH(D59,$D$8:$D$54,0))</f>
        <v>茨城県</v>
      </c>
      <c r="F59" s="369">
        <f>SMALL(F8:F54,3)</f>
        <v>7850</v>
      </c>
      <c r="G59" s="332" t="str">
        <f>INDEX(A8:A54,MATCH(F59,$F$8:$F$54,0))</f>
        <v>奈良県</v>
      </c>
      <c r="I59" s="345">
        <f>SMALL(I8:I54,3)</f>
        <v>17835.11874985658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10919.524013471684</v>
      </c>
      <c r="C60" s="362" t="str">
        <f>INDEX(A8:A54,MATCH(B60,$B$8:$B$54,0))</f>
        <v>茨城県</v>
      </c>
      <c r="D60" s="374">
        <f>SMALL(D8:D54,2)</f>
        <v>14142.974279047892</v>
      </c>
      <c r="E60" s="326" t="str">
        <f>INDEX(A8:A54,MATCH(D60,$D$8:$D$54,0))</f>
        <v>秋田県</v>
      </c>
      <c r="F60" s="368">
        <f>SMALL(F8:F54,2)</f>
        <v>4130</v>
      </c>
      <c r="G60" s="328" t="str">
        <f>INDEX(A8:A54,MATCH(F60,$F$8:$F$54,0))</f>
        <v>静岡県</v>
      </c>
      <c r="I60" s="344">
        <f>SMALL(I8:I54,2)</f>
        <v>17761.07276781854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9914.283720503168</v>
      </c>
      <c r="C61" s="364" t="str">
        <f>INDEX(A8:A54,MATCH(B61,$B$8:$B$54,0))</f>
        <v>沖縄県</v>
      </c>
      <c r="D61" s="376">
        <f>SMALL(D8:D54,1)</f>
        <v>13755.989282988066</v>
      </c>
      <c r="E61" s="335" t="str">
        <f>INDEX(A8:A54,MATCH(D61,$D$8:$D$54,0))</f>
        <v>青森県</v>
      </c>
      <c r="F61" s="370">
        <f>SMALL(F8:F54,1)</f>
        <v>1320</v>
      </c>
      <c r="G61" s="336" t="str">
        <f>INDEX(A8:A54,MATCH(F61,$F$8:$F$54,0))</f>
        <v>兵庫県</v>
      </c>
      <c r="I61" s="347">
        <f>SMALL(I8:I54,1)</f>
        <v>17028.028222032844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1.4519649753423673</v>
      </c>
      <c r="C62" s="365"/>
      <c r="D62" s="377">
        <f>IF(D61=0,0,D56/D61)</f>
        <v>1.4061598593982731</v>
      </c>
      <c r="E62" s="339"/>
      <c r="F62" s="371">
        <f>IF(F61=0,0,F56/F61)</f>
        <v>100.3030303030303</v>
      </c>
      <c r="G62" s="341"/>
      <c r="H62" s="340"/>
      <c r="I62" s="338">
        <f>IF(I61=0,0,I56/I61)</f>
        <v>1.5862816246946336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2341.0471880004056</v>
      </c>
      <c r="C7" s="293">
        <v>-2.090609400859437</v>
      </c>
      <c r="D7" s="295">
        <v>2972.847831845195</v>
      </c>
      <c r="E7" s="296">
        <v>-1.0338734447370697</v>
      </c>
      <c r="F7" s="295">
        <v>9716.923076923076</v>
      </c>
      <c r="G7" s="297">
        <v>-18638.866396761132</v>
      </c>
      <c r="H7" s="78"/>
      <c r="I7" s="292">
        <v>3169.6540203615914</v>
      </c>
      <c r="J7" s="298">
        <v>-3.6445214931235537</v>
      </c>
    </row>
    <row r="8" spans="1:10" ht="12.75" customHeight="1">
      <c r="A8" s="299" t="s">
        <v>67</v>
      </c>
      <c r="B8" s="42">
        <v>2405.748496675834</v>
      </c>
      <c r="C8" s="300">
        <v>-1.9003855203248334</v>
      </c>
      <c r="D8" s="38">
        <v>2891.562607965034</v>
      </c>
      <c r="E8" s="301">
        <v>-0.8479055813616634</v>
      </c>
      <c r="F8" s="38">
        <v>9990</v>
      </c>
      <c r="G8" s="302">
        <v>-146.86473807662236</v>
      </c>
      <c r="H8" s="78"/>
      <c r="I8" s="303">
        <v>2747.563442431428</v>
      </c>
      <c r="J8" s="304">
        <v>-5.534552612533842</v>
      </c>
    </row>
    <row r="9" spans="1:10" ht="12.75" customHeight="1">
      <c r="A9" s="299" t="s">
        <v>68</v>
      </c>
      <c r="B9" s="42">
        <v>1976.9537011770271</v>
      </c>
      <c r="C9" s="300">
        <v>-0.3124961139901266</v>
      </c>
      <c r="D9" s="38">
        <v>2341.4344017594644</v>
      </c>
      <c r="E9" s="301">
        <v>0.8212552519647336</v>
      </c>
      <c r="F9" s="38" t="s">
        <v>139</v>
      </c>
      <c r="G9" s="302" t="s">
        <v>139</v>
      </c>
      <c r="H9" s="78"/>
      <c r="I9" s="305">
        <v>1795.2208908086016</v>
      </c>
      <c r="J9" s="304">
        <v>-5.750466383257137</v>
      </c>
    </row>
    <row r="10" spans="1:10" ht="12.75" customHeight="1">
      <c r="A10" s="299" t="s">
        <v>69</v>
      </c>
      <c r="B10" s="42">
        <v>2202.0328616273855</v>
      </c>
      <c r="C10" s="300">
        <v>-3.278838269397535</v>
      </c>
      <c r="D10" s="38">
        <v>2645.118087898059</v>
      </c>
      <c r="E10" s="301">
        <v>-2.6687106558850306</v>
      </c>
      <c r="F10" s="38">
        <v>0</v>
      </c>
      <c r="G10" s="302" t="s">
        <v>139</v>
      </c>
      <c r="H10" s="78"/>
      <c r="I10" s="305">
        <v>2286.387939145001</v>
      </c>
      <c r="J10" s="304">
        <v>-3.8056730319824044</v>
      </c>
    </row>
    <row r="11" spans="1:10" ht="12.75" customHeight="1">
      <c r="A11" s="299" t="s">
        <v>70</v>
      </c>
      <c r="B11" s="42">
        <v>2181.43082155085</v>
      </c>
      <c r="C11" s="300">
        <v>0.9993614787947926</v>
      </c>
      <c r="D11" s="38">
        <v>2870.6780099373814</v>
      </c>
      <c r="E11" s="301">
        <v>6.378645610988521</v>
      </c>
      <c r="F11" s="38" t="s">
        <v>139</v>
      </c>
      <c r="G11" s="302" t="s">
        <v>139</v>
      </c>
      <c r="H11" s="78"/>
      <c r="I11" s="305">
        <v>2656.709750274643</v>
      </c>
      <c r="J11" s="304">
        <v>-2.103357656604282</v>
      </c>
    </row>
    <row r="12" spans="1:10" ht="12.75" customHeight="1">
      <c r="A12" s="299" t="s">
        <v>71</v>
      </c>
      <c r="B12" s="42">
        <v>2399.8559987437184</v>
      </c>
      <c r="C12" s="300">
        <v>-1.2415561862193158</v>
      </c>
      <c r="D12" s="38">
        <v>2778.413398135254</v>
      </c>
      <c r="E12" s="301">
        <v>-1.5428340967246899</v>
      </c>
      <c r="F12" s="38" t="s">
        <v>139</v>
      </c>
      <c r="G12" s="302" t="s">
        <v>139</v>
      </c>
      <c r="H12" s="78"/>
      <c r="I12" s="305">
        <v>2348.384265092618</v>
      </c>
      <c r="J12" s="304">
        <v>-3.308227859284649</v>
      </c>
    </row>
    <row r="13" spans="1:10" ht="12.75" customHeight="1">
      <c r="A13" s="306" t="s">
        <v>72</v>
      </c>
      <c r="B13" s="307">
        <v>2340.2315873320254</v>
      </c>
      <c r="C13" s="308">
        <v>-1.6984765025450816</v>
      </c>
      <c r="D13" s="50">
        <v>2825.3802435231746</v>
      </c>
      <c r="E13" s="309">
        <v>-1.6735199241353822</v>
      </c>
      <c r="F13" s="50" t="s">
        <v>139</v>
      </c>
      <c r="G13" s="310" t="s">
        <v>139</v>
      </c>
      <c r="H13" s="78"/>
      <c r="I13" s="311">
        <v>2474.8587338132493</v>
      </c>
      <c r="J13" s="312">
        <v>-2.9688544633624767</v>
      </c>
    </row>
    <row r="14" spans="1:10" ht="12.75" customHeight="1">
      <c r="A14" s="299" t="s">
        <v>73</v>
      </c>
      <c r="B14" s="42">
        <v>2139.7546959976853</v>
      </c>
      <c r="C14" s="300">
        <v>-1.174262864714321</v>
      </c>
      <c r="D14" s="38">
        <v>2620.7304825421734</v>
      </c>
      <c r="E14" s="301">
        <v>-0.7216581980428423</v>
      </c>
      <c r="F14" s="38" t="s">
        <v>139</v>
      </c>
      <c r="G14" s="302" t="s">
        <v>139</v>
      </c>
      <c r="H14" s="78"/>
      <c r="I14" s="305">
        <v>2368.463342041734</v>
      </c>
      <c r="J14" s="304">
        <v>-3.2279308797657698</v>
      </c>
    </row>
    <row r="15" spans="1:10" ht="12.75" customHeight="1">
      <c r="A15" s="299" t="s">
        <v>74</v>
      </c>
      <c r="B15" s="42">
        <v>2021.3718275676342</v>
      </c>
      <c r="C15" s="300">
        <v>-3.1184981696018204</v>
      </c>
      <c r="D15" s="38">
        <v>2559.295688221989</v>
      </c>
      <c r="E15" s="301">
        <v>-2.5274867679020203</v>
      </c>
      <c r="F15" s="38" t="s">
        <v>139</v>
      </c>
      <c r="G15" s="302" t="s">
        <v>139</v>
      </c>
      <c r="H15" s="78"/>
      <c r="I15" s="305">
        <v>2657.3449012159763</v>
      </c>
      <c r="J15" s="304">
        <v>-3.1418823130038276</v>
      </c>
    </row>
    <row r="16" spans="1:10" ht="12.75" customHeight="1">
      <c r="A16" s="299" t="s">
        <v>75</v>
      </c>
      <c r="B16" s="42">
        <v>2027.2208563241354</v>
      </c>
      <c r="C16" s="300">
        <v>-3.0529834382441146</v>
      </c>
      <c r="D16" s="38">
        <v>2561.5054290862718</v>
      </c>
      <c r="E16" s="301">
        <v>-1.4866881297730614</v>
      </c>
      <c r="F16" s="38" t="s">
        <v>139</v>
      </c>
      <c r="G16" s="302" t="s">
        <v>139</v>
      </c>
      <c r="H16" s="78"/>
      <c r="I16" s="305">
        <v>2472.9005061384614</v>
      </c>
      <c r="J16" s="304">
        <v>0.2538694379490064</v>
      </c>
    </row>
    <row r="17" spans="1:10" ht="12.75" customHeight="1">
      <c r="A17" s="313" t="s">
        <v>76</v>
      </c>
      <c r="B17" s="44">
        <v>2056.145791599175</v>
      </c>
      <c r="C17" s="314">
        <v>-2.9009381717657345</v>
      </c>
      <c r="D17" s="68">
        <v>2609.472765864635</v>
      </c>
      <c r="E17" s="315">
        <v>-2.001945899507546</v>
      </c>
      <c r="F17" s="68">
        <v>0</v>
      </c>
      <c r="G17" s="316" t="s">
        <v>139</v>
      </c>
      <c r="H17" s="78"/>
      <c r="I17" s="317">
        <v>2583.009724820705</v>
      </c>
      <c r="J17" s="318">
        <v>-2.545304096413169</v>
      </c>
    </row>
    <row r="18" spans="1:10" ht="12.75" customHeight="1">
      <c r="A18" s="299" t="s">
        <v>77</v>
      </c>
      <c r="B18" s="42">
        <v>2152.666268334172</v>
      </c>
      <c r="C18" s="300">
        <v>-1.532603672999675</v>
      </c>
      <c r="D18" s="38">
        <v>2813.702016248059</v>
      </c>
      <c r="E18" s="301">
        <v>-0.021393373512528874</v>
      </c>
      <c r="F18" s="38">
        <v>22126.666666666668</v>
      </c>
      <c r="G18" s="302">
        <v>-880.0235017626322</v>
      </c>
      <c r="H18" s="78"/>
      <c r="I18" s="305">
        <v>3103.965645895638</v>
      </c>
      <c r="J18" s="304">
        <v>-3.821994712755406</v>
      </c>
    </row>
    <row r="19" spans="1:10" ht="12.75" customHeight="1">
      <c r="A19" s="299" t="s">
        <v>78</v>
      </c>
      <c r="B19" s="42">
        <v>2254.7158467891513</v>
      </c>
      <c r="C19" s="300">
        <v>-2.6497295474354785</v>
      </c>
      <c r="D19" s="38">
        <v>2922.8913305987003</v>
      </c>
      <c r="E19" s="301">
        <v>-1.7564884681083972</v>
      </c>
      <c r="F19" s="38">
        <v>0</v>
      </c>
      <c r="G19" s="302">
        <v>-100</v>
      </c>
      <c r="H19" s="78"/>
      <c r="I19" s="305">
        <v>3137.027804998893</v>
      </c>
      <c r="J19" s="304">
        <v>-4.810361388123815</v>
      </c>
    </row>
    <row r="20" spans="1:10" ht="12.75" customHeight="1">
      <c r="A20" s="299" t="s">
        <v>79</v>
      </c>
      <c r="B20" s="42">
        <v>2281.8094459257195</v>
      </c>
      <c r="C20" s="300">
        <v>-2.432502995730401</v>
      </c>
      <c r="D20" s="38">
        <v>3178.9547824980923</v>
      </c>
      <c r="E20" s="301">
        <v>-0.19090211886581984</v>
      </c>
      <c r="F20" s="38" t="s">
        <v>139</v>
      </c>
      <c r="G20" s="302" t="s">
        <v>139</v>
      </c>
      <c r="H20" s="78"/>
      <c r="I20" s="305">
        <v>3711.4528955745254</v>
      </c>
      <c r="J20" s="304">
        <v>-3.825114596480419</v>
      </c>
    </row>
    <row r="21" spans="1:10" ht="12.75" customHeight="1">
      <c r="A21" s="299" t="s">
        <v>80</v>
      </c>
      <c r="B21" s="42">
        <v>2408.509093817077</v>
      </c>
      <c r="C21" s="300">
        <v>-2.818395184315442</v>
      </c>
      <c r="D21" s="38">
        <v>3115.688730470702</v>
      </c>
      <c r="E21" s="301">
        <v>-2.393283535765518</v>
      </c>
      <c r="F21" s="38" t="s">
        <v>139</v>
      </c>
      <c r="G21" s="302" t="s">
        <v>139</v>
      </c>
      <c r="H21" s="78"/>
      <c r="I21" s="305">
        <v>3609.6176912997607</v>
      </c>
      <c r="J21" s="304">
        <v>-4.82919160485071</v>
      </c>
    </row>
    <row r="22" spans="1:10" ht="12.75" customHeight="1">
      <c r="A22" s="299" t="s">
        <v>81</v>
      </c>
      <c r="B22" s="42">
        <v>2305.439515017911</v>
      </c>
      <c r="C22" s="300">
        <v>-6.159095589163375</v>
      </c>
      <c r="D22" s="38">
        <v>2837.620643081213</v>
      </c>
      <c r="E22" s="301">
        <v>-5.382385994257865</v>
      </c>
      <c r="F22" s="38" t="s">
        <v>139</v>
      </c>
      <c r="G22" s="302" t="s">
        <v>139</v>
      </c>
      <c r="H22" s="78"/>
      <c r="I22" s="305">
        <v>2653.18615029441</v>
      </c>
      <c r="J22" s="304">
        <v>-6.370809612250069</v>
      </c>
    </row>
    <row r="23" spans="1:10" ht="12.75" customHeight="1">
      <c r="A23" s="306" t="s">
        <v>82</v>
      </c>
      <c r="B23" s="307">
        <v>2122.143895768179</v>
      </c>
      <c r="C23" s="308">
        <v>-2.375861557066319</v>
      </c>
      <c r="D23" s="50">
        <v>2580.7782232183254</v>
      </c>
      <c r="E23" s="309">
        <v>1.0353992672926446</v>
      </c>
      <c r="F23" s="50" t="s">
        <v>139</v>
      </c>
      <c r="G23" s="310" t="s">
        <v>139</v>
      </c>
      <c r="H23" s="78"/>
      <c r="I23" s="311">
        <v>2203.5167465373306</v>
      </c>
      <c r="J23" s="312">
        <v>-3.772881362874011</v>
      </c>
    </row>
    <row r="24" spans="1:10" ht="12.75" customHeight="1">
      <c r="A24" s="299" t="s">
        <v>83</v>
      </c>
      <c r="B24" s="42">
        <v>1951.7249674350824</v>
      </c>
      <c r="C24" s="300">
        <v>-5.29058621405821</v>
      </c>
      <c r="D24" s="38">
        <v>2398.2930755233847</v>
      </c>
      <c r="E24" s="301">
        <v>-3.9458343840974663</v>
      </c>
      <c r="F24" s="38" t="s">
        <v>139</v>
      </c>
      <c r="G24" s="302" t="s">
        <v>139</v>
      </c>
      <c r="H24" s="78"/>
      <c r="I24" s="305">
        <v>2109.087595855207</v>
      </c>
      <c r="J24" s="304">
        <v>-6.181529577728734</v>
      </c>
    </row>
    <row r="25" spans="1:10" ht="12.75" customHeight="1">
      <c r="A25" s="299" t="s">
        <v>84</v>
      </c>
      <c r="B25" s="42">
        <v>1992.742030403314</v>
      </c>
      <c r="C25" s="300">
        <v>-1.2159721545024922</v>
      </c>
      <c r="D25" s="38">
        <v>2402.0460858676724</v>
      </c>
      <c r="E25" s="301">
        <v>1.3118575567021442</v>
      </c>
      <c r="F25" s="38" t="s">
        <v>139</v>
      </c>
      <c r="G25" s="302" t="s">
        <v>139</v>
      </c>
      <c r="H25" s="78"/>
      <c r="I25" s="305">
        <v>2144.440678786705</v>
      </c>
      <c r="J25" s="304">
        <v>-2.8080153225578934</v>
      </c>
    </row>
    <row r="26" spans="1:10" ht="12.75" customHeight="1">
      <c r="A26" s="299" t="s">
        <v>85</v>
      </c>
      <c r="B26" s="42">
        <v>2243.986484567989</v>
      </c>
      <c r="C26" s="300">
        <v>-1.9865565600112038</v>
      </c>
      <c r="D26" s="38">
        <v>2824.839177267388</v>
      </c>
      <c r="E26" s="301">
        <v>-1.984600645668128</v>
      </c>
      <c r="F26" s="38" t="s">
        <v>139</v>
      </c>
      <c r="G26" s="302" t="s">
        <v>139</v>
      </c>
      <c r="H26" s="78"/>
      <c r="I26" s="305">
        <v>2844.7957215108786</v>
      </c>
      <c r="J26" s="304">
        <v>-0.7996566017113862</v>
      </c>
    </row>
    <row r="27" spans="1:10" ht="12.75" customHeight="1">
      <c r="A27" s="313" t="s">
        <v>86</v>
      </c>
      <c r="B27" s="44">
        <v>2202.876867510648</v>
      </c>
      <c r="C27" s="314">
        <v>-0.5138215620631158</v>
      </c>
      <c r="D27" s="68">
        <v>2779.4565670533925</v>
      </c>
      <c r="E27" s="315">
        <v>0.8891812143091725</v>
      </c>
      <c r="F27" s="68" t="s">
        <v>139</v>
      </c>
      <c r="G27" s="316" t="s">
        <v>139</v>
      </c>
      <c r="H27" s="78"/>
      <c r="I27" s="317">
        <v>2668.1643926934153</v>
      </c>
      <c r="J27" s="318">
        <v>-2.224716931012777</v>
      </c>
    </row>
    <row r="28" spans="1:10" ht="12.75" customHeight="1">
      <c r="A28" s="299" t="s">
        <v>87</v>
      </c>
      <c r="B28" s="42">
        <v>2563.2699430493367</v>
      </c>
      <c r="C28" s="300">
        <v>-1.3822244125162004</v>
      </c>
      <c r="D28" s="38">
        <v>3173.2494143021827</v>
      </c>
      <c r="E28" s="301">
        <v>-0.809055226491172</v>
      </c>
      <c r="F28" s="38" t="s">
        <v>139</v>
      </c>
      <c r="G28" s="302" t="s">
        <v>139</v>
      </c>
      <c r="H28" s="78"/>
      <c r="I28" s="305">
        <v>3310.619589371757</v>
      </c>
      <c r="J28" s="304">
        <v>-1.9124436490891947</v>
      </c>
    </row>
    <row r="29" spans="1:10" ht="12.75" customHeight="1">
      <c r="A29" s="299" t="s">
        <v>88</v>
      </c>
      <c r="B29" s="42">
        <v>2081.772983623529</v>
      </c>
      <c r="C29" s="300">
        <v>-2.3243137323052934</v>
      </c>
      <c r="D29" s="38">
        <v>2578.6436451029404</v>
      </c>
      <c r="E29" s="301">
        <v>-2.0910857298585186</v>
      </c>
      <c r="F29" s="38">
        <v>0</v>
      </c>
      <c r="G29" s="302" t="s">
        <v>139</v>
      </c>
      <c r="H29" s="78"/>
      <c r="I29" s="305">
        <v>2578.160239716624</v>
      </c>
      <c r="J29" s="304">
        <v>-1.5237222154812013</v>
      </c>
    </row>
    <row r="30" spans="1:10" ht="12.75" customHeight="1">
      <c r="A30" s="299" t="s">
        <v>89</v>
      </c>
      <c r="B30" s="42">
        <v>2545.3369678848035</v>
      </c>
      <c r="C30" s="300">
        <v>-2.262207408174111</v>
      </c>
      <c r="D30" s="38">
        <v>3196.2458778045225</v>
      </c>
      <c r="E30" s="301">
        <v>-2.4508482654803627</v>
      </c>
      <c r="F30" s="38" t="s">
        <v>139</v>
      </c>
      <c r="G30" s="302" t="s">
        <v>139</v>
      </c>
      <c r="H30" s="78"/>
      <c r="I30" s="305">
        <v>3638.704110363893</v>
      </c>
      <c r="J30" s="304">
        <v>-3.1643906652412483</v>
      </c>
    </row>
    <row r="31" spans="1:10" ht="12.75" customHeight="1">
      <c r="A31" s="299" t="s">
        <v>90</v>
      </c>
      <c r="B31" s="42">
        <v>2332.1639149513903</v>
      </c>
      <c r="C31" s="300">
        <v>-0.3346131269087073</v>
      </c>
      <c r="D31" s="38">
        <v>2877.7211991408926</v>
      </c>
      <c r="E31" s="301">
        <v>0.05104114473307229</v>
      </c>
      <c r="F31" s="38" t="s">
        <v>139</v>
      </c>
      <c r="G31" s="302" t="s">
        <v>139</v>
      </c>
      <c r="H31" s="78"/>
      <c r="I31" s="305">
        <v>2705.535002576425</v>
      </c>
      <c r="J31" s="304">
        <v>-2.9510434745687277</v>
      </c>
    </row>
    <row r="32" spans="1:10" ht="12.75" customHeight="1">
      <c r="A32" s="299" t="s">
        <v>91</v>
      </c>
      <c r="B32" s="42">
        <v>2128.1754781706</v>
      </c>
      <c r="C32" s="300">
        <v>-1.6225694034592477</v>
      </c>
      <c r="D32" s="38">
        <v>2616.5305260764717</v>
      </c>
      <c r="E32" s="301">
        <v>-0.7044369007344624</v>
      </c>
      <c r="F32" s="38" t="s">
        <v>139</v>
      </c>
      <c r="G32" s="302" t="s">
        <v>139</v>
      </c>
      <c r="H32" s="78"/>
      <c r="I32" s="305">
        <v>2640.052308672552</v>
      </c>
      <c r="J32" s="304">
        <v>-1.8351961682294646</v>
      </c>
    </row>
    <row r="33" spans="1:10" ht="12.75" customHeight="1">
      <c r="A33" s="306" t="s">
        <v>92</v>
      </c>
      <c r="B33" s="307">
        <v>2388.542231970422</v>
      </c>
      <c r="C33" s="308">
        <v>-1.3528117563879307</v>
      </c>
      <c r="D33" s="50">
        <v>3117.8212497421378</v>
      </c>
      <c r="E33" s="309">
        <v>0.8420199519009306</v>
      </c>
      <c r="F33" s="50" t="s">
        <v>139</v>
      </c>
      <c r="G33" s="310" t="s">
        <v>139</v>
      </c>
      <c r="H33" s="78"/>
      <c r="I33" s="311">
        <v>3325.0077458356673</v>
      </c>
      <c r="J33" s="312">
        <v>-1.980215770254152</v>
      </c>
    </row>
    <row r="34" spans="1:10" ht="12.75" customHeight="1">
      <c r="A34" s="299" t="s">
        <v>93</v>
      </c>
      <c r="B34" s="42">
        <v>2802.0171974069026</v>
      </c>
      <c r="C34" s="300">
        <v>-1.3745993065549393</v>
      </c>
      <c r="D34" s="38">
        <v>3696.450970498401</v>
      </c>
      <c r="E34" s="301">
        <v>0.20152846934866425</v>
      </c>
      <c r="F34" s="38" t="s">
        <v>139</v>
      </c>
      <c r="G34" s="302" t="s">
        <v>139</v>
      </c>
      <c r="H34" s="78"/>
      <c r="I34" s="305">
        <v>4434.619435495179</v>
      </c>
      <c r="J34" s="304">
        <v>-4.71131031222095</v>
      </c>
    </row>
    <row r="35" spans="1:10" ht="12.75" customHeight="1">
      <c r="A35" s="299" t="s">
        <v>94</v>
      </c>
      <c r="B35" s="42">
        <v>2619.752945699054</v>
      </c>
      <c r="C35" s="300">
        <v>-1.1560355443317936</v>
      </c>
      <c r="D35" s="38">
        <v>3302.261846358982</v>
      </c>
      <c r="E35" s="301">
        <v>-0.3248085655778801</v>
      </c>
      <c r="F35" s="38">
        <v>-8050</v>
      </c>
      <c r="G35" s="302">
        <v>-35.6</v>
      </c>
      <c r="H35" s="78"/>
      <c r="I35" s="305">
        <v>3716.7014345176244</v>
      </c>
      <c r="J35" s="304">
        <v>-1.8706618452984836</v>
      </c>
    </row>
    <row r="36" spans="1:10" ht="12.75" customHeight="1">
      <c r="A36" s="299" t="s">
        <v>95</v>
      </c>
      <c r="B36" s="42">
        <v>2359.6517369677604</v>
      </c>
      <c r="C36" s="300">
        <v>-2.053063152510668</v>
      </c>
      <c r="D36" s="38">
        <v>3006.2575743451102</v>
      </c>
      <c r="E36" s="301">
        <v>-0.6524075453875486</v>
      </c>
      <c r="F36" s="38">
        <v>29740</v>
      </c>
      <c r="G36" s="302">
        <v>-321.77479492915734</v>
      </c>
      <c r="H36" s="78"/>
      <c r="I36" s="305">
        <v>3157.4159963602474</v>
      </c>
      <c r="J36" s="304">
        <v>-2.8800445609184173</v>
      </c>
    </row>
    <row r="37" spans="1:10" ht="12.75" customHeight="1">
      <c r="A37" s="313" t="s">
        <v>96</v>
      </c>
      <c r="B37" s="44">
        <v>2244.392513649347</v>
      </c>
      <c r="C37" s="314">
        <v>-1.7919283896035871</v>
      </c>
      <c r="D37" s="68">
        <v>2762.0943278832324</v>
      </c>
      <c r="E37" s="315">
        <v>-1.958885883649172</v>
      </c>
      <c r="F37" s="68" t="s">
        <v>139</v>
      </c>
      <c r="G37" s="316" t="s">
        <v>139</v>
      </c>
      <c r="H37" s="78"/>
      <c r="I37" s="317">
        <v>2606.4948262233825</v>
      </c>
      <c r="J37" s="318">
        <v>-6.026961122330785</v>
      </c>
    </row>
    <row r="38" spans="1:10" ht="12.75" customHeight="1">
      <c r="A38" s="299" t="s">
        <v>97</v>
      </c>
      <c r="B38" s="42">
        <v>2322.208328274857</v>
      </c>
      <c r="C38" s="300">
        <v>2.4949983158542897</v>
      </c>
      <c r="D38" s="38">
        <v>2852.7866426572054</v>
      </c>
      <c r="E38" s="301">
        <v>1.846118329276645</v>
      </c>
      <c r="F38" s="38" t="s">
        <v>139</v>
      </c>
      <c r="G38" s="302" t="s">
        <v>139</v>
      </c>
      <c r="H38" s="78"/>
      <c r="I38" s="305">
        <v>2539.6232497765673</v>
      </c>
      <c r="J38" s="304">
        <v>-3.7977451930055635</v>
      </c>
    </row>
    <row r="39" spans="1:10" ht="12.75" customHeight="1">
      <c r="A39" s="299" t="s">
        <v>98</v>
      </c>
      <c r="B39" s="42">
        <v>2286.2986009747938</v>
      </c>
      <c r="C39" s="300">
        <v>-0.9095978193477154</v>
      </c>
      <c r="D39" s="38">
        <v>2726.605422227542</v>
      </c>
      <c r="E39" s="301">
        <v>-0.5716389603515192</v>
      </c>
      <c r="F39" s="38" t="s">
        <v>139</v>
      </c>
      <c r="G39" s="302" t="s">
        <v>139</v>
      </c>
      <c r="H39" s="78"/>
      <c r="I39" s="305">
        <v>2455.539197761491</v>
      </c>
      <c r="J39" s="304">
        <v>-2.972800661339209</v>
      </c>
    </row>
    <row r="40" spans="1:10" ht="12.75" customHeight="1">
      <c r="A40" s="299" t="s">
        <v>99</v>
      </c>
      <c r="B40" s="42">
        <v>2649.4757670269096</v>
      </c>
      <c r="C40" s="300">
        <v>-1.4090306665399792</v>
      </c>
      <c r="D40" s="38">
        <v>3311.3688696083877</v>
      </c>
      <c r="E40" s="301">
        <v>-0.8692293317618297</v>
      </c>
      <c r="F40" s="38" t="s">
        <v>139</v>
      </c>
      <c r="G40" s="302" t="s">
        <v>139</v>
      </c>
      <c r="H40" s="78"/>
      <c r="I40" s="305">
        <v>3390.5269741328875</v>
      </c>
      <c r="J40" s="304">
        <v>-0.8815814556084063</v>
      </c>
    </row>
    <row r="41" spans="1:10" ht="12.75" customHeight="1">
      <c r="A41" s="299" t="s">
        <v>100</v>
      </c>
      <c r="B41" s="42">
        <v>2583.42857549759</v>
      </c>
      <c r="C41" s="300">
        <v>-2.976654942102439</v>
      </c>
      <c r="D41" s="38">
        <v>3301.2096025337028</v>
      </c>
      <c r="E41" s="301">
        <v>-0.8690495672516169</v>
      </c>
      <c r="F41" s="38" t="s">
        <v>139</v>
      </c>
      <c r="G41" s="302" t="s">
        <v>139</v>
      </c>
      <c r="H41" s="78"/>
      <c r="I41" s="305">
        <v>3898.0902643713357</v>
      </c>
      <c r="J41" s="304">
        <v>-5.6384747158791635</v>
      </c>
    </row>
    <row r="42" spans="1:10" ht="12.75" customHeight="1">
      <c r="A42" s="299" t="s">
        <v>101</v>
      </c>
      <c r="B42" s="42">
        <v>2526.9144303954527</v>
      </c>
      <c r="C42" s="300">
        <v>-1.9652334903024644</v>
      </c>
      <c r="D42" s="38">
        <v>2968.9765733364</v>
      </c>
      <c r="E42" s="301">
        <v>-1.8174421076946876</v>
      </c>
      <c r="F42" s="38" t="s">
        <v>139</v>
      </c>
      <c r="G42" s="302" t="s">
        <v>139</v>
      </c>
      <c r="H42" s="78"/>
      <c r="I42" s="305">
        <v>2866.8561260520555</v>
      </c>
      <c r="J42" s="304">
        <v>-2.3304669429371634</v>
      </c>
    </row>
    <row r="43" spans="1:10" ht="12.75" customHeight="1">
      <c r="A43" s="306" t="s">
        <v>102</v>
      </c>
      <c r="B43" s="307">
        <v>2611.016588027649</v>
      </c>
      <c r="C43" s="308">
        <v>-0.4038730112017469</v>
      </c>
      <c r="D43" s="50">
        <v>3156.523032442801</v>
      </c>
      <c r="E43" s="309">
        <v>-0.5402748417589008</v>
      </c>
      <c r="F43" s="50" t="s">
        <v>139</v>
      </c>
      <c r="G43" s="310" t="s">
        <v>139</v>
      </c>
      <c r="H43" s="78"/>
      <c r="I43" s="311">
        <v>3111.829046263013</v>
      </c>
      <c r="J43" s="312">
        <v>-2.978129882583013</v>
      </c>
    </row>
    <row r="44" spans="1:10" ht="12.75" customHeight="1">
      <c r="A44" s="299" t="s">
        <v>103</v>
      </c>
      <c r="B44" s="42">
        <v>2680.7919352063104</v>
      </c>
      <c r="C44" s="300">
        <v>-0.8592518736837552</v>
      </c>
      <c r="D44" s="38">
        <v>3266.1387342971248</v>
      </c>
      <c r="E44" s="301">
        <v>1.8080137639753942</v>
      </c>
      <c r="F44" s="38" t="s">
        <v>139</v>
      </c>
      <c r="G44" s="302" t="s">
        <v>139</v>
      </c>
      <c r="H44" s="78"/>
      <c r="I44" s="305">
        <v>3447.4394311089027</v>
      </c>
      <c r="J44" s="304">
        <v>-2.16633194719377</v>
      </c>
    </row>
    <row r="45" spans="1:10" ht="12.75" customHeight="1">
      <c r="A45" s="299" t="s">
        <v>104</v>
      </c>
      <c r="B45" s="42">
        <v>2233.407124408093</v>
      </c>
      <c r="C45" s="300">
        <v>-2.14749570547874</v>
      </c>
      <c r="D45" s="38">
        <v>2689.7498847395113</v>
      </c>
      <c r="E45" s="301">
        <v>-1.613417058967972</v>
      </c>
      <c r="F45" s="38" t="s">
        <v>139</v>
      </c>
      <c r="G45" s="302" t="s">
        <v>139</v>
      </c>
      <c r="H45" s="78"/>
      <c r="I45" s="305">
        <v>2658.818711914935</v>
      </c>
      <c r="J45" s="304">
        <v>-5.368336151375128</v>
      </c>
    </row>
    <row r="46" spans="1:10" ht="12.75" customHeight="1">
      <c r="A46" s="299" t="s">
        <v>105</v>
      </c>
      <c r="B46" s="42">
        <v>2088.768766206059</v>
      </c>
      <c r="C46" s="300">
        <v>-2.435962442329222</v>
      </c>
      <c r="D46" s="38">
        <v>2628.7265607765275</v>
      </c>
      <c r="E46" s="301">
        <v>-0.2135001146181057</v>
      </c>
      <c r="F46" s="38" t="s">
        <v>139</v>
      </c>
      <c r="G46" s="302" t="s">
        <v>139</v>
      </c>
      <c r="H46" s="78"/>
      <c r="I46" s="305">
        <v>2558.851203750923</v>
      </c>
      <c r="J46" s="304">
        <v>-4.625713498334595</v>
      </c>
    </row>
    <row r="47" spans="1:10" ht="12.75" customHeight="1">
      <c r="A47" s="313" t="s">
        <v>106</v>
      </c>
      <c r="B47" s="44">
        <v>2545.2933981833194</v>
      </c>
      <c r="C47" s="314">
        <v>-3.3182779260438164</v>
      </c>
      <c r="D47" s="68">
        <v>3283.8909730556925</v>
      </c>
      <c r="E47" s="315">
        <v>-1.4674866371814035</v>
      </c>
      <c r="F47" s="68" t="s">
        <v>139</v>
      </c>
      <c r="G47" s="316" t="s">
        <v>139</v>
      </c>
      <c r="H47" s="78"/>
      <c r="I47" s="317">
        <v>3896.4889197153366</v>
      </c>
      <c r="J47" s="318">
        <v>-2.498779597344087</v>
      </c>
    </row>
    <row r="48" spans="1:10" ht="12.75" customHeight="1">
      <c r="A48" s="306" t="s">
        <v>107</v>
      </c>
      <c r="B48" s="307">
        <v>2356.412289765583</v>
      </c>
      <c r="C48" s="308">
        <v>-2.7568796497325154</v>
      </c>
      <c r="D48" s="50">
        <v>2989.3723048060765</v>
      </c>
      <c r="E48" s="309">
        <v>-1.5915960853691347</v>
      </c>
      <c r="F48" s="50" t="s">
        <v>139</v>
      </c>
      <c r="G48" s="310" t="s">
        <v>139</v>
      </c>
      <c r="H48" s="78"/>
      <c r="I48" s="311">
        <v>2926.0379034413368</v>
      </c>
      <c r="J48" s="312">
        <v>-9.349016501594758</v>
      </c>
    </row>
    <row r="49" spans="1:10" ht="12.75" customHeight="1">
      <c r="A49" s="299" t="s">
        <v>108</v>
      </c>
      <c r="B49" s="42">
        <v>2375.0994385764584</v>
      </c>
      <c r="C49" s="300">
        <v>-4.397410010986341</v>
      </c>
      <c r="D49" s="38">
        <v>3017.149647838312</v>
      </c>
      <c r="E49" s="301">
        <v>-3.027855959444701</v>
      </c>
      <c r="F49" s="38" t="s">
        <v>139</v>
      </c>
      <c r="G49" s="302" t="s">
        <v>139</v>
      </c>
      <c r="H49" s="78"/>
      <c r="I49" s="305">
        <v>3121.517950880719</v>
      </c>
      <c r="J49" s="304">
        <v>-7.051090602334811</v>
      </c>
    </row>
    <row r="50" spans="1:10" ht="12.75" customHeight="1">
      <c r="A50" s="299" t="s">
        <v>109</v>
      </c>
      <c r="B50" s="42">
        <v>2321.941160165037</v>
      </c>
      <c r="C50" s="300">
        <v>-0.778912094489083</v>
      </c>
      <c r="D50" s="38">
        <v>2956.2826766514377</v>
      </c>
      <c r="E50" s="301">
        <v>-0.7665021488227726</v>
      </c>
      <c r="F50" s="38">
        <v>15760</v>
      </c>
      <c r="G50" s="302">
        <v>-473.45971563981044</v>
      </c>
      <c r="H50" s="78"/>
      <c r="I50" s="305">
        <v>2946.073359434875</v>
      </c>
      <c r="J50" s="304">
        <v>-4.428756261375058</v>
      </c>
    </row>
    <row r="51" spans="1:10" ht="12.75" customHeight="1">
      <c r="A51" s="299" t="s">
        <v>110</v>
      </c>
      <c r="B51" s="42">
        <v>2036.9941436221854</v>
      </c>
      <c r="C51" s="300">
        <v>-4.86674962665608</v>
      </c>
      <c r="D51" s="38">
        <v>2524.275245441795</v>
      </c>
      <c r="E51" s="301">
        <v>-1.883045726791675</v>
      </c>
      <c r="F51" s="38" t="s">
        <v>139</v>
      </c>
      <c r="G51" s="302" t="s">
        <v>139</v>
      </c>
      <c r="H51" s="78"/>
      <c r="I51" s="305">
        <v>2459.965325689031</v>
      </c>
      <c r="J51" s="304">
        <v>-3.2768113443424745</v>
      </c>
    </row>
    <row r="52" spans="1:10" ht="12.75" customHeight="1">
      <c r="A52" s="313" t="s">
        <v>111</v>
      </c>
      <c r="B52" s="44">
        <v>2134.382334592298</v>
      </c>
      <c r="C52" s="314">
        <v>-1.8784670616537777</v>
      </c>
      <c r="D52" s="68">
        <v>2595.617383669886</v>
      </c>
      <c r="E52" s="315">
        <v>-1.3633312150820092</v>
      </c>
      <c r="F52" s="68" t="s">
        <v>139</v>
      </c>
      <c r="G52" s="316" t="s">
        <v>139</v>
      </c>
      <c r="H52" s="78"/>
      <c r="I52" s="317">
        <v>2518.888821311276</v>
      </c>
      <c r="J52" s="318">
        <v>-5.23451385825651</v>
      </c>
    </row>
    <row r="53" spans="1:10" ht="12.75" customHeight="1">
      <c r="A53" s="299" t="s">
        <v>112</v>
      </c>
      <c r="B53" s="42">
        <v>2180.853324224166</v>
      </c>
      <c r="C53" s="300">
        <v>0.5166071271517646</v>
      </c>
      <c r="D53" s="38">
        <v>2685.0719651555432</v>
      </c>
      <c r="E53" s="301">
        <v>0.3280736784397741</v>
      </c>
      <c r="F53" s="38" t="s">
        <v>139</v>
      </c>
      <c r="G53" s="302" t="s">
        <v>139</v>
      </c>
      <c r="H53" s="78"/>
      <c r="I53" s="305">
        <v>2377.450443828801</v>
      </c>
      <c r="J53" s="304">
        <v>-2.5222261368353784</v>
      </c>
    </row>
    <row r="54" spans="1:10" ht="12.75" customHeight="1" thickBot="1">
      <c r="A54" s="299" t="s">
        <v>113</v>
      </c>
      <c r="B54" s="42">
        <v>1714.5409184516704</v>
      </c>
      <c r="C54" s="300">
        <v>-2.239894976072815</v>
      </c>
      <c r="D54" s="38">
        <v>2208.3195210229</v>
      </c>
      <c r="E54" s="301">
        <v>-2.0768239263833763</v>
      </c>
      <c r="F54" s="38" t="s">
        <v>139</v>
      </c>
      <c r="G54" s="302" t="s">
        <v>139</v>
      </c>
      <c r="H54" s="78"/>
      <c r="I54" s="305">
        <v>2101.0998350881646</v>
      </c>
      <c r="J54" s="304">
        <v>-5.128467224378533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2802.0171974069026</v>
      </c>
      <c r="C56" s="361" t="str">
        <f>INDEX(A8:A54,MATCH(B56,$B$8:$B$54,0))</f>
        <v>大阪府</v>
      </c>
      <c r="D56" s="372">
        <f>LARGE(D8:D54,1)</f>
        <v>3696.450970498401</v>
      </c>
      <c r="E56" s="323" t="str">
        <f>INDEX(A8:A54,MATCH(D56,$D$8:$D$54,0))</f>
        <v>大阪府</v>
      </c>
      <c r="F56" s="366">
        <f>LARGE(F8:F54,1)</f>
        <v>29740</v>
      </c>
      <c r="G56" s="324" t="str">
        <f>INDEX(A8:A54,MATCH(F56,$F$8:$F$54,0))</f>
        <v>奈良県</v>
      </c>
      <c r="I56" s="343">
        <f>LARGE(I8:I54,1)</f>
        <v>4434.619435495179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2680.7919352063104</v>
      </c>
      <c r="C57" s="362" t="str">
        <f>INDEX(A8:A54,MATCH(B57,$B$8:$B$54,0))</f>
        <v>香川県</v>
      </c>
      <c r="D57" s="373">
        <f>LARGE(D8:D54,2)</f>
        <v>3311.3688696083877</v>
      </c>
      <c r="E57" s="326" t="str">
        <f>INDEX(A8:A54,MATCH(D57,$D$8:$D$54,0))</f>
        <v>岡山県</v>
      </c>
      <c r="F57" s="367">
        <f>LARGE(F8:F54,2)</f>
        <v>22126.666666666668</v>
      </c>
      <c r="G57" s="328" t="str">
        <f>INDEX(A8:A54,MATCH(F57,$F$8:$F$54,0))</f>
        <v>埼玉県</v>
      </c>
      <c r="I57" s="327">
        <f>LARGE(I8:I54,2)</f>
        <v>3898.0902643713357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2649.4757670269096</v>
      </c>
      <c r="C58" s="362" t="str">
        <f>INDEX(A8:A54,MATCH(B58,$B$8:$B$54,0))</f>
        <v>岡山県</v>
      </c>
      <c r="D58" s="374">
        <f>LARGE(D8:D54,3)</f>
        <v>3302.261846358982</v>
      </c>
      <c r="E58" s="326" t="str">
        <f>INDEX(A8:A54,MATCH(D58,$D$8:$D$54,0))</f>
        <v>兵庫県</v>
      </c>
      <c r="F58" s="368">
        <f>LARGE(F8:F54,3)</f>
        <v>15760</v>
      </c>
      <c r="G58" s="328" t="str">
        <f>INDEX(A8:A54,MATCH(F58,$F$8:$F$54,0))</f>
        <v>熊本県</v>
      </c>
      <c r="I58" s="344">
        <f>LARGE(I8:I54,3)</f>
        <v>3896.4889197153366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1976.9537011770271</v>
      </c>
      <c r="C59" s="363" t="str">
        <f>INDEX(A8:A54,MATCH(B59,$B$8:$B$54,0))</f>
        <v>青森県</v>
      </c>
      <c r="D59" s="375">
        <f>SMALL(D8:D54,3)</f>
        <v>2398.2930755233847</v>
      </c>
      <c r="E59" s="331" t="str">
        <f>INDEX(A8:A54,MATCH(D59,$D$8:$D$54,0))</f>
        <v>石川県</v>
      </c>
      <c r="F59" s="369">
        <f>SMALL(F8:F54,3)</f>
        <v>0</v>
      </c>
      <c r="G59" s="332" t="str">
        <f>INDEX(A8:A54,MATCH(F59,$F$8:$F$54,0))</f>
        <v>岩手県</v>
      </c>
      <c r="I59" s="345">
        <f>SMALL(I8:I54,3)</f>
        <v>2109.087595855207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1951.7249674350824</v>
      </c>
      <c r="C60" s="362" t="str">
        <f>INDEX(A8:A54,MATCH(B60,$B$8:$B$54,0))</f>
        <v>石川県</v>
      </c>
      <c r="D60" s="374">
        <f>SMALL(D8:D54,2)</f>
        <v>2341.4344017594644</v>
      </c>
      <c r="E60" s="326" t="str">
        <f>INDEX(A8:A54,MATCH(D60,$D$8:$D$54,0))</f>
        <v>青森県</v>
      </c>
      <c r="F60" s="368">
        <f>SMALL(F8:F54,2)</f>
        <v>0</v>
      </c>
      <c r="G60" s="328" t="str">
        <f>INDEX(A8:A54,MATCH(F60,$F$8:$F$54,0))</f>
        <v>岩手県</v>
      </c>
      <c r="I60" s="344">
        <f>SMALL(I8:I54,2)</f>
        <v>2101.0998350881646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1714.5409184516704</v>
      </c>
      <c r="C61" s="364" t="str">
        <f>INDEX(A8:A54,MATCH(B61,$B$8:$B$54,0))</f>
        <v>沖縄県</v>
      </c>
      <c r="D61" s="376">
        <f>SMALL(D8:D54,1)</f>
        <v>2208.3195210229</v>
      </c>
      <c r="E61" s="335" t="str">
        <f>INDEX(A8:A54,MATCH(D61,$D$8:$D$54,0))</f>
        <v>沖縄県</v>
      </c>
      <c r="F61" s="370">
        <f>SMALL(F8:F54,1)</f>
        <v>-8050</v>
      </c>
      <c r="G61" s="336" t="str">
        <f>INDEX(A8:A54,MATCH(F61,$F$8:$F$54,0))</f>
        <v>兵庫県</v>
      </c>
      <c r="I61" s="347">
        <f>SMALL(I8:I54,1)</f>
        <v>1795.2208908086016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1.6342667400071653</v>
      </c>
      <c r="C62" s="365"/>
      <c r="D62" s="377">
        <f>IF(D61=0,0,D56/D61)</f>
        <v>1.6738750598854437</v>
      </c>
      <c r="E62" s="339"/>
      <c r="F62" s="371">
        <f>IF(F61=0,0,F56/F61)</f>
        <v>-3.694409937888199</v>
      </c>
      <c r="G62" s="341"/>
      <c r="H62" s="340"/>
      <c r="I62" s="338">
        <f>IF(I61=0,0,I56/I61)</f>
        <v>2.4702360908343386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6364.26797556628</v>
      </c>
      <c r="C7" s="293">
        <v>0.9111913493979283</v>
      </c>
      <c r="D7" s="295">
        <v>8701.40363678543</v>
      </c>
      <c r="E7" s="296">
        <v>1.0656170149641413</v>
      </c>
      <c r="F7" s="295">
        <v>52131.53846153846</v>
      </c>
      <c r="G7" s="297">
        <v>-0.06843934397889538</v>
      </c>
      <c r="H7" s="78"/>
      <c r="I7" s="292">
        <v>13083.998149254101</v>
      </c>
      <c r="J7" s="298">
        <v>-2.118881057466024</v>
      </c>
    </row>
    <row r="8" spans="1:10" ht="12.75" customHeight="1">
      <c r="A8" s="299" t="s">
        <v>67</v>
      </c>
      <c r="B8" s="42">
        <v>7326.654272078471</v>
      </c>
      <c r="C8" s="300">
        <v>2.3168310673281134</v>
      </c>
      <c r="D8" s="38">
        <v>9393.366055895478</v>
      </c>
      <c r="E8" s="301">
        <v>2.73021670113625</v>
      </c>
      <c r="F8" s="38">
        <v>17360</v>
      </c>
      <c r="G8" s="302">
        <v>60.49306625577813</v>
      </c>
      <c r="H8" s="78"/>
      <c r="I8" s="303">
        <v>14438.589937903589</v>
      </c>
      <c r="J8" s="304">
        <v>-1.047477901405374</v>
      </c>
    </row>
    <row r="9" spans="1:10" ht="12.75" customHeight="1">
      <c r="A9" s="299" t="s">
        <v>68</v>
      </c>
      <c r="B9" s="42">
        <v>7358.8109661809385</v>
      </c>
      <c r="C9" s="300">
        <v>0.5512745245228576</v>
      </c>
      <c r="D9" s="38">
        <v>9620.32385328728</v>
      </c>
      <c r="E9" s="301">
        <v>-0.4153953891015498</v>
      </c>
      <c r="F9" s="38" t="s">
        <v>139</v>
      </c>
      <c r="G9" s="302" t="s">
        <v>139</v>
      </c>
      <c r="H9" s="78"/>
      <c r="I9" s="305">
        <v>14154.455297013608</v>
      </c>
      <c r="J9" s="304">
        <v>-1.822174624594928</v>
      </c>
    </row>
    <row r="10" spans="1:10" ht="12.75" customHeight="1">
      <c r="A10" s="299" t="s">
        <v>69</v>
      </c>
      <c r="B10" s="42">
        <v>7585.507083893899</v>
      </c>
      <c r="C10" s="300">
        <v>2.6920849098319986</v>
      </c>
      <c r="D10" s="38">
        <v>9421.921873645555</v>
      </c>
      <c r="E10" s="301">
        <v>0.6529109983993876</v>
      </c>
      <c r="F10" s="38">
        <v>4770</v>
      </c>
      <c r="G10" s="302">
        <v>-74.95405618272513</v>
      </c>
      <c r="H10" s="78"/>
      <c r="I10" s="305">
        <v>13766.302576929254</v>
      </c>
      <c r="J10" s="304">
        <v>-0.473665708378408</v>
      </c>
    </row>
    <row r="11" spans="1:10" ht="12.75" customHeight="1">
      <c r="A11" s="299" t="s">
        <v>70</v>
      </c>
      <c r="B11" s="42">
        <v>7163.994555032571</v>
      </c>
      <c r="C11" s="300">
        <v>3.164955837206808</v>
      </c>
      <c r="D11" s="38">
        <v>9997.077375297798</v>
      </c>
      <c r="E11" s="301">
        <v>7.155787065685258</v>
      </c>
      <c r="F11" s="38" t="s">
        <v>139</v>
      </c>
      <c r="G11" s="302" t="s">
        <v>139</v>
      </c>
      <c r="H11" s="78"/>
      <c r="I11" s="305">
        <v>13723.637312122943</v>
      </c>
      <c r="J11" s="304">
        <v>-0.2836646842506698</v>
      </c>
    </row>
    <row r="12" spans="1:10" ht="12.75" customHeight="1">
      <c r="A12" s="299" t="s">
        <v>71</v>
      </c>
      <c r="B12" s="42">
        <v>8122.174309045226</v>
      </c>
      <c r="C12" s="300">
        <v>0.6134995663258679</v>
      </c>
      <c r="D12" s="38">
        <v>9881.309103317255</v>
      </c>
      <c r="E12" s="301">
        <v>0.930143603512752</v>
      </c>
      <c r="F12" s="38" t="s">
        <v>139</v>
      </c>
      <c r="G12" s="302" t="s">
        <v>139</v>
      </c>
      <c r="H12" s="78"/>
      <c r="I12" s="305">
        <v>14891.045752317417</v>
      </c>
      <c r="J12" s="304">
        <v>-1.713158857798739</v>
      </c>
    </row>
    <row r="13" spans="1:10" ht="12.75" customHeight="1">
      <c r="A13" s="306" t="s">
        <v>72</v>
      </c>
      <c r="B13" s="307">
        <v>7298.841965001303</v>
      </c>
      <c r="C13" s="308">
        <v>0.915757519878634</v>
      </c>
      <c r="D13" s="50">
        <v>9030.175867744547</v>
      </c>
      <c r="E13" s="309">
        <v>1.6446209511382632</v>
      </c>
      <c r="F13" s="50" t="s">
        <v>139</v>
      </c>
      <c r="G13" s="310" t="s">
        <v>139</v>
      </c>
      <c r="H13" s="78"/>
      <c r="I13" s="311">
        <v>12816.388857056538</v>
      </c>
      <c r="J13" s="312">
        <v>-0.545409522032877</v>
      </c>
    </row>
    <row r="14" spans="1:10" ht="12.75" customHeight="1">
      <c r="A14" s="299" t="s">
        <v>73</v>
      </c>
      <c r="B14" s="42">
        <v>6803.549502729877</v>
      </c>
      <c r="C14" s="300">
        <v>1.9624536232640466</v>
      </c>
      <c r="D14" s="38">
        <v>8666.204210801621</v>
      </c>
      <c r="E14" s="301">
        <v>2.743153759313146</v>
      </c>
      <c r="F14" s="38" t="s">
        <v>139</v>
      </c>
      <c r="G14" s="302" t="s">
        <v>139</v>
      </c>
      <c r="H14" s="78"/>
      <c r="I14" s="305">
        <v>12984.583385693972</v>
      </c>
      <c r="J14" s="304">
        <v>-2.9142643725884088</v>
      </c>
    </row>
    <row r="15" spans="1:10" ht="12.75" customHeight="1">
      <c r="A15" s="299" t="s">
        <v>74</v>
      </c>
      <c r="B15" s="42">
        <v>6387.509847437719</v>
      </c>
      <c r="C15" s="300">
        <v>2.339757016211574</v>
      </c>
      <c r="D15" s="38">
        <v>8501.74586695778</v>
      </c>
      <c r="E15" s="301">
        <v>2.4080521634836685</v>
      </c>
      <c r="F15" s="38" t="s">
        <v>139</v>
      </c>
      <c r="G15" s="302" t="s">
        <v>139</v>
      </c>
      <c r="H15" s="78"/>
      <c r="I15" s="305">
        <v>13281.502326313186</v>
      </c>
      <c r="J15" s="304">
        <v>-1.7895082278017485</v>
      </c>
    </row>
    <row r="16" spans="1:10" ht="12.75" customHeight="1">
      <c r="A16" s="299" t="s">
        <v>75</v>
      </c>
      <c r="B16" s="42">
        <v>5776.071973977394</v>
      </c>
      <c r="C16" s="300">
        <v>1.192504347355885</v>
      </c>
      <c r="D16" s="38">
        <v>7710.4542567857125</v>
      </c>
      <c r="E16" s="301">
        <v>0.5540895564510254</v>
      </c>
      <c r="F16" s="38" t="s">
        <v>139</v>
      </c>
      <c r="G16" s="302" t="s">
        <v>139</v>
      </c>
      <c r="H16" s="78"/>
      <c r="I16" s="305">
        <v>11874.899910681448</v>
      </c>
      <c r="J16" s="304">
        <v>-0.8875223005956041</v>
      </c>
    </row>
    <row r="17" spans="1:10" ht="12.75" customHeight="1">
      <c r="A17" s="313" t="s">
        <v>76</v>
      </c>
      <c r="B17" s="44">
        <v>5480.20002900396</v>
      </c>
      <c r="C17" s="314">
        <v>2.1065277234477766</v>
      </c>
      <c r="D17" s="68">
        <v>7247.912023023603</v>
      </c>
      <c r="E17" s="315">
        <v>1.121646276896251</v>
      </c>
      <c r="F17" s="68">
        <v>172383.33333333334</v>
      </c>
      <c r="G17" s="316">
        <v>-1.4069738623148342</v>
      </c>
      <c r="H17" s="78"/>
      <c r="I17" s="317">
        <v>10806.88825226068</v>
      </c>
      <c r="J17" s="318">
        <v>-0.6929312631803772</v>
      </c>
    </row>
    <row r="18" spans="1:10" ht="12.75" customHeight="1">
      <c r="A18" s="299" t="s">
        <v>77</v>
      </c>
      <c r="B18" s="42">
        <v>6130.029672513452</v>
      </c>
      <c r="C18" s="300">
        <v>0.55563153477038</v>
      </c>
      <c r="D18" s="38">
        <v>8480.192721100659</v>
      </c>
      <c r="E18" s="301">
        <v>0.16945397996020636</v>
      </c>
      <c r="F18" s="38">
        <v>-3046.6666666666665</v>
      </c>
      <c r="G18" s="302">
        <v>-128.34987593052108</v>
      </c>
      <c r="H18" s="78"/>
      <c r="I18" s="305">
        <v>12645.329695634178</v>
      </c>
      <c r="J18" s="304">
        <v>-2.5573102199283424</v>
      </c>
    </row>
    <row r="19" spans="1:10" ht="12.75" customHeight="1">
      <c r="A19" s="299" t="s">
        <v>78</v>
      </c>
      <c r="B19" s="42">
        <v>6088.54605264233</v>
      </c>
      <c r="C19" s="300">
        <v>1.0245265296627413</v>
      </c>
      <c r="D19" s="38">
        <v>8387.76372770429</v>
      </c>
      <c r="E19" s="301">
        <v>1.1934875271060943</v>
      </c>
      <c r="F19" s="38">
        <v>0</v>
      </c>
      <c r="G19" s="302">
        <v>-100</v>
      </c>
      <c r="H19" s="78"/>
      <c r="I19" s="305">
        <v>12315.388443485677</v>
      </c>
      <c r="J19" s="304">
        <v>-1.422685929038972</v>
      </c>
    </row>
    <row r="20" spans="1:10" ht="12.75" customHeight="1">
      <c r="A20" s="299" t="s">
        <v>79</v>
      </c>
      <c r="B20" s="42">
        <v>6057.228569494085</v>
      </c>
      <c r="C20" s="300">
        <v>0.07319499639914653</v>
      </c>
      <c r="D20" s="38">
        <v>9507.510573009413</v>
      </c>
      <c r="E20" s="301">
        <v>0.4796816144012168</v>
      </c>
      <c r="F20" s="38" t="s">
        <v>139</v>
      </c>
      <c r="G20" s="302" t="s">
        <v>139</v>
      </c>
      <c r="H20" s="78"/>
      <c r="I20" s="305">
        <v>14123.464086818383</v>
      </c>
      <c r="J20" s="304">
        <v>-2.740261490204548</v>
      </c>
    </row>
    <row r="21" spans="1:10" ht="12.75" customHeight="1">
      <c r="A21" s="299" t="s">
        <v>80</v>
      </c>
      <c r="B21" s="42">
        <v>6849.761636032853</v>
      </c>
      <c r="C21" s="300">
        <v>1.0033913821733491</v>
      </c>
      <c r="D21" s="38">
        <v>9761.659383839511</v>
      </c>
      <c r="E21" s="301">
        <v>0.8915940079954067</v>
      </c>
      <c r="F21" s="38" t="s">
        <v>139</v>
      </c>
      <c r="G21" s="302" t="s">
        <v>139</v>
      </c>
      <c r="H21" s="78"/>
      <c r="I21" s="305">
        <v>14175.358073600382</v>
      </c>
      <c r="J21" s="304">
        <v>-2.175326594466179</v>
      </c>
    </row>
    <row r="22" spans="1:10" ht="12.75" customHeight="1">
      <c r="A22" s="299" t="s">
        <v>81</v>
      </c>
      <c r="B22" s="42">
        <v>6820.91439730672</v>
      </c>
      <c r="C22" s="300">
        <v>1.4639188152841034</v>
      </c>
      <c r="D22" s="38">
        <v>8531.793264203556</v>
      </c>
      <c r="E22" s="301">
        <v>0.9304502071621275</v>
      </c>
      <c r="F22" s="38" t="s">
        <v>139</v>
      </c>
      <c r="G22" s="302" t="s">
        <v>139</v>
      </c>
      <c r="H22" s="78"/>
      <c r="I22" s="305">
        <v>12170.304262717793</v>
      </c>
      <c r="J22" s="304">
        <v>-1.2099736452660963</v>
      </c>
    </row>
    <row r="23" spans="1:10" ht="12.75" customHeight="1">
      <c r="A23" s="306" t="s">
        <v>82</v>
      </c>
      <c r="B23" s="307">
        <v>6379.486976792494</v>
      </c>
      <c r="C23" s="308">
        <v>-1.3665528415555628</v>
      </c>
      <c r="D23" s="50">
        <v>7948.850447720361</v>
      </c>
      <c r="E23" s="309">
        <v>-1.0203236632235535</v>
      </c>
      <c r="F23" s="50" t="s">
        <v>139</v>
      </c>
      <c r="G23" s="310" t="s">
        <v>139</v>
      </c>
      <c r="H23" s="78"/>
      <c r="I23" s="311">
        <v>11924.033266876733</v>
      </c>
      <c r="J23" s="312">
        <v>-1.2358289423022844</v>
      </c>
    </row>
    <row r="24" spans="1:10" ht="12.75" customHeight="1">
      <c r="A24" s="299" t="s">
        <v>83</v>
      </c>
      <c r="B24" s="42">
        <v>6447.14881044473</v>
      </c>
      <c r="C24" s="300">
        <v>-1.1763344808838934</v>
      </c>
      <c r="D24" s="38">
        <v>8246.543160504689</v>
      </c>
      <c r="E24" s="301">
        <v>-2.4208627970388865</v>
      </c>
      <c r="F24" s="38" t="s">
        <v>139</v>
      </c>
      <c r="G24" s="302" t="s">
        <v>139</v>
      </c>
      <c r="H24" s="78"/>
      <c r="I24" s="305">
        <v>12414.080697028832</v>
      </c>
      <c r="J24" s="304">
        <v>-3.0193927159451843</v>
      </c>
    </row>
    <row r="25" spans="1:10" ht="12.75" customHeight="1">
      <c r="A25" s="299" t="s">
        <v>84</v>
      </c>
      <c r="B25" s="42">
        <v>6409.341185102529</v>
      </c>
      <c r="C25" s="300">
        <v>7.840684054531325</v>
      </c>
      <c r="D25" s="38">
        <v>7822.707868564602</v>
      </c>
      <c r="E25" s="301">
        <v>5.4601872776996885</v>
      </c>
      <c r="F25" s="38" t="s">
        <v>139</v>
      </c>
      <c r="G25" s="302" t="s">
        <v>139</v>
      </c>
      <c r="H25" s="78"/>
      <c r="I25" s="305">
        <v>10963.799575556577</v>
      </c>
      <c r="J25" s="304">
        <v>2.64142738009946</v>
      </c>
    </row>
    <row r="26" spans="1:10" ht="12.75" customHeight="1">
      <c r="A26" s="299" t="s">
        <v>85</v>
      </c>
      <c r="B26" s="42">
        <v>6166.460149351203</v>
      </c>
      <c r="C26" s="300">
        <v>-0.11123904538845711</v>
      </c>
      <c r="D26" s="38">
        <v>8436.106015544949</v>
      </c>
      <c r="E26" s="301">
        <v>-0.32240862962278016</v>
      </c>
      <c r="F26" s="38" t="s">
        <v>139</v>
      </c>
      <c r="G26" s="302" t="s">
        <v>139</v>
      </c>
      <c r="H26" s="78"/>
      <c r="I26" s="305">
        <v>12676.843496979584</v>
      </c>
      <c r="J26" s="304">
        <v>-3.3807644512304726</v>
      </c>
    </row>
    <row r="27" spans="1:10" ht="12.75" customHeight="1">
      <c r="A27" s="313" t="s">
        <v>86</v>
      </c>
      <c r="B27" s="44">
        <v>6830.598118329006</v>
      </c>
      <c r="C27" s="314">
        <v>1.6426195335561866</v>
      </c>
      <c r="D27" s="68">
        <v>8905.65431584085</v>
      </c>
      <c r="E27" s="315">
        <v>1.3921460266006416</v>
      </c>
      <c r="F27" s="68" t="s">
        <v>139</v>
      </c>
      <c r="G27" s="316" t="s">
        <v>139</v>
      </c>
      <c r="H27" s="78"/>
      <c r="I27" s="317">
        <v>12922.666012796904</v>
      </c>
      <c r="J27" s="318">
        <v>-1.5948029434318687</v>
      </c>
    </row>
    <row r="28" spans="1:10" ht="12.75" customHeight="1">
      <c r="A28" s="299" t="s">
        <v>87</v>
      </c>
      <c r="B28" s="42">
        <v>6247.183418277861</v>
      </c>
      <c r="C28" s="300">
        <v>0.8837689539121731</v>
      </c>
      <c r="D28" s="38">
        <v>8124.965973745863</v>
      </c>
      <c r="E28" s="301">
        <v>1.0698618489546963</v>
      </c>
      <c r="F28" s="38" t="s">
        <v>139</v>
      </c>
      <c r="G28" s="302" t="s">
        <v>139</v>
      </c>
      <c r="H28" s="78"/>
      <c r="I28" s="305">
        <v>12209.024487487366</v>
      </c>
      <c r="J28" s="304">
        <v>-2.7258685665030873</v>
      </c>
    </row>
    <row r="29" spans="1:10" ht="12.75" customHeight="1">
      <c r="A29" s="299" t="s">
        <v>88</v>
      </c>
      <c r="B29" s="42">
        <v>6132.375931082177</v>
      </c>
      <c r="C29" s="300">
        <v>1.5598040372394089</v>
      </c>
      <c r="D29" s="38">
        <v>8106.096109697308</v>
      </c>
      <c r="E29" s="301">
        <v>1.8130371982119984</v>
      </c>
      <c r="F29" s="38">
        <v>4010</v>
      </c>
      <c r="G29" s="302">
        <v>-1.4742014742014742</v>
      </c>
      <c r="H29" s="78"/>
      <c r="I29" s="305">
        <v>12159.806449632393</v>
      </c>
      <c r="J29" s="304">
        <v>-0.590727906630993</v>
      </c>
    </row>
    <row r="30" spans="1:10" ht="12.75" customHeight="1">
      <c r="A30" s="299" t="s">
        <v>89</v>
      </c>
      <c r="B30" s="42">
        <v>5693.110906277283</v>
      </c>
      <c r="C30" s="300">
        <v>2.5356953631996024</v>
      </c>
      <c r="D30" s="38">
        <v>7326.163199950091</v>
      </c>
      <c r="E30" s="301">
        <v>2.0453308276477777</v>
      </c>
      <c r="F30" s="38" t="s">
        <v>139</v>
      </c>
      <c r="G30" s="302" t="s">
        <v>139</v>
      </c>
      <c r="H30" s="78"/>
      <c r="I30" s="305">
        <v>12197.622624134765</v>
      </c>
      <c r="J30" s="304">
        <v>-1.3382776709869406</v>
      </c>
    </row>
    <row r="31" spans="1:10" ht="12.75" customHeight="1">
      <c r="A31" s="299" t="s">
        <v>90</v>
      </c>
      <c r="B31" s="42">
        <v>6522.863693117075</v>
      </c>
      <c r="C31" s="300">
        <v>4.260554239292313</v>
      </c>
      <c r="D31" s="38">
        <v>8524.710833298239</v>
      </c>
      <c r="E31" s="301">
        <v>3.8425004645417653</v>
      </c>
      <c r="F31" s="38" t="s">
        <v>139</v>
      </c>
      <c r="G31" s="302" t="s">
        <v>139</v>
      </c>
      <c r="H31" s="78"/>
      <c r="I31" s="305">
        <v>12171.845246232635</v>
      </c>
      <c r="J31" s="304">
        <v>1.7681555055619758</v>
      </c>
    </row>
    <row r="32" spans="1:10" ht="12.75" customHeight="1">
      <c r="A32" s="299" t="s">
        <v>91</v>
      </c>
      <c r="B32" s="42">
        <v>6678.418885641027</v>
      </c>
      <c r="C32" s="300">
        <v>-2.4188523839121054</v>
      </c>
      <c r="D32" s="38">
        <v>8934.469011099653</v>
      </c>
      <c r="E32" s="301">
        <v>-2.0593482508082417</v>
      </c>
      <c r="F32" s="38" t="s">
        <v>139</v>
      </c>
      <c r="G32" s="302" t="s">
        <v>139</v>
      </c>
      <c r="H32" s="78"/>
      <c r="I32" s="305">
        <v>13517.219932790036</v>
      </c>
      <c r="J32" s="304">
        <v>-4.108697099471713</v>
      </c>
    </row>
    <row r="33" spans="1:10" ht="12.75" customHeight="1">
      <c r="A33" s="306" t="s">
        <v>92</v>
      </c>
      <c r="B33" s="307">
        <v>6174.206444563609</v>
      </c>
      <c r="C33" s="308">
        <v>0.7055725104725186</v>
      </c>
      <c r="D33" s="50">
        <v>8836.574273765542</v>
      </c>
      <c r="E33" s="309">
        <v>2.726074359414753</v>
      </c>
      <c r="F33" s="50" t="s">
        <v>139</v>
      </c>
      <c r="G33" s="310" t="s">
        <v>139</v>
      </c>
      <c r="H33" s="78"/>
      <c r="I33" s="311">
        <v>12807.231608055668</v>
      </c>
      <c r="J33" s="312">
        <v>-2.8180318826057604</v>
      </c>
    </row>
    <row r="34" spans="1:10" ht="12.75" customHeight="1">
      <c r="A34" s="299" t="s">
        <v>93</v>
      </c>
      <c r="B34" s="42">
        <v>5985.4464748931405</v>
      </c>
      <c r="C34" s="300">
        <v>1.0498393400693162</v>
      </c>
      <c r="D34" s="38">
        <v>8822.972537627153</v>
      </c>
      <c r="E34" s="301">
        <v>2.1698440336635727</v>
      </c>
      <c r="F34" s="38" t="s">
        <v>139</v>
      </c>
      <c r="G34" s="302" t="s">
        <v>139</v>
      </c>
      <c r="H34" s="78"/>
      <c r="I34" s="305">
        <v>13380.180201233576</v>
      </c>
      <c r="J34" s="304">
        <v>-2.359576869205057</v>
      </c>
    </row>
    <row r="35" spans="1:10" ht="12.75" customHeight="1">
      <c r="A35" s="299" t="s">
        <v>94</v>
      </c>
      <c r="B35" s="42">
        <v>6713.190078714945</v>
      </c>
      <c r="C35" s="300">
        <v>-0.5468070857410497</v>
      </c>
      <c r="D35" s="38">
        <v>9055.066774008243</v>
      </c>
      <c r="E35" s="301">
        <v>-0.19872558879102287</v>
      </c>
      <c r="F35" s="38">
        <v>0</v>
      </c>
      <c r="G35" s="302">
        <v>-100</v>
      </c>
      <c r="H35" s="78"/>
      <c r="I35" s="305">
        <v>13714.574517313577</v>
      </c>
      <c r="J35" s="304">
        <v>-2.7428808239545823</v>
      </c>
    </row>
    <row r="36" spans="1:10" ht="12.75" customHeight="1">
      <c r="A36" s="299" t="s">
        <v>95</v>
      </c>
      <c r="B36" s="42">
        <v>5056.762200799197</v>
      </c>
      <c r="C36" s="300">
        <v>2.0867704926884776</v>
      </c>
      <c r="D36" s="38">
        <v>6856.147338491656</v>
      </c>
      <c r="E36" s="301">
        <v>1.5760192922676701</v>
      </c>
      <c r="F36" s="38">
        <v>11270</v>
      </c>
      <c r="G36" s="302">
        <v>284.641638225256</v>
      </c>
      <c r="H36" s="78"/>
      <c r="I36" s="305">
        <v>11300.469634125333</v>
      </c>
      <c r="J36" s="304">
        <v>-0.4226625815052696</v>
      </c>
    </row>
    <row r="37" spans="1:10" ht="12.75" customHeight="1">
      <c r="A37" s="313" t="s">
        <v>96</v>
      </c>
      <c r="B37" s="44">
        <v>5744.6100896698845</v>
      </c>
      <c r="C37" s="314">
        <v>3.846854710269436</v>
      </c>
      <c r="D37" s="68">
        <v>7799.958996746259</v>
      </c>
      <c r="E37" s="315">
        <v>5.024332905932096</v>
      </c>
      <c r="F37" s="68" t="s">
        <v>139</v>
      </c>
      <c r="G37" s="316" t="s">
        <v>139</v>
      </c>
      <c r="H37" s="78"/>
      <c r="I37" s="317">
        <v>11929.594660949962</v>
      </c>
      <c r="J37" s="318">
        <v>0.04995672502114842</v>
      </c>
    </row>
    <row r="38" spans="1:10" ht="12.75" customHeight="1">
      <c r="A38" s="299" t="s">
        <v>97</v>
      </c>
      <c r="B38" s="42">
        <v>6779.663525742195</v>
      </c>
      <c r="C38" s="300">
        <v>1.2228593925473195</v>
      </c>
      <c r="D38" s="38">
        <v>8595.547611831196</v>
      </c>
      <c r="E38" s="301">
        <v>3.974493997163748</v>
      </c>
      <c r="F38" s="38" t="s">
        <v>139</v>
      </c>
      <c r="G38" s="302" t="s">
        <v>139</v>
      </c>
      <c r="H38" s="78"/>
      <c r="I38" s="305">
        <v>12798.13178278078</v>
      </c>
      <c r="J38" s="304">
        <v>0.5027001824710707</v>
      </c>
    </row>
    <row r="39" spans="1:10" ht="12.75" customHeight="1">
      <c r="A39" s="299" t="s">
        <v>98</v>
      </c>
      <c r="B39" s="42">
        <v>7943.312761943783</v>
      </c>
      <c r="C39" s="300">
        <v>-1.7544962149754393</v>
      </c>
      <c r="D39" s="38">
        <v>9701.541684122329</v>
      </c>
      <c r="E39" s="301">
        <v>1.1141458724502316</v>
      </c>
      <c r="F39" s="38" t="s">
        <v>139</v>
      </c>
      <c r="G39" s="302" t="s">
        <v>139</v>
      </c>
      <c r="H39" s="78"/>
      <c r="I39" s="305">
        <v>13632.610693333758</v>
      </c>
      <c r="J39" s="304">
        <v>-3.88307286982909</v>
      </c>
    </row>
    <row r="40" spans="1:10" ht="12.75" customHeight="1">
      <c r="A40" s="299" t="s">
        <v>99</v>
      </c>
      <c r="B40" s="42">
        <v>5689.267077681874</v>
      </c>
      <c r="C40" s="300">
        <v>1.427686238133094</v>
      </c>
      <c r="D40" s="38">
        <v>7318.1080154611755</v>
      </c>
      <c r="E40" s="301">
        <v>1.1289009992179595</v>
      </c>
      <c r="F40" s="38" t="s">
        <v>139</v>
      </c>
      <c r="G40" s="302" t="s">
        <v>139</v>
      </c>
      <c r="H40" s="78"/>
      <c r="I40" s="305">
        <v>11430.458581268242</v>
      </c>
      <c r="J40" s="304">
        <v>-0.40026175414580634</v>
      </c>
    </row>
    <row r="41" spans="1:10" ht="12.75" customHeight="1">
      <c r="A41" s="299" t="s">
        <v>100</v>
      </c>
      <c r="B41" s="42">
        <v>6684.081022300257</v>
      </c>
      <c r="C41" s="300">
        <v>-0.4518388770996665</v>
      </c>
      <c r="D41" s="38">
        <v>8569.628069709985</v>
      </c>
      <c r="E41" s="301">
        <v>0.7044045404363914</v>
      </c>
      <c r="F41" s="38" t="s">
        <v>139</v>
      </c>
      <c r="G41" s="302" t="s">
        <v>139</v>
      </c>
      <c r="H41" s="78"/>
      <c r="I41" s="305">
        <v>13852.479596320014</v>
      </c>
      <c r="J41" s="304">
        <v>-3.0935528672114323</v>
      </c>
    </row>
    <row r="42" spans="1:10" ht="12.75" customHeight="1">
      <c r="A42" s="299" t="s">
        <v>101</v>
      </c>
      <c r="B42" s="42">
        <v>7261.3210188168605</v>
      </c>
      <c r="C42" s="300">
        <v>-2.230482747558318</v>
      </c>
      <c r="D42" s="38">
        <v>9166.997539538159</v>
      </c>
      <c r="E42" s="301">
        <v>-0.23972675165281906</v>
      </c>
      <c r="F42" s="38" t="s">
        <v>139</v>
      </c>
      <c r="G42" s="302" t="s">
        <v>139</v>
      </c>
      <c r="H42" s="78"/>
      <c r="I42" s="305">
        <v>13260.37887905183</v>
      </c>
      <c r="J42" s="304">
        <v>-3.3670282423625757</v>
      </c>
    </row>
    <row r="43" spans="1:10" ht="12.75" customHeight="1">
      <c r="A43" s="306" t="s">
        <v>102</v>
      </c>
      <c r="B43" s="307">
        <v>6322.5839070114125</v>
      </c>
      <c r="C43" s="308">
        <v>3.4268388770959426</v>
      </c>
      <c r="D43" s="50">
        <v>7650.998443190348</v>
      </c>
      <c r="E43" s="309">
        <v>1.1691654274779169</v>
      </c>
      <c r="F43" s="50" t="s">
        <v>139</v>
      </c>
      <c r="G43" s="310" t="s">
        <v>139</v>
      </c>
      <c r="H43" s="78"/>
      <c r="I43" s="311">
        <v>11444.148732552168</v>
      </c>
      <c r="J43" s="312">
        <v>-2.9690166667088502</v>
      </c>
    </row>
    <row r="44" spans="1:10" ht="12.75" customHeight="1">
      <c r="A44" s="299" t="s">
        <v>103</v>
      </c>
      <c r="B44" s="42">
        <v>7546.247383993649</v>
      </c>
      <c r="C44" s="300">
        <v>5.310592725953474</v>
      </c>
      <c r="D44" s="38">
        <v>9806.09061648923</v>
      </c>
      <c r="E44" s="301">
        <v>6.283047609760811</v>
      </c>
      <c r="F44" s="38" t="s">
        <v>139</v>
      </c>
      <c r="G44" s="302" t="s">
        <v>139</v>
      </c>
      <c r="H44" s="78"/>
      <c r="I44" s="305">
        <v>14279.390243145048</v>
      </c>
      <c r="J44" s="304">
        <v>1.1980049230514422</v>
      </c>
    </row>
    <row r="45" spans="1:10" ht="12.75" customHeight="1">
      <c r="A45" s="299" t="s">
        <v>104</v>
      </c>
      <c r="B45" s="42">
        <v>6214.76061845315</v>
      </c>
      <c r="C45" s="300">
        <v>-0.9465955811878802</v>
      </c>
      <c r="D45" s="38">
        <v>8025.687889004149</v>
      </c>
      <c r="E45" s="301">
        <v>-3.1257439539571723</v>
      </c>
      <c r="F45" s="38" t="s">
        <v>139</v>
      </c>
      <c r="G45" s="302" t="s">
        <v>139</v>
      </c>
      <c r="H45" s="78"/>
      <c r="I45" s="305">
        <v>11763.486696958276</v>
      </c>
      <c r="J45" s="304">
        <v>-6.490218730384692</v>
      </c>
    </row>
    <row r="46" spans="1:10" ht="12.75" customHeight="1">
      <c r="A46" s="299" t="s">
        <v>105</v>
      </c>
      <c r="B46" s="42">
        <v>6644.831850855024</v>
      </c>
      <c r="C46" s="300">
        <v>-7.547439248107607</v>
      </c>
      <c r="D46" s="38">
        <v>8957.32641186852</v>
      </c>
      <c r="E46" s="301">
        <v>-8.065342346474134</v>
      </c>
      <c r="F46" s="38" t="s">
        <v>139</v>
      </c>
      <c r="G46" s="302" t="s">
        <v>139</v>
      </c>
      <c r="H46" s="78"/>
      <c r="I46" s="305">
        <v>12941.69468949087</v>
      </c>
      <c r="J46" s="304">
        <v>-10.836232273052612</v>
      </c>
    </row>
    <row r="47" spans="1:10" ht="12.75" customHeight="1">
      <c r="A47" s="313" t="s">
        <v>106</v>
      </c>
      <c r="B47" s="44">
        <v>6206.720791614349</v>
      </c>
      <c r="C47" s="314">
        <v>0.8154529230967649</v>
      </c>
      <c r="D47" s="68">
        <v>8768.772804334858</v>
      </c>
      <c r="E47" s="315">
        <v>0.26521388215924774</v>
      </c>
      <c r="F47" s="68" t="s">
        <v>139</v>
      </c>
      <c r="G47" s="316" t="s">
        <v>139</v>
      </c>
      <c r="H47" s="78"/>
      <c r="I47" s="317">
        <v>13754.630112505809</v>
      </c>
      <c r="J47" s="318">
        <v>-3.3116944507207124</v>
      </c>
    </row>
    <row r="48" spans="1:10" ht="12.75" customHeight="1">
      <c r="A48" s="306" t="s">
        <v>107</v>
      </c>
      <c r="B48" s="307">
        <v>7008.634705640694</v>
      </c>
      <c r="C48" s="308">
        <v>-0.8652085782254959</v>
      </c>
      <c r="D48" s="50">
        <v>9545.474419271206</v>
      </c>
      <c r="E48" s="309">
        <v>0.16186918949779397</v>
      </c>
      <c r="F48" s="50" t="s">
        <v>139</v>
      </c>
      <c r="G48" s="310" t="s">
        <v>139</v>
      </c>
      <c r="H48" s="78"/>
      <c r="I48" s="311">
        <v>14406.34069078275</v>
      </c>
      <c r="J48" s="312">
        <v>-0.12747337897183517</v>
      </c>
    </row>
    <row r="49" spans="1:10" ht="12.75" customHeight="1">
      <c r="A49" s="299" t="s">
        <v>108</v>
      </c>
      <c r="B49" s="42">
        <v>6976.785136549624</v>
      </c>
      <c r="C49" s="300">
        <v>-2.4956294108293697</v>
      </c>
      <c r="D49" s="38">
        <v>9391.352621029482</v>
      </c>
      <c r="E49" s="301">
        <v>-1.3754061903625319</v>
      </c>
      <c r="F49" s="38" t="s">
        <v>139</v>
      </c>
      <c r="G49" s="302" t="s">
        <v>139</v>
      </c>
      <c r="H49" s="78"/>
      <c r="I49" s="305">
        <v>14241.663989662877</v>
      </c>
      <c r="J49" s="304">
        <v>-4.443272711166233</v>
      </c>
    </row>
    <row r="50" spans="1:10" ht="12.75" customHeight="1">
      <c r="A50" s="299" t="s">
        <v>109</v>
      </c>
      <c r="B50" s="42">
        <v>6142.725167116219</v>
      </c>
      <c r="C50" s="300">
        <v>1.5086769926477235</v>
      </c>
      <c r="D50" s="38">
        <v>8284.68826216894</v>
      </c>
      <c r="E50" s="301">
        <v>-0.2420062205659782</v>
      </c>
      <c r="F50" s="38">
        <v>99020</v>
      </c>
      <c r="G50" s="302">
        <v>916.6324435318276</v>
      </c>
      <c r="H50" s="78"/>
      <c r="I50" s="305">
        <v>12063.080513661695</v>
      </c>
      <c r="J50" s="304">
        <v>-3.432592029564072</v>
      </c>
    </row>
    <row r="51" spans="1:10" ht="12.75" customHeight="1">
      <c r="A51" s="299" t="s">
        <v>110</v>
      </c>
      <c r="B51" s="42">
        <v>6978.934890858413</v>
      </c>
      <c r="C51" s="300">
        <v>-1.0099131440863969</v>
      </c>
      <c r="D51" s="38">
        <v>9359.654803646565</v>
      </c>
      <c r="E51" s="301">
        <v>-0.08075037342719474</v>
      </c>
      <c r="F51" s="38" t="s">
        <v>139</v>
      </c>
      <c r="G51" s="302" t="s">
        <v>139</v>
      </c>
      <c r="H51" s="78"/>
      <c r="I51" s="305">
        <v>13753.653277257012</v>
      </c>
      <c r="J51" s="304">
        <v>-2.3916009922627195</v>
      </c>
    </row>
    <row r="52" spans="1:10" ht="12.75" customHeight="1">
      <c r="A52" s="313" t="s">
        <v>111</v>
      </c>
      <c r="B52" s="44">
        <v>6308.305962096176</v>
      </c>
      <c r="C52" s="314">
        <v>2.1771230491550027</v>
      </c>
      <c r="D52" s="68">
        <v>8333.372783143108</v>
      </c>
      <c r="E52" s="315">
        <v>1.2600068106351863</v>
      </c>
      <c r="F52" s="68" t="s">
        <v>139</v>
      </c>
      <c r="G52" s="316" t="s">
        <v>139</v>
      </c>
      <c r="H52" s="78"/>
      <c r="I52" s="317">
        <v>12632.827570191637</v>
      </c>
      <c r="J52" s="318">
        <v>-2.570012333640867</v>
      </c>
    </row>
    <row r="53" spans="1:10" ht="12.75" customHeight="1">
      <c r="A53" s="299" t="s">
        <v>112</v>
      </c>
      <c r="B53" s="42">
        <v>6236.154429093456</v>
      </c>
      <c r="C53" s="300">
        <v>0.9054359112882776</v>
      </c>
      <c r="D53" s="38">
        <v>8182.055683944096</v>
      </c>
      <c r="E53" s="301">
        <v>0.4811110151913641</v>
      </c>
      <c r="F53" s="38" t="s">
        <v>139</v>
      </c>
      <c r="G53" s="302" t="s">
        <v>139</v>
      </c>
      <c r="H53" s="78"/>
      <c r="I53" s="305">
        <v>12259.51960950604</v>
      </c>
      <c r="J53" s="304">
        <v>-2.618274873615772</v>
      </c>
    </row>
    <row r="54" spans="1:10" ht="12.75" customHeight="1" thickBot="1">
      <c r="A54" s="299" t="s">
        <v>113</v>
      </c>
      <c r="B54" s="42">
        <v>4935.345094901426</v>
      </c>
      <c r="C54" s="300">
        <v>-1.0060154961522552</v>
      </c>
      <c r="D54" s="38">
        <v>7847.994452525116</v>
      </c>
      <c r="E54" s="301">
        <v>-3.1082823865368354</v>
      </c>
      <c r="F54" s="38" t="s">
        <v>139</v>
      </c>
      <c r="G54" s="302" t="s">
        <v>139</v>
      </c>
      <c r="H54" s="78"/>
      <c r="I54" s="305">
        <v>11689.074824572532</v>
      </c>
      <c r="J54" s="304">
        <v>-3.6751548813683925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8122.174309045226</v>
      </c>
      <c r="C56" s="361" t="str">
        <f>INDEX(A8:A54,MATCH(B56,$B$8:$B$54,0))</f>
        <v>秋田県</v>
      </c>
      <c r="D56" s="372">
        <f>LARGE(D8:D54,1)</f>
        <v>9997.077375297798</v>
      </c>
      <c r="E56" s="323" t="str">
        <f>INDEX(A8:A54,MATCH(D56,$D$8:$D$54,0))</f>
        <v>宮城県</v>
      </c>
      <c r="F56" s="366">
        <f>LARGE(F8:F54,1)</f>
        <v>172383.33333333334</v>
      </c>
      <c r="G56" s="324" t="str">
        <f>INDEX(A8:A54,MATCH(F56,$F$8:$F$54,0))</f>
        <v>群馬県</v>
      </c>
      <c r="I56" s="343">
        <f>LARGE(I8:I54,1)</f>
        <v>14891.045752317417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7943.312761943783</v>
      </c>
      <c r="C57" s="362" t="str">
        <f>INDEX(A8:A54,MATCH(B57,$B$8:$B$54,0))</f>
        <v>島根県</v>
      </c>
      <c r="D57" s="373">
        <f>LARGE(D8:D54,2)</f>
        <v>9881.309103317255</v>
      </c>
      <c r="E57" s="326" t="str">
        <f>INDEX(A8:A54,MATCH(D57,$D$8:$D$54,0))</f>
        <v>秋田県</v>
      </c>
      <c r="F57" s="367">
        <f>LARGE(F8:F54,2)</f>
        <v>99020</v>
      </c>
      <c r="G57" s="328" t="str">
        <f>INDEX(A8:A54,MATCH(F57,$F$8:$F$54,0))</f>
        <v>熊本県</v>
      </c>
      <c r="I57" s="327">
        <f>LARGE(I8:I54,2)</f>
        <v>14438.589937903589</v>
      </c>
      <c r="J57" s="328" t="str">
        <f>INDEX(A8:A54,MATCH(I57,$I$8:$I$54,0))</f>
        <v>北海道</v>
      </c>
    </row>
    <row r="58" spans="1:10" ht="12.75">
      <c r="A58" s="325" t="s">
        <v>116</v>
      </c>
      <c r="B58" s="344">
        <f>LARGE(B8:B54,3)</f>
        <v>7585.507083893899</v>
      </c>
      <c r="C58" s="362" t="str">
        <f>INDEX(A8:A54,MATCH(B58,$B$8:$B$54,0))</f>
        <v>岩手県</v>
      </c>
      <c r="D58" s="374">
        <f>LARGE(D8:D54,3)</f>
        <v>9806.09061648923</v>
      </c>
      <c r="E58" s="326" t="str">
        <f>INDEX(A8:A54,MATCH(D58,$D$8:$D$54,0))</f>
        <v>香川県</v>
      </c>
      <c r="F58" s="368">
        <f>LARGE(F8:F54,3)</f>
        <v>17360</v>
      </c>
      <c r="G58" s="328" t="str">
        <f>INDEX(A8:A54,MATCH(F58,$F$8:$F$54,0))</f>
        <v>北海道</v>
      </c>
      <c r="I58" s="344">
        <f>LARGE(I8:I54,3)</f>
        <v>14406.34069078275</v>
      </c>
      <c r="J58" s="328" t="str">
        <f>INDEX(A8:A54,MATCH(I58,$I$8:$I$54,0))</f>
        <v>佐賀県</v>
      </c>
    </row>
    <row r="59" spans="1:10" ht="12.75">
      <c r="A59" s="329" t="s">
        <v>117</v>
      </c>
      <c r="B59" s="345">
        <f>SMALL(B8:B54,3)</f>
        <v>5480.20002900396</v>
      </c>
      <c r="C59" s="363" t="str">
        <f>INDEX(A8:A54,MATCH(B59,$B$8:$B$54,0))</f>
        <v>群馬県</v>
      </c>
      <c r="D59" s="375">
        <f>SMALL(D8:D54,3)</f>
        <v>7318.1080154611755</v>
      </c>
      <c r="E59" s="331" t="str">
        <f>INDEX(A8:A54,MATCH(D59,$D$8:$D$54,0))</f>
        <v>岡山県</v>
      </c>
      <c r="F59" s="369">
        <f>SMALL(F8:F54,3)</f>
        <v>0</v>
      </c>
      <c r="G59" s="332" t="str">
        <f>INDEX(A8:A54,MATCH(F59,$F$8:$F$54,0))</f>
        <v>千葉県</v>
      </c>
      <c r="I59" s="345">
        <f>SMALL(I8:I54,3)</f>
        <v>11300.469634125333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5056.762200799197</v>
      </c>
      <c r="C60" s="362" t="str">
        <f>INDEX(A8:A54,MATCH(B60,$B$8:$B$54,0))</f>
        <v>奈良県</v>
      </c>
      <c r="D60" s="374">
        <f>SMALL(D8:D54,2)</f>
        <v>7247.912023023603</v>
      </c>
      <c r="E60" s="326" t="str">
        <f>INDEX(A8:A54,MATCH(D60,$D$8:$D$54,0))</f>
        <v>群馬県</v>
      </c>
      <c r="F60" s="368">
        <f>SMALL(F8:F54,2)</f>
        <v>0</v>
      </c>
      <c r="G60" s="328" t="str">
        <f>INDEX(A8:A54,MATCH(F60,$F$8:$F$54,0))</f>
        <v>千葉県</v>
      </c>
      <c r="I60" s="344">
        <f>SMALL(I8:I54,2)</f>
        <v>10963.799575556577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4935.345094901426</v>
      </c>
      <c r="C61" s="364" t="str">
        <f>INDEX(A8:A54,MATCH(B61,$B$8:$B$54,0))</f>
        <v>沖縄県</v>
      </c>
      <c r="D61" s="376">
        <f>SMALL(D8:D54,1)</f>
        <v>6856.147338491656</v>
      </c>
      <c r="E61" s="335" t="str">
        <f>INDEX(A8:A54,MATCH(D61,$D$8:$D$54,0))</f>
        <v>奈良県</v>
      </c>
      <c r="F61" s="370">
        <f>SMALL(F8:F54,1)</f>
        <v>-3046.6666666666665</v>
      </c>
      <c r="G61" s="336" t="str">
        <f>INDEX(A8:A54,MATCH(F61,$F$8:$F$54,0))</f>
        <v>埼玉県</v>
      </c>
      <c r="I61" s="347">
        <f>SMALL(I8:I54,1)</f>
        <v>10806.88825226068</v>
      </c>
      <c r="J61" s="336" t="str">
        <f>INDEX(A8:A54,MATCH(I61,$I$8:$I$54,0))</f>
        <v>群馬県</v>
      </c>
    </row>
    <row r="62" spans="1:10" ht="13.5" thickBot="1">
      <c r="A62" s="337" t="s">
        <v>120</v>
      </c>
      <c r="B62" s="338">
        <f>IF(B61=0,0,B56/B61)</f>
        <v>1.64571557872134</v>
      </c>
      <c r="C62" s="365"/>
      <c r="D62" s="377">
        <f>IF(D61=0,0,D56/D61)</f>
        <v>1.458118806632464</v>
      </c>
      <c r="E62" s="339"/>
      <c r="F62" s="371">
        <f>IF(F61=0,0,F56/F61)</f>
        <v>-56.58096280087528</v>
      </c>
      <c r="G62" s="341"/>
      <c r="H62" s="340"/>
      <c r="I62" s="338">
        <f>IF(I61=0,0,I56/I61)</f>
        <v>1.3779216926021585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2023-04-25T05:27:36Z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