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<sst xmlns="http://schemas.openxmlformats.org/spreadsheetml/2006/main" count="1215" uniqueCount="140">
  <si>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</si>
  <si>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</si>
  <si>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</si>
  <si>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</si>
  <si>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</si>
  <si>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</si>
  <si>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</si>
  <si>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</si>
  <si>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</si>
  <si>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</si>
  <si>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</si>
  <si>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</si>
  <si>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</si>
  <si>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</si>
  <si>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</si>
  <si>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</si>
  <si>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</si>
  <si>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</si>
  <si>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</si>
  <si>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</si>
  <si>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</si>
  <si>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</si>
  <si>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</si>
  <si>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</si>
  <si>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</si>
  <si>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</si>
  <si>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</si>
  <si>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</si>
  <si>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</si>
  <si>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</si>
  <si>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</si>
  <si>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</si>
  <si>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</si>
  <si>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</si>
  <si>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</si>
  <si>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</si>
  <si>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</si>
  <si>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</si>
  <si>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</si>
  <si>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</si>
  <si>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</si>
  <si>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</si>
  <si>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</si>
  <si>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</si>
  <si>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</si>
  <si>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</si>
  <si>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</si>
  <si>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</si>
  <si>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</si>
  <si>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</si>
  <si>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</si>
  <si>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</si>
  <si>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</si>
  <si>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</si>
  <si>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</si>
  <si>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</si>
  <si>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</si>
  <si>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</si>
  <si>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</si>
  <si>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</si>
  <si>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</si>
  <si>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</si>
  <si>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</si>
  <si>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</si>
  <si>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</si>
  <si>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</si>
  <si>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</si>
  <si>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</si>
  <si>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</si>
  <si>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</si>
  <si>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</si>
  <si>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</si>
  <si>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</si>
  <si>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</si>
  <si>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</si>
  <si>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</si>
  <si>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</si>
  <si>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</si>
  <si>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</si>
  <si>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</si>
  <si>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</si>
  <si>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</si>
  <si>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</si>
  <si>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</si>
  <si>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</si>
  <si>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</si>
  <si>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</si>
  <si>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</si>
  <si>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</si>
  <si>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</si>
  <si>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</si>
  <si>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</si>
  <si>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</si>
  <si>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</si>
  <si>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</si>
  <si>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</si>
  <si>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</si>
  <si>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</si>
  <si>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</si>
  <si>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</si>
  <si>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</si>
  <si>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</si>
  <si>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</si>
  <si>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</si>
  <si>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</si>
  <si>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</si>
  <si>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</si>
  <si>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</si>
  <si>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</si>
  <si>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</si>
  <si>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</si>
  <si>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</si>
  <si>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</si>
  <si>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</si>
  <si>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</si>
  <si>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</si>
  <si>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</si>
  <si>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</si>
  <si>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</si>
  <si>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</si>
  <si>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</si>
  <si>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</si>
  <si>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</si>
  <si>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</si>
  <si>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</si>
  <si>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</si>
  <si>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</si>
  <si>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</si>
  <si>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</si>
  <si>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</si>
  <si>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</si>
  <si>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</si>
  <si>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</si>
  <si>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</si>
  <si>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</si>
  <si>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令和5年2月診療分 国民健康保険・後期高齢者医療 医療費速報</t>
  </si>
  <si>
    <t>19日</t>
  </si>
  <si>
    <t>3日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</si>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</sst>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8443.80547323</v>
      </c>
      <c r="C9" s="36">
        <v>4.0115578778277055</v>
      </c>
      <c r="D9" s="38">
        <v>4944.779374719999</v>
      </c>
      <c r="E9" s="39">
        <v>2.9000210378730045</v>
      </c>
      <c r="F9" s="37">
        <v>0.05561843</v>
      </c>
      <c r="G9" s="40">
        <v>-286.64466376501304</v>
      </c>
      <c r="H9" s="41"/>
      <c r="I9" s="42">
        <v>14854.375809719999</v>
      </c>
      <c r="J9" s="43">
        <v>13.790195579500867</v>
      </c>
    </row>
    <row r="10" spans="1:10" ht="18.75" customHeight="1">
      <c r="A10" s="34" t="s">
        <v>9</v>
      </c>
      <c r="B10" s="35">
        <v>3574.0264</v>
      </c>
      <c r="C10" s="36">
        <v>0.670773932546307</v>
      </c>
      <c r="D10" s="38">
        <v>2013.0607</v>
      </c>
      <c r="E10" s="39">
        <v>-2.4181015410591797</v>
      </c>
      <c r="F10" s="37">
        <v>0.0036000000000000003</v>
      </c>
      <c r="G10" s="40">
        <v>-56.09756097560975</v>
      </c>
      <c r="H10" s="41"/>
      <c r="I10" s="42">
        <v>4458.1062</v>
      </c>
      <c r="J10" s="43">
        <v>6.740836931660475</v>
      </c>
    </row>
    <row r="11" spans="1:10" ht="18.75" customHeight="1">
      <c r="A11" s="34" t="s">
        <v>10</v>
      </c>
      <c r="B11" s="35">
        <v>4229.6217</v>
      </c>
      <c r="C11" s="36">
        <v>1.137508980343502</v>
      </c>
      <c r="D11" s="38">
        <v>2340.0819</v>
      </c>
      <c r="E11" s="39">
        <v>-0.7668292931156145</v>
      </c>
      <c r="F11" s="37">
        <v>0.0118</v>
      </c>
      <c r="G11" s="40">
        <v>4.424778761061951</v>
      </c>
      <c r="H11" s="41"/>
      <c r="I11" s="44">
        <v>6510.6417</v>
      </c>
      <c r="J11" s="45">
        <v>8.157492287934769</v>
      </c>
    </row>
    <row r="12" spans="1:10" ht="18.75" customHeight="1" thickBot="1">
      <c r="A12" s="46" t="s">
        <v>11</v>
      </c>
      <c r="B12" s="47">
        <v>2690.6158</v>
      </c>
      <c r="C12" s="48">
        <v>-4.492720390290452</v>
      </c>
      <c r="D12" s="50">
        <v>1106.0634</v>
      </c>
      <c r="E12" s="51">
        <v>-6.727244944838977</v>
      </c>
      <c r="F12" s="49">
        <v>0.0011</v>
      </c>
      <c r="G12" s="52">
        <v>-62.068965517241374</v>
      </c>
      <c r="H12" s="41"/>
      <c r="I12" s="53">
        <v>1905.9554</v>
      </c>
      <c r="J12" s="54">
        <v>3.7130861062404947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7986.1355404199985</v>
      </c>
      <c r="C14" s="36">
        <v>3.883636134456711</v>
      </c>
      <c r="D14" s="38">
        <v>4814.22702552</v>
      </c>
      <c r="E14" s="39">
        <v>2.879561663468301</v>
      </c>
      <c r="F14" s="37">
        <v>0.05561843</v>
      </c>
      <c r="G14" s="40">
        <v>-286.64466376501304</v>
      </c>
      <c r="H14" s="41"/>
      <c r="I14" s="63"/>
      <c r="J14" s="41"/>
    </row>
    <row r="15" spans="1:10" ht="18.75" customHeight="1">
      <c r="A15" s="34" t="s">
        <v>9</v>
      </c>
      <c r="B15" s="35">
        <v>3307.2376</v>
      </c>
      <c r="C15" s="36">
        <v>0.08527366892064565</v>
      </c>
      <c r="D15" s="38">
        <v>1959.7044</v>
      </c>
      <c r="E15" s="39">
        <v>-2.4476490468842615</v>
      </c>
      <c r="F15" s="37">
        <v>0.0036000000000000003</v>
      </c>
      <c r="G15" s="40">
        <v>-56.09756097560975</v>
      </c>
      <c r="H15" s="41"/>
      <c r="I15" s="63"/>
      <c r="J15" s="41"/>
    </row>
    <row r="16" spans="1:10" ht="18.75" customHeight="1">
      <c r="A16" s="64" t="s">
        <v>14</v>
      </c>
      <c r="B16" s="65">
        <v>3968.7499</v>
      </c>
      <c r="C16" s="66">
        <v>0.8517081020763936</v>
      </c>
      <c r="D16" s="68">
        <v>2282.6999</v>
      </c>
      <c r="E16" s="69">
        <v>-0.7654239195029063</v>
      </c>
      <c r="F16" s="67">
        <v>0.0118</v>
      </c>
      <c r="G16" s="70">
        <v>4.424778761061951</v>
      </c>
      <c r="H16" s="41"/>
      <c r="I16" s="41"/>
      <c r="J16" s="41"/>
    </row>
    <row r="17" spans="1:9" ht="18.75" customHeight="1" thickBot="1">
      <c r="A17" s="71" t="s">
        <v>15</v>
      </c>
      <c r="B17" s="72">
        <v>2426.3385</v>
      </c>
      <c r="C17" s="73">
        <v>-4.789185340647466</v>
      </c>
      <c r="D17" s="74">
        <v>1073.7037</v>
      </c>
      <c r="E17" s="75">
        <v>-6.7741375313334835</v>
      </c>
      <c r="F17" s="76">
        <v>0.0011</v>
      </c>
      <c r="G17" s="77">
        <v>-62.068965517241374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457.66993281</v>
      </c>
      <c r="C19" s="36">
        <v>6.29556076970104</v>
      </c>
      <c r="D19" s="38">
        <v>130.5523492</v>
      </c>
      <c r="E19" s="83">
        <v>3.6602023210330055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266.7888</v>
      </c>
      <c r="C20" s="36">
        <v>8.542198364719532</v>
      </c>
      <c r="D20" s="38">
        <v>53.356300000000005</v>
      </c>
      <c r="E20" s="83">
        <v>-1.3203206202307285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260.8718</v>
      </c>
      <c r="C21" s="66">
        <v>5.69429290410357</v>
      </c>
      <c r="D21" s="68">
        <v>57.382</v>
      </c>
      <c r="E21" s="85">
        <v>-0.8227038611773637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264.2773</v>
      </c>
      <c r="C22" s="88">
        <v>-1.682040010625054</v>
      </c>
      <c r="D22" s="89">
        <v>32.359700000000004</v>
      </c>
      <c r="E22" s="90">
        <v>-5.144131837981369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136</v>
      </c>
      <c r="G26" s="106">
        <v>19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137</v>
      </c>
      <c r="G27" s="108">
        <v>1.5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138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28</v>
      </c>
      <c r="G29" s="111">
        <v>20.5</v>
      </c>
      <c r="H29" s="112"/>
      <c r="I29" s="112">
        <v>0.5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31382.427298724706</v>
      </c>
      <c r="C35" s="36">
        <v>8.904324678569951</v>
      </c>
      <c r="D35" s="38">
        <v>44706.11155490725</v>
      </c>
      <c r="E35" s="39">
        <v>10.32162712146593</v>
      </c>
      <c r="F35" s="37">
        <v>505622.0909090909</v>
      </c>
      <c r="G35" s="40">
        <v>-592.063204471398</v>
      </c>
      <c r="H35" s="41"/>
      <c r="I35" s="42">
        <v>77936.63907203704</v>
      </c>
      <c r="J35" s="43">
        <v>9.716333638879183</v>
      </c>
    </row>
    <row r="36" spans="1:10" ht="18.75" customHeight="1">
      <c r="A36" s="124" t="s">
        <v>27</v>
      </c>
      <c r="B36" s="125">
        <v>1.5719902113114774</v>
      </c>
      <c r="C36" s="36">
        <v>5.8950787768658905</v>
      </c>
      <c r="D36" s="127">
        <v>2.115685140652878</v>
      </c>
      <c r="E36" s="39">
        <v>6.390307274828979</v>
      </c>
      <c r="F36" s="126">
        <v>10.727272727272727</v>
      </c>
      <c r="G36" s="40">
        <v>175.3016894609815</v>
      </c>
      <c r="H36" s="41"/>
      <c r="I36" s="128">
        <v>3.4159465116549947</v>
      </c>
      <c r="J36" s="43">
        <v>4.285289685760163</v>
      </c>
    </row>
    <row r="37" spans="1:10" ht="18.75" customHeight="1" thickBot="1">
      <c r="A37" s="129" t="s">
        <v>28</v>
      </c>
      <c r="B37" s="130">
        <v>19963.500454969773</v>
      </c>
      <c r="C37" s="131">
        <v>2.8417240314301297</v>
      </c>
      <c r="D37" s="133">
        <v>21130.796211534303</v>
      </c>
      <c r="E37" s="134">
        <v>3.695186100441938</v>
      </c>
      <c r="F37" s="132">
        <v>47134.26271186441</v>
      </c>
      <c r="G37" s="135">
        <v>-278.7359915715803</v>
      </c>
      <c r="H37" s="41"/>
      <c r="I37" s="42">
        <v>22815.53262210697</v>
      </c>
      <c r="J37" s="43">
        <v>5.207871569887007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32914.350328365144</v>
      </c>
      <c r="C39" s="36">
        <v>9.109071806741692</v>
      </c>
      <c r="D39" s="38">
        <v>44837.57507327208</v>
      </c>
      <c r="E39" s="39">
        <v>10.355172844924258</v>
      </c>
      <c r="F39" s="37">
        <v>505622.0909090909</v>
      </c>
      <c r="G39" s="40">
        <v>-592.063204471398</v>
      </c>
      <c r="H39" s="41"/>
      <c r="I39" s="78"/>
    </row>
    <row r="40" spans="1:9" ht="18.75" customHeight="1">
      <c r="A40" s="124" t="s">
        <v>27</v>
      </c>
      <c r="B40" s="125">
        <v>1.635695060685061</v>
      </c>
      <c r="C40" s="36">
        <v>5.9246352033705145</v>
      </c>
      <c r="D40" s="127">
        <v>2.126005433342551</v>
      </c>
      <c r="E40" s="39">
        <v>6.445329067188982</v>
      </c>
      <c r="F40" s="126">
        <v>10.727272727272727</v>
      </c>
      <c r="G40" s="40">
        <v>175.3016894609815</v>
      </c>
      <c r="H40" s="41"/>
      <c r="I40" s="78"/>
    </row>
    <row r="41" spans="1:9" ht="18.75" customHeight="1" thickBot="1">
      <c r="A41" s="129" t="s">
        <v>28</v>
      </c>
      <c r="B41" s="130">
        <v>20122.54675060275</v>
      </c>
      <c r="C41" s="131">
        <v>3.006322936356777</v>
      </c>
      <c r="D41" s="133">
        <v>21090.056671575618</v>
      </c>
      <c r="E41" s="134">
        <v>3.6731003718043347</v>
      </c>
      <c r="F41" s="138">
        <v>47134.26271186441</v>
      </c>
      <c r="G41" s="139">
        <v>-278.7359915715803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17317.792061974294</v>
      </c>
      <c r="C43" s="36">
        <v>8.11408290121991</v>
      </c>
      <c r="D43" s="38">
        <v>40344.1160455752</v>
      </c>
      <c r="E43" s="142">
        <v>9.281802306607036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0.9871139140592097</v>
      </c>
      <c r="C44" s="36">
        <v>7.5025284449817375</v>
      </c>
      <c r="D44" s="127">
        <v>1.7732550054543148</v>
      </c>
      <c r="E44" s="142">
        <v>4.55578348555388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17543.86379861679</v>
      </c>
      <c r="C45" s="146">
        <v>0.568874486102109</v>
      </c>
      <c r="D45" s="147">
        <v>22751.44630720435</v>
      </c>
      <c r="E45" s="148">
        <v>4.520093163192777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798613.554042</v>
      </c>
      <c r="C7" s="293">
        <v>3.8836361344567414</v>
      </c>
      <c r="D7" s="350">
        <v>481422.702552</v>
      </c>
      <c r="E7" s="296">
        <v>2.879561663468292</v>
      </c>
      <c r="F7" s="350">
        <v>5.561843</v>
      </c>
      <c r="G7" s="297">
        <v>-286.64466376501304</v>
      </c>
      <c r="H7" s="78"/>
      <c r="I7" s="349">
        <v>1485437.580972</v>
      </c>
      <c r="J7" s="298">
        <v>13.79019557950087</v>
      </c>
      <c r="K7" s="78"/>
    </row>
    <row r="8" spans="1:11" ht="12.75" customHeight="1">
      <c r="A8" s="299" t="s">
        <v>67</v>
      </c>
      <c r="B8" s="84">
        <v>35114.358743</v>
      </c>
      <c r="C8" s="300">
        <v>6.686199274509434</v>
      </c>
      <c r="D8" s="81">
        <v>20979.170163</v>
      </c>
      <c r="E8" s="301">
        <v>5.516282292019269</v>
      </c>
      <c r="F8" s="81">
        <v>0.13127</v>
      </c>
      <c r="G8" s="302">
        <v>-3.300184162062615</v>
      </c>
      <c r="H8" s="78"/>
      <c r="I8" s="351">
        <v>74160.001508</v>
      </c>
      <c r="J8" s="304">
        <v>12.385306063816229</v>
      </c>
      <c r="K8" s="78"/>
    </row>
    <row r="9" spans="1:11" ht="12.75" customHeight="1">
      <c r="A9" s="299" t="s">
        <v>68</v>
      </c>
      <c r="B9" s="84">
        <v>8660.086133</v>
      </c>
      <c r="C9" s="300">
        <v>3.3609266590827467</v>
      </c>
      <c r="D9" s="81">
        <v>5059.730976</v>
      </c>
      <c r="E9" s="301">
        <v>4.590508539471381</v>
      </c>
      <c r="F9" s="81">
        <v>0</v>
      </c>
      <c r="G9" s="302">
        <v>-100</v>
      </c>
      <c r="H9" s="78"/>
      <c r="I9" s="352">
        <v>14270.273738</v>
      </c>
      <c r="J9" s="304">
        <v>10.338508257940973</v>
      </c>
      <c r="K9" s="78"/>
    </row>
    <row r="10" spans="1:11" ht="12.75" customHeight="1">
      <c r="A10" s="299" t="s">
        <v>69</v>
      </c>
      <c r="B10" s="84">
        <v>8118.135264</v>
      </c>
      <c r="C10" s="300">
        <v>3.26994073927114</v>
      </c>
      <c r="D10" s="81">
        <v>5052.514829</v>
      </c>
      <c r="E10" s="301">
        <v>3.2204178386860414</v>
      </c>
      <c r="F10" s="81">
        <v>0.04043</v>
      </c>
      <c r="G10" s="302">
        <v>-22.62200956937799</v>
      </c>
      <c r="H10" s="78"/>
      <c r="I10" s="352">
        <v>13820.994252</v>
      </c>
      <c r="J10" s="304">
        <v>9.950487672607807</v>
      </c>
      <c r="K10" s="78"/>
    </row>
    <row r="11" spans="1:11" ht="12.75" customHeight="1">
      <c r="A11" s="299" t="s">
        <v>70</v>
      </c>
      <c r="B11" s="84">
        <v>14668.913202</v>
      </c>
      <c r="C11" s="300">
        <v>3.875566345920636</v>
      </c>
      <c r="D11" s="81">
        <v>9350.696985</v>
      </c>
      <c r="E11" s="301">
        <v>3.8622488075424384</v>
      </c>
      <c r="F11" s="81">
        <v>-0.02527</v>
      </c>
      <c r="G11" s="302">
        <v>-50.11843663639953</v>
      </c>
      <c r="H11" s="78"/>
      <c r="I11" s="352">
        <v>22885.863794</v>
      </c>
      <c r="J11" s="304">
        <v>10.959896538549849</v>
      </c>
      <c r="K11" s="78"/>
    </row>
    <row r="12" spans="1:11" ht="12.75" customHeight="1">
      <c r="A12" s="299" t="s">
        <v>71</v>
      </c>
      <c r="B12" s="84">
        <v>6629.371799</v>
      </c>
      <c r="C12" s="300">
        <v>-0.049574349522839706</v>
      </c>
      <c r="D12" s="81">
        <v>4394.571692</v>
      </c>
      <c r="E12" s="301">
        <v>0.041500575936887496</v>
      </c>
      <c r="F12" s="81">
        <v>0</v>
      </c>
      <c r="G12" s="302" t="s">
        <v>139</v>
      </c>
      <c r="H12" s="78"/>
      <c r="I12" s="352">
        <v>12340.997453</v>
      </c>
      <c r="J12" s="304">
        <v>7.4403778657470125</v>
      </c>
      <c r="K12" s="78"/>
    </row>
    <row r="13" spans="1:11" ht="12.75" customHeight="1">
      <c r="A13" s="306" t="s">
        <v>72</v>
      </c>
      <c r="B13" s="330">
        <v>7102.393327</v>
      </c>
      <c r="C13" s="308">
        <v>5.4319808963507725</v>
      </c>
      <c r="D13" s="353">
        <v>4559.189282</v>
      </c>
      <c r="E13" s="309">
        <v>5.858356924371288</v>
      </c>
      <c r="F13" s="353">
        <v>0</v>
      </c>
      <c r="G13" s="310" t="s">
        <v>139</v>
      </c>
      <c r="H13" s="78"/>
      <c r="I13" s="354">
        <v>13436.087238</v>
      </c>
      <c r="J13" s="312">
        <v>11.88020842434054</v>
      </c>
      <c r="K13" s="78"/>
    </row>
    <row r="14" spans="1:11" ht="12.75" customHeight="1">
      <c r="A14" s="299" t="s">
        <v>73</v>
      </c>
      <c r="B14" s="84">
        <v>12149.010716</v>
      </c>
      <c r="C14" s="300">
        <v>4.157879981876672</v>
      </c>
      <c r="D14" s="81">
        <v>7515.179796</v>
      </c>
      <c r="E14" s="301">
        <v>5.038082117349979</v>
      </c>
      <c r="F14" s="81">
        <v>0.00993</v>
      </c>
      <c r="G14" s="302">
        <v>-100.50232699312019</v>
      </c>
      <c r="H14" s="78"/>
      <c r="I14" s="352">
        <v>20714.597366</v>
      </c>
      <c r="J14" s="304">
        <v>12.047576750977777</v>
      </c>
      <c r="K14" s="78"/>
    </row>
    <row r="15" spans="1:11" ht="12.75" customHeight="1">
      <c r="A15" s="299" t="s">
        <v>74</v>
      </c>
      <c r="B15" s="84">
        <v>17320.406635</v>
      </c>
      <c r="C15" s="300">
        <v>1.0346292770975156</v>
      </c>
      <c r="D15" s="81">
        <v>10266.11651</v>
      </c>
      <c r="E15" s="301">
        <v>0.4446052796601782</v>
      </c>
      <c r="F15" s="81">
        <v>0.20463</v>
      </c>
      <c r="G15" s="302">
        <v>-1931.9606087735006</v>
      </c>
      <c r="H15" s="78"/>
      <c r="I15" s="352">
        <v>30775.289543</v>
      </c>
      <c r="J15" s="304">
        <v>10.095530463321158</v>
      </c>
      <c r="K15" s="78"/>
    </row>
    <row r="16" spans="1:11" ht="12.75" customHeight="1">
      <c r="A16" s="299" t="s">
        <v>75</v>
      </c>
      <c r="B16" s="84">
        <v>12587.874288</v>
      </c>
      <c r="C16" s="300">
        <v>2.762553895169037</v>
      </c>
      <c r="D16" s="81">
        <v>7733.042326</v>
      </c>
      <c r="E16" s="301">
        <v>3.2118769849450253</v>
      </c>
      <c r="F16" s="81">
        <v>0.00584</v>
      </c>
      <c r="G16" s="302">
        <v>-109.80359241228807</v>
      </c>
      <c r="H16" s="78"/>
      <c r="I16" s="352">
        <v>19449.505604</v>
      </c>
      <c r="J16" s="304">
        <v>8.7312901622761</v>
      </c>
      <c r="K16" s="78"/>
    </row>
    <row r="17" spans="1:11" ht="12.75" customHeight="1">
      <c r="A17" s="313" t="s">
        <v>76</v>
      </c>
      <c r="B17" s="334">
        <v>12647.710312</v>
      </c>
      <c r="C17" s="314">
        <v>1.9746982409123308</v>
      </c>
      <c r="D17" s="355">
        <v>7453.534149</v>
      </c>
      <c r="E17" s="315">
        <v>0.8172971343166332</v>
      </c>
      <c r="F17" s="355">
        <v>0.56464</v>
      </c>
      <c r="G17" s="316">
        <v>14.747901721299815</v>
      </c>
      <c r="H17" s="78"/>
      <c r="I17" s="356">
        <v>21863.273102</v>
      </c>
      <c r="J17" s="318">
        <v>10.162500753471004</v>
      </c>
      <c r="K17" s="78"/>
    </row>
    <row r="18" spans="1:11" ht="12.75" customHeight="1">
      <c r="A18" s="299" t="s">
        <v>77</v>
      </c>
      <c r="B18" s="84">
        <v>42231.660485</v>
      </c>
      <c r="C18" s="300">
        <v>3.3527838720555767</v>
      </c>
      <c r="D18" s="81">
        <v>25483.823381</v>
      </c>
      <c r="E18" s="301">
        <v>1.6117491433220585</v>
      </c>
      <c r="F18" s="81">
        <v>0.634904</v>
      </c>
      <c r="G18" s="302">
        <v>-216.64553868991845</v>
      </c>
      <c r="H18" s="78"/>
      <c r="I18" s="352">
        <v>71905.366562</v>
      </c>
      <c r="J18" s="304">
        <v>15.983802647818147</v>
      </c>
      <c r="K18" s="78"/>
    </row>
    <row r="19" spans="1:11" ht="12.75" customHeight="1">
      <c r="A19" s="299" t="s">
        <v>78</v>
      </c>
      <c r="B19" s="84">
        <v>36329.900842</v>
      </c>
      <c r="C19" s="300">
        <v>1.5507211473901552</v>
      </c>
      <c r="D19" s="81">
        <v>22390.722834</v>
      </c>
      <c r="E19" s="301">
        <v>0.5979957285464331</v>
      </c>
      <c r="F19" s="81">
        <v>0.09256</v>
      </c>
      <c r="G19" s="302">
        <v>-87.77294883819236</v>
      </c>
      <c r="H19" s="78"/>
      <c r="I19" s="352">
        <v>62593.636362</v>
      </c>
      <c r="J19" s="304">
        <v>13.578528117066796</v>
      </c>
      <c r="K19" s="78"/>
    </row>
    <row r="20" spans="1:11" ht="12.75" customHeight="1">
      <c r="A20" s="299" t="s">
        <v>79</v>
      </c>
      <c r="B20" s="84">
        <v>76499.003645</v>
      </c>
      <c r="C20" s="300">
        <v>3.7561508793125364</v>
      </c>
      <c r="D20" s="81">
        <v>41406.507151</v>
      </c>
      <c r="E20" s="301">
        <v>2.5714337922372286</v>
      </c>
      <c r="F20" s="81">
        <v>-0.66692</v>
      </c>
      <c r="G20" s="302">
        <v>-2217.878691648142</v>
      </c>
      <c r="H20" s="78"/>
      <c r="I20" s="352">
        <v>131657.242385</v>
      </c>
      <c r="J20" s="304">
        <v>14.99954359078408</v>
      </c>
      <c r="K20" s="78"/>
    </row>
    <row r="21" spans="1:11" ht="12.75" customHeight="1">
      <c r="A21" s="299" t="s">
        <v>80</v>
      </c>
      <c r="B21" s="84">
        <v>50936.696024</v>
      </c>
      <c r="C21" s="300">
        <v>3.858500539992198</v>
      </c>
      <c r="D21" s="81">
        <v>30591.938469</v>
      </c>
      <c r="E21" s="301">
        <v>3.0224872943706615</v>
      </c>
      <c r="F21" s="81">
        <v>-0.055216</v>
      </c>
      <c r="G21" s="302">
        <v>-97.01246070522289</v>
      </c>
      <c r="H21" s="78"/>
      <c r="I21" s="352">
        <v>90592.014458</v>
      </c>
      <c r="J21" s="304">
        <v>15.945176888373686</v>
      </c>
      <c r="K21" s="78"/>
    </row>
    <row r="22" spans="1:11" ht="12.75" customHeight="1">
      <c r="A22" s="299" t="s">
        <v>81</v>
      </c>
      <c r="B22" s="84">
        <v>13737.0617</v>
      </c>
      <c r="C22" s="300">
        <v>4.0022890061316225</v>
      </c>
      <c r="D22" s="81">
        <v>9123.42286</v>
      </c>
      <c r="E22" s="301">
        <v>3.6596161702249725</v>
      </c>
      <c r="F22" s="81">
        <v>-0.02023</v>
      </c>
      <c r="G22" s="302">
        <v>-98.16712088485569</v>
      </c>
      <c r="H22" s="78"/>
      <c r="I22" s="352">
        <v>23807.293701</v>
      </c>
      <c r="J22" s="304">
        <v>12.121662058292358</v>
      </c>
      <c r="K22" s="78"/>
    </row>
    <row r="23" spans="1:11" ht="12.75" customHeight="1">
      <c r="A23" s="306" t="s">
        <v>82</v>
      </c>
      <c r="B23" s="330">
        <v>5987.641437</v>
      </c>
      <c r="C23" s="308">
        <v>2.9167926310521617</v>
      </c>
      <c r="D23" s="353">
        <v>3702.919209</v>
      </c>
      <c r="E23" s="309">
        <v>-1.0929285812033034</v>
      </c>
      <c r="F23" s="353">
        <v>-0.02409</v>
      </c>
      <c r="G23" s="310">
        <v>-1292.5742574257426</v>
      </c>
      <c r="H23" s="78"/>
      <c r="I23" s="354">
        <v>14608.19508</v>
      </c>
      <c r="J23" s="312">
        <v>13.105533717207717</v>
      </c>
      <c r="K23" s="78"/>
    </row>
    <row r="24" spans="1:11" ht="12.75" customHeight="1">
      <c r="A24" s="299" t="s">
        <v>83</v>
      </c>
      <c r="B24" s="84">
        <v>7164.282917</v>
      </c>
      <c r="C24" s="300">
        <v>0.16618493744508966</v>
      </c>
      <c r="D24" s="81">
        <v>4478.50892</v>
      </c>
      <c r="E24" s="301">
        <v>-0.28815456970733827</v>
      </c>
      <c r="F24" s="81">
        <v>0</v>
      </c>
      <c r="G24" s="302" t="s">
        <v>139</v>
      </c>
      <c r="H24" s="78"/>
      <c r="I24" s="352">
        <v>14884.974812</v>
      </c>
      <c r="J24" s="304">
        <v>16.158187422130343</v>
      </c>
      <c r="K24" s="78"/>
    </row>
    <row r="25" spans="1:11" ht="12.75" customHeight="1">
      <c r="A25" s="299" t="s">
        <v>84</v>
      </c>
      <c r="B25" s="84">
        <v>4712.833228</v>
      </c>
      <c r="C25" s="300">
        <v>3.193830860360909</v>
      </c>
      <c r="D25" s="81">
        <v>3061.485362</v>
      </c>
      <c r="E25" s="301">
        <v>1.6928177289611535</v>
      </c>
      <c r="F25" s="81">
        <v>0</v>
      </c>
      <c r="G25" s="302">
        <v>-100</v>
      </c>
      <c r="H25" s="78"/>
      <c r="I25" s="352">
        <v>9367.535257</v>
      </c>
      <c r="J25" s="304">
        <v>11.273722250880818</v>
      </c>
      <c r="K25" s="78"/>
    </row>
    <row r="26" spans="1:11" ht="12.75" customHeight="1">
      <c r="A26" s="299" t="s">
        <v>85</v>
      </c>
      <c r="B26" s="84">
        <v>5424.02867</v>
      </c>
      <c r="C26" s="300">
        <v>3.044083734667749</v>
      </c>
      <c r="D26" s="81">
        <v>3281.022634</v>
      </c>
      <c r="E26" s="301">
        <v>0.9177786725677071</v>
      </c>
      <c r="F26" s="81">
        <v>0</v>
      </c>
      <c r="G26" s="302">
        <v>-100</v>
      </c>
      <c r="H26" s="78"/>
      <c r="I26" s="352">
        <v>9615.337908</v>
      </c>
      <c r="J26" s="304">
        <v>11.41068392104883</v>
      </c>
      <c r="K26" s="78"/>
    </row>
    <row r="27" spans="1:11" ht="12.75" customHeight="1">
      <c r="A27" s="313" t="s">
        <v>86</v>
      </c>
      <c r="B27" s="334">
        <v>13195.254536</v>
      </c>
      <c r="C27" s="314">
        <v>3.224109121607975</v>
      </c>
      <c r="D27" s="355">
        <v>8180.804906</v>
      </c>
      <c r="E27" s="315">
        <v>2.7047827656534467</v>
      </c>
      <c r="F27" s="355">
        <v>0</v>
      </c>
      <c r="G27" s="316">
        <v>-100</v>
      </c>
      <c r="H27" s="78"/>
      <c r="I27" s="356">
        <v>25343.73837</v>
      </c>
      <c r="J27" s="318">
        <v>8.46607689253974</v>
      </c>
      <c r="K27" s="78"/>
    </row>
    <row r="28" spans="1:11" ht="12.75" customHeight="1">
      <c r="A28" s="299" t="s">
        <v>87</v>
      </c>
      <c r="B28" s="84">
        <v>13025.820362</v>
      </c>
      <c r="C28" s="300">
        <v>2.3411409367329354</v>
      </c>
      <c r="D28" s="81">
        <v>8180.781421</v>
      </c>
      <c r="E28" s="301">
        <v>0.18897703736287846</v>
      </c>
      <c r="F28" s="81">
        <v>-0.00011</v>
      </c>
      <c r="G28" s="302">
        <v>-100.02446782481037</v>
      </c>
      <c r="H28" s="78"/>
      <c r="I28" s="352">
        <v>23767.767747</v>
      </c>
      <c r="J28" s="304">
        <v>14.94971335687593</v>
      </c>
      <c r="K28" s="78"/>
    </row>
    <row r="29" spans="1:11" ht="12.75" customHeight="1">
      <c r="A29" s="299" t="s">
        <v>88</v>
      </c>
      <c r="B29" s="84">
        <v>23052.549596</v>
      </c>
      <c r="C29" s="300">
        <v>2.289596549163483</v>
      </c>
      <c r="D29" s="81">
        <v>14659.095769</v>
      </c>
      <c r="E29" s="301">
        <v>1.2525655056034555</v>
      </c>
      <c r="F29" s="81">
        <v>0</v>
      </c>
      <c r="G29" s="302">
        <v>-100</v>
      </c>
      <c r="H29" s="78"/>
      <c r="I29" s="352">
        <v>40639.12425</v>
      </c>
      <c r="J29" s="304">
        <v>12.65128694416773</v>
      </c>
      <c r="K29" s="78"/>
    </row>
    <row r="30" spans="1:11" ht="12.75" customHeight="1">
      <c r="A30" s="299" t="s">
        <v>89</v>
      </c>
      <c r="B30" s="84">
        <v>40245.721949</v>
      </c>
      <c r="C30" s="300">
        <v>4.729671777699403</v>
      </c>
      <c r="D30" s="81">
        <v>22355.029235</v>
      </c>
      <c r="E30" s="301">
        <v>2.0444309147912425</v>
      </c>
      <c r="F30" s="81">
        <v>0.0078</v>
      </c>
      <c r="G30" s="302">
        <v>-98.85791261567296</v>
      </c>
      <c r="H30" s="78"/>
      <c r="I30" s="352">
        <v>81240.147486</v>
      </c>
      <c r="J30" s="304">
        <v>13.10922573969218</v>
      </c>
      <c r="K30" s="78"/>
    </row>
    <row r="31" spans="1:11" ht="12.75" customHeight="1">
      <c r="A31" s="299" t="s">
        <v>90</v>
      </c>
      <c r="B31" s="84">
        <v>11326.757832</v>
      </c>
      <c r="C31" s="300">
        <v>1.833997565499928</v>
      </c>
      <c r="D31" s="81">
        <v>7236.444358</v>
      </c>
      <c r="E31" s="301">
        <v>1.724723854941858</v>
      </c>
      <c r="F31" s="81">
        <v>0</v>
      </c>
      <c r="G31" s="302">
        <v>-100</v>
      </c>
      <c r="H31" s="78"/>
      <c r="I31" s="352">
        <v>20542.606174</v>
      </c>
      <c r="J31" s="304">
        <v>13.102989278904932</v>
      </c>
      <c r="K31" s="78"/>
    </row>
    <row r="32" spans="1:11" ht="12.75" customHeight="1">
      <c r="A32" s="299" t="s">
        <v>91</v>
      </c>
      <c r="B32" s="84">
        <v>8423.897584</v>
      </c>
      <c r="C32" s="300">
        <v>6.268232501568733</v>
      </c>
      <c r="D32" s="81">
        <v>5383.780985</v>
      </c>
      <c r="E32" s="301">
        <v>4.741482942876709</v>
      </c>
      <c r="F32" s="81">
        <v>0</v>
      </c>
      <c r="G32" s="302">
        <v>-100</v>
      </c>
      <c r="H32" s="78"/>
      <c r="I32" s="352">
        <v>14923.902637</v>
      </c>
      <c r="J32" s="304">
        <v>17.269985450305835</v>
      </c>
      <c r="K32" s="78"/>
    </row>
    <row r="33" spans="1:11" ht="12.75" customHeight="1">
      <c r="A33" s="306" t="s">
        <v>92</v>
      </c>
      <c r="B33" s="330">
        <v>16234.471705</v>
      </c>
      <c r="C33" s="308">
        <v>2.6160258891484522</v>
      </c>
      <c r="D33" s="353">
        <v>10163.254172</v>
      </c>
      <c r="E33" s="309">
        <v>1.7470428666116886</v>
      </c>
      <c r="F33" s="353">
        <v>0.00941</v>
      </c>
      <c r="G33" s="310">
        <v>-133.73969164575118</v>
      </c>
      <c r="H33" s="78"/>
      <c r="I33" s="354">
        <v>33761.079123</v>
      </c>
      <c r="J33" s="312">
        <v>15.487731668858896</v>
      </c>
      <c r="K33" s="78"/>
    </row>
    <row r="34" spans="1:11" ht="12.75" customHeight="1">
      <c r="A34" s="299" t="s">
        <v>93</v>
      </c>
      <c r="B34" s="84">
        <v>57879.634405</v>
      </c>
      <c r="C34" s="300">
        <v>4.350473708176649</v>
      </c>
      <c r="D34" s="81">
        <v>33741.34851</v>
      </c>
      <c r="E34" s="301">
        <v>3.812184082893524</v>
      </c>
      <c r="F34" s="81">
        <v>0.08526</v>
      </c>
      <c r="G34" s="302">
        <v>-93.15406171461608</v>
      </c>
      <c r="H34" s="78"/>
      <c r="I34" s="352">
        <v>112198.289896</v>
      </c>
      <c r="J34" s="304">
        <v>19.550411467862276</v>
      </c>
      <c r="K34" s="78"/>
    </row>
    <row r="35" spans="1:11" ht="12.75" customHeight="1">
      <c r="A35" s="299" t="s">
        <v>94</v>
      </c>
      <c r="B35" s="84">
        <v>35669.812695</v>
      </c>
      <c r="C35" s="300">
        <v>3.8179490549692985</v>
      </c>
      <c r="D35" s="81">
        <v>22145.699911</v>
      </c>
      <c r="E35" s="301">
        <v>2.820636089089423</v>
      </c>
      <c r="F35" s="81">
        <v>0.17817</v>
      </c>
      <c r="G35" s="302">
        <v>-132.5009120758847</v>
      </c>
      <c r="H35" s="78"/>
      <c r="I35" s="352">
        <v>70949.750366</v>
      </c>
      <c r="J35" s="304">
        <v>14.534201921441374</v>
      </c>
      <c r="K35" s="78"/>
    </row>
    <row r="36" spans="1:11" ht="12.75" customHeight="1">
      <c r="A36" s="299" t="s">
        <v>95</v>
      </c>
      <c r="B36" s="84">
        <v>9252.002541</v>
      </c>
      <c r="C36" s="300">
        <v>7.234791362522503</v>
      </c>
      <c r="D36" s="81">
        <v>5718.773801</v>
      </c>
      <c r="E36" s="301">
        <v>4.2595291215515685</v>
      </c>
      <c r="F36" s="81">
        <v>0.00991</v>
      </c>
      <c r="G36" s="302">
        <v>-102.2133380980033</v>
      </c>
      <c r="H36" s="78"/>
      <c r="I36" s="352">
        <v>17955.86637</v>
      </c>
      <c r="J36" s="304">
        <v>19.674075573469494</v>
      </c>
      <c r="K36" s="78"/>
    </row>
    <row r="37" spans="1:11" ht="12.75" customHeight="1">
      <c r="A37" s="313" t="s">
        <v>96</v>
      </c>
      <c r="B37" s="334">
        <v>7303.029631</v>
      </c>
      <c r="C37" s="314">
        <v>4.51580161395763</v>
      </c>
      <c r="D37" s="355">
        <v>4280.250561</v>
      </c>
      <c r="E37" s="315">
        <v>2.45242358588634</v>
      </c>
      <c r="F37" s="355">
        <v>0</v>
      </c>
      <c r="G37" s="316" t="s">
        <v>139</v>
      </c>
      <c r="H37" s="78"/>
      <c r="I37" s="356">
        <v>13465.332786</v>
      </c>
      <c r="J37" s="318">
        <v>13.016617051850787</v>
      </c>
      <c r="K37" s="78"/>
    </row>
    <row r="38" spans="1:11" ht="12.75" customHeight="1">
      <c r="A38" s="299" t="s">
        <v>97</v>
      </c>
      <c r="B38" s="84">
        <v>3795.963236</v>
      </c>
      <c r="C38" s="300">
        <v>3.0825628013649675</v>
      </c>
      <c r="D38" s="81">
        <v>2508.221452</v>
      </c>
      <c r="E38" s="301">
        <v>2.9345344865341105</v>
      </c>
      <c r="F38" s="81">
        <v>0</v>
      </c>
      <c r="G38" s="302">
        <v>-100</v>
      </c>
      <c r="H38" s="78"/>
      <c r="I38" s="352">
        <v>7433.097261</v>
      </c>
      <c r="J38" s="304">
        <v>9.90711771063106</v>
      </c>
      <c r="K38" s="78"/>
    </row>
    <row r="39" spans="1:11" ht="12.75" customHeight="1">
      <c r="A39" s="299" t="s">
        <v>98</v>
      </c>
      <c r="B39" s="84">
        <v>4744.991856</v>
      </c>
      <c r="C39" s="300">
        <v>2.088574697320115</v>
      </c>
      <c r="D39" s="81">
        <v>3229.590062</v>
      </c>
      <c r="E39" s="301">
        <v>3.26755254409358</v>
      </c>
      <c r="F39" s="81">
        <v>0</v>
      </c>
      <c r="G39" s="302">
        <v>-100</v>
      </c>
      <c r="H39" s="78"/>
      <c r="I39" s="352">
        <v>9792.464654</v>
      </c>
      <c r="J39" s="304">
        <v>9.117751073689034</v>
      </c>
      <c r="K39" s="78"/>
    </row>
    <row r="40" spans="1:11" ht="12.75" customHeight="1">
      <c r="A40" s="299" t="s">
        <v>99</v>
      </c>
      <c r="B40" s="84">
        <v>12505.305547</v>
      </c>
      <c r="C40" s="300">
        <v>0.23151210365180233</v>
      </c>
      <c r="D40" s="81">
        <v>7995.106202</v>
      </c>
      <c r="E40" s="301">
        <v>-0.9033590770905942</v>
      </c>
      <c r="F40" s="81">
        <v>0</v>
      </c>
      <c r="G40" s="302" t="s">
        <v>139</v>
      </c>
      <c r="H40" s="78"/>
      <c r="I40" s="352">
        <v>25301.842454</v>
      </c>
      <c r="J40" s="304">
        <v>12.994096898990358</v>
      </c>
      <c r="K40" s="78"/>
    </row>
    <row r="41" spans="1:11" ht="12.75" customHeight="1">
      <c r="A41" s="299" t="s">
        <v>100</v>
      </c>
      <c r="B41" s="84">
        <v>17072.786773</v>
      </c>
      <c r="C41" s="300">
        <v>2.5328904315816567</v>
      </c>
      <c r="D41" s="81">
        <v>10511.298934</v>
      </c>
      <c r="E41" s="301">
        <v>0.41172705008028987</v>
      </c>
      <c r="F41" s="81">
        <v>0.00771</v>
      </c>
      <c r="G41" s="302">
        <v>-82.98764342453663</v>
      </c>
      <c r="H41" s="78"/>
      <c r="I41" s="352">
        <v>38910.60414</v>
      </c>
      <c r="J41" s="304">
        <v>13.665915755266832</v>
      </c>
      <c r="K41" s="78"/>
    </row>
    <row r="42" spans="1:11" ht="12.75" customHeight="1">
      <c r="A42" s="299" t="s">
        <v>101</v>
      </c>
      <c r="B42" s="84">
        <v>10652.86202</v>
      </c>
      <c r="C42" s="300">
        <v>4.549613621995979</v>
      </c>
      <c r="D42" s="81">
        <v>7156.818893</v>
      </c>
      <c r="E42" s="301">
        <v>3.6860252808083587</v>
      </c>
      <c r="F42" s="81">
        <v>0</v>
      </c>
      <c r="G42" s="302">
        <v>-100</v>
      </c>
      <c r="H42" s="78"/>
      <c r="I42" s="352">
        <v>21630.073532</v>
      </c>
      <c r="J42" s="304">
        <v>13.42612210677468</v>
      </c>
      <c r="K42" s="78"/>
    </row>
    <row r="43" spans="1:11" ht="12.75" customHeight="1">
      <c r="A43" s="306" t="s">
        <v>102</v>
      </c>
      <c r="B43" s="330">
        <v>5210.282868</v>
      </c>
      <c r="C43" s="308">
        <v>2.495125375669658</v>
      </c>
      <c r="D43" s="353">
        <v>3129.704639</v>
      </c>
      <c r="E43" s="309">
        <v>2.6587551151435775</v>
      </c>
      <c r="F43" s="353">
        <v>0</v>
      </c>
      <c r="G43" s="310">
        <v>-100</v>
      </c>
      <c r="H43" s="78"/>
      <c r="I43" s="354">
        <v>11175.406735</v>
      </c>
      <c r="J43" s="312">
        <v>8.892013966527246</v>
      </c>
      <c r="K43" s="78"/>
    </row>
    <row r="44" spans="1:11" ht="12.75" customHeight="1">
      <c r="A44" s="299" t="s">
        <v>103</v>
      </c>
      <c r="B44" s="84">
        <v>6965.606856</v>
      </c>
      <c r="C44" s="300">
        <v>3.564142571890313</v>
      </c>
      <c r="D44" s="81">
        <v>4495.551446</v>
      </c>
      <c r="E44" s="301">
        <v>1.2080453656603967</v>
      </c>
      <c r="F44" s="81">
        <v>-0.01026</v>
      </c>
      <c r="G44" s="302" t="s">
        <v>139</v>
      </c>
      <c r="H44" s="78"/>
      <c r="I44" s="352">
        <v>13155.871424</v>
      </c>
      <c r="J44" s="304">
        <v>12.661413427191388</v>
      </c>
      <c r="K44" s="78"/>
    </row>
    <row r="45" spans="1:11" ht="12.75" customHeight="1">
      <c r="A45" s="299" t="s">
        <v>104</v>
      </c>
      <c r="B45" s="84">
        <v>9746.145079</v>
      </c>
      <c r="C45" s="300">
        <v>1.5338142979430778</v>
      </c>
      <c r="D45" s="81">
        <v>6054.684031</v>
      </c>
      <c r="E45" s="301">
        <v>-2.155302934853991</v>
      </c>
      <c r="F45" s="81">
        <v>-0.70801</v>
      </c>
      <c r="G45" s="302" t="s">
        <v>139</v>
      </c>
      <c r="H45" s="78"/>
      <c r="I45" s="352">
        <v>18970.936284</v>
      </c>
      <c r="J45" s="304">
        <v>10.068105138291125</v>
      </c>
      <c r="K45" s="78"/>
    </row>
    <row r="46" spans="1:11" ht="12.75" customHeight="1">
      <c r="A46" s="299" t="s">
        <v>105</v>
      </c>
      <c r="B46" s="84">
        <v>5676.685054</v>
      </c>
      <c r="C46" s="300">
        <v>4.281860987206868</v>
      </c>
      <c r="D46" s="81">
        <v>3547.357646</v>
      </c>
      <c r="E46" s="301">
        <v>3.511934253082117</v>
      </c>
      <c r="F46" s="81">
        <v>3.804425</v>
      </c>
      <c r="G46" s="302">
        <v>28830.988593155893</v>
      </c>
      <c r="H46" s="78"/>
      <c r="I46" s="352">
        <v>13091.069147</v>
      </c>
      <c r="J46" s="304">
        <v>17.258808337769224</v>
      </c>
      <c r="K46" s="78"/>
    </row>
    <row r="47" spans="1:11" ht="12.75" customHeight="1">
      <c r="A47" s="313" t="s">
        <v>106</v>
      </c>
      <c r="B47" s="334">
        <v>34343.708281</v>
      </c>
      <c r="C47" s="314">
        <v>7.490213148841663</v>
      </c>
      <c r="D47" s="355">
        <v>19556.98232</v>
      </c>
      <c r="E47" s="315">
        <v>6.741796955377716</v>
      </c>
      <c r="F47" s="355">
        <v>1.15537</v>
      </c>
      <c r="G47" s="316">
        <v>-482.86443317758557</v>
      </c>
      <c r="H47" s="78"/>
      <c r="I47" s="356">
        <v>70233.654195</v>
      </c>
      <c r="J47" s="318">
        <v>12.738642377667988</v>
      </c>
      <c r="K47" s="78"/>
    </row>
    <row r="48" spans="1:11" ht="12.75" customHeight="1">
      <c r="A48" s="306" t="s">
        <v>107</v>
      </c>
      <c r="B48" s="330">
        <v>6734.753396</v>
      </c>
      <c r="C48" s="308">
        <v>11.866371912184498</v>
      </c>
      <c r="D48" s="353">
        <v>4116.745301</v>
      </c>
      <c r="E48" s="309">
        <v>11.265207594173376</v>
      </c>
      <c r="F48" s="353">
        <v>0</v>
      </c>
      <c r="G48" s="310">
        <v>-100</v>
      </c>
      <c r="H48" s="78"/>
      <c r="I48" s="354">
        <v>12162.463092</v>
      </c>
      <c r="J48" s="312">
        <v>17.83458625518305</v>
      </c>
      <c r="K48" s="78"/>
    </row>
    <row r="49" spans="1:11" ht="12.75" customHeight="1">
      <c r="A49" s="299" t="s">
        <v>108</v>
      </c>
      <c r="B49" s="84">
        <v>11282.091</v>
      </c>
      <c r="C49" s="300">
        <v>8.945266195474343</v>
      </c>
      <c r="D49" s="81">
        <v>7144.641001</v>
      </c>
      <c r="E49" s="301">
        <v>6.98624472121688</v>
      </c>
      <c r="F49" s="81">
        <v>-0.02291</v>
      </c>
      <c r="G49" s="302">
        <v>132.35294117647058</v>
      </c>
      <c r="H49" s="78"/>
      <c r="I49" s="352">
        <v>20502.072268</v>
      </c>
      <c r="J49" s="304">
        <v>15.59012888764121</v>
      </c>
      <c r="K49" s="78"/>
    </row>
    <row r="50" spans="1:11" ht="12.75" customHeight="1">
      <c r="A50" s="299" t="s">
        <v>109</v>
      </c>
      <c r="B50" s="84">
        <v>14040.714458</v>
      </c>
      <c r="C50" s="300">
        <v>7.386555041167541</v>
      </c>
      <c r="D50" s="81">
        <v>8555.525563</v>
      </c>
      <c r="E50" s="301">
        <v>7.35382930793145</v>
      </c>
      <c r="F50" s="81">
        <v>0.0465</v>
      </c>
      <c r="G50" s="302">
        <v>-61.516179756682945</v>
      </c>
      <c r="H50" s="78"/>
      <c r="I50" s="352">
        <v>26731.215711</v>
      </c>
      <c r="J50" s="304">
        <v>15.891042215389778</v>
      </c>
      <c r="K50" s="78"/>
    </row>
    <row r="51" spans="1:11" ht="12.75" customHeight="1">
      <c r="A51" s="299" t="s">
        <v>110</v>
      </c>
      <c r="B51" s="84">
        <v>8675.40424</v>
      </c>
      <c r="C51" s="300">
        <v>0.3358935365931784</v>
      </c>
      <c r="D51" s="81">
        <v>5654.320189</v>
      </c>
      <c r="E51" s="301">
        <v>-0.8944079570425781</v>
      </c>
      <c r="F51" s="81">
        <v>0.00736</v>
      </c>
      <c r="G51" s="302">
        <v>-216.82539682539684</v>
      </c>
      <c r="H51" s="78"/>
      <c r="I51" s="352">
        <v>16939.993401</v>
      </c>
      <c r="J51" s="304">
        <v>7.70784641669069</v>
      </c>
      <c r="K51" s="78"/>
    </row>
    <row r="52" spans="1:11" ht="12.75" customHeight="1">
      <c r="A52" s="313" t="s">
        <v>111</v>
      </c>
      <c r="B52" s="334">
        <v>8447.102235</v>
      </c>
      <c r="C52" s="314">
        <v>4.464987787571144</v>
      </c>
      <c r="D52" s="355">
        <v>5268.472028</v>
      </c>
      <c r="E52" s="315">
        <v>5.320165341059334</v>
      </c>
      <c r="F52" s="355">
        <v>0</v>
      </c>
      <c r="G52" s="316">
        <v>-100</v>
      </c>
      <c r="H52" s="78"/>
      <c r="I52" s="356">
        <v>13803.843834</v>
      </c>
      <c r="J52" s="318">
        <v>10.140704589752225</v>
      </c>
      <c r="K52" s="78"/>
    </row>
    <row r="53" spans="1:11" ht="12.75" customHeight="1">
      <c r="A53" s="299" t="s">
        <v>112</v>
      </c>
      <c r="B53" s="84">
        <v>13813.827024</v>
      </c>
      <c r="C53" s="300">
        <v>4.66281394013716</v>
      </c>
      <c r="D53" s="81">
        <v>8753.713325</v>
      </c>
      <c r="E53" s="301">
        <v>4.7647954580037855</v>
      </c>
      <c r="F53" s="81">
        <v>0</v>
      </c>
      <c r="G53" s="302" t="s">
        <v>139</v>
      </c>
      <c r="H53" s="78"/>
      <c r="I53" s="352">
        <v>24507.321319</v>
      </c>
      <c r="J53" s="304">
        <v>9.452200287029873</v>
      </c>
      <c r="K53" s="78"/>
    </row>
    <row r="54" spans="1:11" ht="12.75" customHeight="1" thickBot="1">
      <c r="A54" s="299" t="s">
        <v>113</v>
      </c>
      <c r="B54" s="84">
        <v>11275.001916</v>
      </c>
      <c r="C54" s="300">
        <v>6.199048616187152</v>
      </c>
      <c r="D54" s="81">
        <v>5814.608363</v>
      </c>
      <c r="E54" s="301">
        <v>8.308773408343878</v>
      </c>
      <c r="F54" s="81">
        <v>0.09874</v>
      </c>
      <c r="G54" s="302">
        <v>933.9267015706806</v>
      </c>
      <c r="H54" s="78"/>
      <c r="I54" s="352">
        <v>13559.566193</v>
      </c>
      <c r="J54" s="304">
        <v>20.32003024797519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76499.003645</v>
      </c>
      <c r="C56" s="361" t="str">
        <f>INDEX(A8:A54,MATCH(B56,$B$8:$B$54,0))</f>
        <v>東京都</v>
      </c>
      <c r="D56" s="372">
        <f>LARGE(D8:D54,1)</f>
        <v>41406.507151</v>
      </c>
      <c r="E56" s="323" t="str">
        <f>INDEX(A8:A54,MATCH(D56,$D$8:$D$54,0))</f>
        <v>東京都</v>
      </c>
      <c r="F56" s="366">
        <f>LARGE(F8:F54,1)</f>
        <v>3.804425</v>
      </c>
      <c r="G56" s="324" t="str">
        <f>INDEX(A8:A54,MATCH(F56,$F$8:$F$54,0))</f>
        <v>高知県</v>
      </c>
      <c r="I56" s="343">
        <f>LARGE(I8:I54,1)</f>
        <v>131657.242385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57879.634405</v>
      </c>
      <c r="C57" s="362" t="str">
        <f>INDEX(A8:A54,MATCH(B57,$B$8:$B$54,0))</f>
        <v>大阪府</v>
      </c>
      <c r="D57" s="373">
        <f>LARGE(D8:D54,2)</f>
        <v>33741.34851</v>
      </c>
      <c r="E57" s="326" t="str">
        <f>INDEX(A8:A54,MATCH(D57,$D$8:$D$54,0))</f>
        <v>大阪府</v>
      </c>
      <c r="F57" s="367">
        <f>LARGE(F8:F54,2)</f>
        <v>1.15537</v>
      </c>
      <c r="G57" s="328" t="str">
        <f>INDEX(A8:A54,MATCH(F57,$F$8:$F$54,0))</f>
        <v>福岡県</v>
      </c>
      <c r="I57" s="327">
        <f>LARGE(I8:I54,2)</f>
        <v>112198.289896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50936.696024</v>
      </c>
      <c r="C58" s="362" t="str">
        <f>INDEX(A8:A54,MATCH(B58,$B$8:$B$54,0))</f>
        <v>神奈川県</v>
      </c>
      <c r="D58" s="374">
        <f>LARGE(D8:D54,3)</f>
        <v>30591.938469</v>
      </c>
      <c r="E58" s="326" t="str">
        <f>INDEX(A8:A54,MATCH(D58,$D$8:$D$54,0))</f>
        <v>神奈川県</v>
      </c>
      <c r="F58" s="368">
        <f>LARGE(F8:F54,3)</f>
        <v>0.634904</v>
      </c>
      <c r="G58" s="328" t="str">
        <f>INDEX(A8:A54,MATCH(F58,$F$8:$F$54,0))</f>
        <v>埼玉県</v>
      </c>
      <c r="I58" s="344">
        <f>LARGE(I8:I54,3)</f>
        <v>90592.014458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4744.991856</v>
      </c>
      <c r="C59" s="363" t="str">
        <f>INDEX(A8:A54,MATCH(B59,$B$8:$B$54,0))</f>
        <v>島根県</v>
      </c>
      <c r="D59" s="375">
        <f>SMALL(D8:D54,3)</f>
        <v>3129.704639</v>
      </c>
      <c r="E59" s="331" t="str">
        <f>INDEX(A8:A54,MATCH(D59,$D$8:$D$54,0))</f>
        <v>徳島県</v>
      </c>
      <c r="F59" s="369">
        <f>SMALL(F8:F54,3)</f>
        <v>-0.055216</v>
      </c>
      <c r="G59" s="332" t="str">
        <f>INDEX(A8:A54,MATCH(F59,$F$8:$F$54,0))</f>
        <v>神奈川県</v>
      </c>
      <c r="I59" s="345">
        <f>SMALL(I8:I54,3)</f>
        <v>9615.337908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4712.833228</v>
      </c>
      <c r="C60" s="362" t="str">
        <f>INDEX(A8:A54,MATCH(B60,$B$8:$B$54,0))</f>
        <v>福井県</v>
      </c>
      <c r="D60" s="374">
        <f>SMALL(D8:D54,2)</f>
        <v>3061.485362</v>
      </c>
      <c r="E60" s="326" t="str">
        <f>INDEX(A8:A54,MATCH(D60,$D$8:$D$54,0))</f>
        <v>福井県</v>
      </c>
      <c r="F60" s="368">
        <f>SMALL(F8:F54,2)</f>
        <v>-0.66692</v>
      </c>
      <c r="G60" s="328" t="str">
        <f>INDEX(A8:A54,MATCH(F60,$F$8:$F$54,0))</f>
        <v>東京都</v>
      </c>
      <c r="I60" s="344">
        <f>SMALL(I8:I54,2)</f>
        <v>9367.535257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3795.963236</v>
      </c>
      <c r="C61" s="364" t="str">
        <f>INDEX(A8:A54,MATCH(B61,$B$8:$B$54,0))</f>
        <v>鳥取県</v>
      </c>
      <c r="D61" s="376">
        <f>SMALL(D8:D54,1)</f>
        <v>2508.221452</v>
      </c>
      <c r="E61" s="335" t="str">
        <f>INDEX(A8:A54,MATCH(D61,$D$8:$D$54,0))</f>
        <v>鳥取県</v>
      </c>
      <c r="F61" s="370">
        <f>SMALL(F8:F54,1)</f>
        <v>-0.70801</v>
      </c>
      <c r="G61" s="336" t="str">
        <f>INDEX(A8:A54,MATCH(F61,$F$8:$F$54,0))</f>
        <v>愛媛県</v>
      </c>
      <c r="I61" s="347">
        <f>SMALL(I8:I54,1)</f>
        <v>7433.097261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20.152725115855155</v>
      </c>
      <c r="C62" s="365"/>
      <c r="D62" s="377">
        <f>IF(D61=0,0,D56/D61)</f>
        <v>16.508313936149204</v>
      </c>
      <c r="E62" s="339"/>
      <c r="F62" s="371">
        <f>IF(F61=0,0,F56/F61)</f>
        <v>-5.37340574285674</v>
      </c>
      <c r="G62" s="341"/>
      <c r="H62" s="340"/>
      <c r="I62" s="338">
        <f>IF(I61=0,0,I56/I61)</f>
        <v>17.71229916172087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24263385</v>
      </c>
      <c r="C7" s="293">
        <v>-4.789185340647455</v>
      </c>
      <c r="D7" s="295">
        <v>10737037</v>
      </c>
      <c r="E7" s="296">
        <v>-6.774137531333489</v>
      </c>
      <c r="F7" s="294">
        <v>11</v>
      </c>
      <c r="G7" s="298">
        <v>-62.06896551724138</v>
      </c>
      <c r="H7" s="78"/>
      <c r="I7" s="292">
        <v>19059554</v>
      </c>
      <c r="J7" s="298">
        <v>3.7130861062404907</v>
      </c>
      <c r="K7" s="78"/>
    </row>
    <row r="8" spans="1:11" ht="12.75" customHeight="1">
      <c r="A8" s="299" t="s">
        <v>67</v>
      </c>
      <c r="B8" s="42">
        <v>1013703</v>
      </c>
      <c r="C8" s="300">
        <v>-4.199538813389532</v>
      </c>
      <c r="D8" s="38">
        <v>481983</v>
      </c>
      <c r="E8" s="301">
        <v>-5.319763330347461</v>
      </c>
      <c r="F8" s="38">
        <v>1</v>
      </c>
      <c r="G8" s="302">
        <v>-66.66666666666667</v>
      </c>
      <c r="H8" s="78"/>
      <c r="I8" s="303">
        <v>870467</v>
      </c>
      <c r="J8" s="304">
        <v>2.4287296120269186</v>
      </c>
      <c r="K8" s="78"/>
    </row>
    <row r="9" spans="1:11" ht="12.75" customHeight="1">
      <c r="A9" s="299" t="s">
        <v>68</v>
      </c>
      <c r="B9" s="42">
        <v>272530</v>
      </c>
      <c r="C9" s="300">
        <v>-4.93084262117803</v>
      </c>
      <c r="D9" s="38">
        <v>130941</v>
      </c>
      <c r="E9" s="301">
        <v>-4.72860884749709</v>
      </c>
      <c r="F9" s="38">
        <v>0</v>
      </c>
      <c r="G9" s="302" t="s">
        <v>139</v>
      </c>
      <c r="H9" s="78"/>
      <c r="I9" s="305">
        <v>216095</v>
      </c>
      <c r="J9" s="304">
        <v>2.2325145711906744</v>
      </c>
      <c r="K9" s="78"/>
    </row>
    <row r="10" spans="1:11" ht="12.75" customHeight="1">
      <c r="A10" s="299" t="s">
        <v>69</v>
      </c>
      <c r="B10" s="42">
        <v>238847</v>
      </c>
      <c r="C10" s="300">
        <v>-4.2908376910901405</v>
      </c>
      <c r="D10" s="38">
        <v>125461</v>
      </c>
      <c r="E10" s="301">
        <v>-4.390269924250507</v>
      </c>
      <c r="F10" s="38">
        <v>1</v>
      </c>
      <c r="G10" s="302">
        <v>-50</v>
      </c>
      <c r="H10" s="78"/>
      <c r="I10" s="305">
        <v>218779</v>
      </c>
      <c r="J10" s="304">
        <v>1.574368117072446</v>
      </c>
      <c r="K10" s="78"/>
    </row>
    <row r="11" spans="1:11" ht="12.75" customHeight="1">
      <c r="A11" s="299" t="s">
        <v>70</v>
      </c>
      <c r="B11" s="42">
        <v>430754</v>
      </c>
      <c r="C11" s="300">
        <v>-3.7311514831857933</v>
      </c>
      <c r="D11" s="38">
        <v>207866</v>
      </c>
      <c r="E11" s="301">
        <v>-4.373148335572199</v>
      </c>
      <c r="F11" s="38">
        <v>0</v>
      </c>
      <c r="G11" s="302" t="s">
        <v>139</v>
      </c>
      <c r="H11" s="78"/>
      <c r="I11" s="305">
        <v>328447</v>
      </c>
      <c r="J11" s="304">
        <v>3.5323303103949364</v>
      </c>
      <c r="K11" s="78"/>
    </row>
    <row r="12" spans="1:11" ht="12.75" customHeight="1">
      <c r="A12" s="299" t="s">
        <v>71</v>
      </c>
      <c r="B12" s="42">
        <v>188747</v>
      </c>
      <c r="C12" s="300">
        <v>-5.191804423280742</v>
      </c>
      <c r="D12" s="38">
        <v>107003</v>
      </c>
      <c r="E12" s="301">
        <v>-4.995161104156123</v>
      </c>
      <c r="F12" s="38">
        <v>0</v>
      </c>
      <c r="G12" s="302" t="s">
        <v>139</v>
      </c>
      <c r="H12" s="78"/>
      <c r="I12" s="305">
        <v>192232</v>
      </c>
      <c r="J12" s="304">
        <v>1.5472549299271539</v>
      </c>
      <c r="K12" s="78"/>
    </row>
    <row r="13" spans="1:11" ht="12.75" customHeight="1">
      <c r="A13" s="306" t="s">
        <v>72</v>
      </c>
      <c r="B13" s="307">
        <v>201082</v>
      </c>
      <c r="C13" s="308">
        <v>-4.6665876496384975</v>
      </c>
      <c r="D13" s="50">
        <v>108671</v>
      </c>
      <c r="E13" s="309">
        <v>-4.501155607111158</v>
      </c>
      <c r="F13" s="50">
        <v>0</v>
      </c>
      <c r="G13" s="310" t="s">
        <v>139</v>
      </c>
      <c r="H13" s="78"/>
      <c r="I13" s="311">
        <v>193006</v>
      </c>
      <c r="J13" s="312">
        <v>1.6157989228007181</v>
      </c>
      <c r="K13" s="78"/>
    </row>
    <row r="14" spans="1:11" ht="12.75" customHeight="1">
      <c r="A14" s="299" t="s">
        <v>73</v>
      </c>
      <c r="B14" s="42">
        <v>372233</v>
      </c>
      <c r="C14" s="300">
        <v>-4.685415498385532</v>
      </c>
      <c r="D14" s="38">
        <v>188935</v>
      </c>
      <c r="E14" s="301">
        <v>-4.598519505963382</v>
      </c>
      <c r="F14" s="38">
        <v>0</v>
      </c>
      <c r="G14" s="302" t="s">
        <v>139</v>
      </c>
      <c r="H14" s="78"/>
      <c r="I14" s="305">
        <v>304558</v>
      </c>
      <c r="J14" s="304">
        <v>2.6131899380731936</v>
      </c>
      <c r="K14" s="78"/>
    </row>
    <row r="15" spans="1:11" ht="12.75" customHeight="1">
      <c r="A15" s="299" t="s">
        <v>74</v>
      </c>
      <c r="B15" s="42">
        <v>609295</v>
      </c>
      <c r="C15" s="300">
        <v>-4.8273976882224305</v>
      </c>
      <c r="D15" s="38">
        <v>275690</v>
      </c>
      <c r="E15" s="301">
        <v>-6.032605176063179</v>
      </c>
      <c r="F15" s="38">
        <v>0</v>
      </c>
      <c r="G15" s="302" t="s">
        <v>139</v>
      </c>
      <c r="H15" s="78"/>
      <c r="I15" s="305">
        <v>449039</v>
      </c>
      <c r="J15" s="304">
        <v>4.054288912113045</v>
      </c>
      <c r="K15" s="78"/>
    </row>
    <row r="16" spans="1:11" ht="12.75" customHeight="1">
      <c r="A16" s="299" t="s">
        <v>75</v>
      </c>
      <c r="B16" s="42">
        <v>403165</v>
      </c>
      <c r="C16" s="300">
        <v>-5.219492814440236</v>
      </c>
      <c r="D16" s="38">
        <v>190736</v>
      </c>
      <c r="E16" s="301">
        <v>-5.9064965048419165</v>
      </c>
      <c r="F16" s="38">
        <v>0</v>
      </c>
      <c r="G16" s="302" t="s">
        <v>139</v>
      </c>
      <c r="H16" s="78"/>
      <c r="I16" s="305">
        <v>288183</v>
      </c>
      <c r="J16" s="304">
        <v>4.217401210034681</v>
      </c>
      <c r="K16" s="78"/>
    </row>
    <row r="17" spans="1:11" ht="12.75" customHeight="1">
      <c r="A17" s="313" t="s">
        <v>76</v>
      </c>
      <c r="B17" s="44">
        <v>401359</v>
      </c>
      <c r="C17" s="314">
        <v>-5.48653269218995</v>
      </c>
      <c r="D17" s="68">
        <v>184619</v>
      </c>
      <c r="E17" s="315">
        <v>-6.697292680584826</v>
      </c>
      <c r="F17" s="68">
        <v>3</v>
      </c>
      <c r="G17" s="316">
        <v>0</v>
      </c>
      <c r="H17" s="78"/>
      <c r="I17" s="317">
        <v>310570</v>
      </c>
      <c r="J17" s="318">
        <v>3.693390493743072</v>
      </c>
      <c r="K17" s="78"/>
    </row>
    <row r="18" spans="1:11" ht="12.75" customHeight="1">
      <c r="A18" s="299" t="s">
        <v>77</v>
      </c>
      <c r="B18" s="42">
        <v>1414100</v>
      </c>
      <c r="C18" s="300">
        <v>-5.54972982720964</v>
      </c>
      <c r="D18" s="38">
        <v>611487</v>
      </c>
      <c r="E18" s="301">
        <v>-7.777472792644965</v>
      </c>
      <c r="F18" s="38">
        <v>3</v>
      </c>
      <c r="G18" s="302">
        <v>0</v>
      </c>
      <c r="H18" s="78"/>
      <c r="I18" s="305">
        <v>1040083</v>
      </c>
      <c r="J18" s="304">
        <v>5.3036400765820355</v>
      </c>
      <c r="K18" s="78"/>
    </row>
    <row r="19" spans="1:11" ht="12.75" customHeight="1">
      <c r="A19" s="299" t="s">
        <v>78</v>
      </c>
      <c r="B19" s="42">
        <v>1209114</v>
      </c>
      <c r="C19" s="300">
        <v>-5.34414609916086</v>
      </c>
      <c r="D19" s="38">
        <v>532232</v>
      </c>
      <c r="E19" s="301">
        <v>-7.808922007780861</v>
      </c>
      <c r="F19" s="38">
        <v>1</v>
      </c>
      <c r="G19" s="302">
        <v>-83.33333333333333</v>
      </c>
      <c r="H19" s="78"/>
      <c r="I19" s="305">
        <v>921618</v>
      </c>
      <c r="J19" s="304">
        <v>5.135763485657051</v>
      </c>
      <c r="K19" s="78"/>
    </row>
    <row r="20" spans="1:11" ht="12.75" customHeight="1">
      <c r="A20" s="299" t="s">
        <v>79</v>
      </c>
      <c r="B20" s="42">
        <v>2615159</v>
      </c>
      <c r="C20" s="300">
        <v>-3.8580891973576</v>
      </c>
      <c r="D20" s="38">
        <v>863558</v>
      </c>
      <c r="E20" s="301">
        <v>-7.826090669125896</v>
      </c>
      <c r="F20" s="38">
        <v>0</v>
      </c>
      <c r="G20" s="302" t="s">
        <v>139</v>
      </c>
      <c r="H20" s="78"/>
      <c r="I20" s="305">
        <v>1672831</v>
      </c>
      <c r="J20" s="304">
        <v>3.84327207016616</v>
      </c>
      <c r="K20" s="78"/>
    </row>
    <row r="21" spans="1:11" ht="12.75" customHeight="1">
      <c r="A21" s="299" t="s">
        <v>80</v>
      </c>
      <c r="B21" s="42">
        <v>1629480</v>
      </c>
      <c r="C21" s="300">
        <v>-5.282119753468915</v>
      </c>
      <c r="D21" s="38">
        <v>677002</v>
      </c>
      <c r="E21" s="301">
        <v>-7.713216600666589</v>
      </c>
      <c r="F21" s="38">
        <v>0</v>
      </c>
      <c r="G21" s="302" t="s">
        <v>139</v>
      </c>
      <c r="H21" s="78"/>
      <c r="I21" s="305">
        <v>1251227</v>
      </c>
      <c r="J21" s="304">
        <v>4.714213861111041</v>
      </c>
      <c r="K21" s="78"/>
    </row>
    <row r="22" spans="1:11" ht="12.75" customHeight="1">
      <c r="A22" s="299" t="s">
        <v>81</v>
      </c>
      <c r="B22" s="42">
        <v>413230</v>
      </c>
      <c r="C22" s="300">
        <v>-5.06679531801004</v>
      </c>
      <c r="D22" s="38">
        <v>226570</v>
      </c>
      <c r="E22" s="301">
        <v>-5.6583346866034585</v>
      </c>
      <c r="F22" s="38">
        <v>0</v>
      </c>
      <c r="G22" s="302" t="s">
        <v>139</v>
      </c>
      <c r="H22" s="78"/>
      <c r="I22" s="305">
        <v>383650</v>
      </c>
      <c r="J22" s="304">
        <v>2.8276601447333154</v>
      </c>
      <c r="K22" s="78"/>
    </row>
    <row r="23" spans="1:11" ht="12.75" customHeight="1">
      <c r="A23" s="306" t="s">
        <v>82</v>
      </c>
      <c r="B23" s="307">
        <v>170537</v>
      </c>
      <c r="C23" s="308">
        <v>-6.469481662672144</v>
      </c>
      <c r="D23" s="50">
        <v>93229</v>
      </c>
      <c r="E23" s="309">
        <v>-8.614250566082124</v>
      </c>
      <c r="F23" s="50">
        <v>0</v>
      </c>
      <c r="G23" s="310" t="s">
        <v>139</v>
      </c>
      <c r="H23" s="78"/>
      <c r="I23" s="311">
        <v>191192</v>
      </c>
      <c r="J23" s="312">
        <v>3.797001053214476</v>
      </c>
      <c r="K23" s="78"/>
    </row>
    <row r="24" spans="1:11" ht="12.75" customHeight="1">
      <c r="A24" s="299" t="s">
        <v>83</v>
      </c>
      <c r="B24" s="42">
        <v>197752</v>
      </c>
      <c r="C24" s="300">
        <v>-5.653121883960477</v>
      </c>
      <c r="D24" s="38">
        <v>97969</v>
      </c>
      <c r="E24" s="301">
        <v>-8.333957109173248</v>
      </c>
      <c r="F24" s="38">
        <v>0</v>
      </c>
      <c r="G24" s="302" t="s">
        <v>139</v>
      </c>
      <c r="H24" s="78"/>
      <c r="I24" s="305">
        <v>183990</v>
      </c>
      <c r="J24" s="304">
        <v>5.006934258662116</v>
      </c>
      <c r="K24" s="78"/>
    </row>
    <row r="25" spans="1:11" ht="12.75" customHeight="1">
      <c r="A25" s="299" t="s">
        <v>84</v>
      </c>
      <c r="B25" s="42">
        <v>129538</v>
      </c>
      <c r="C25" s="300">
        <v>-5.468105757091461</v>
      </c>
      <c r="D25" s="38">
        <v>68275</v>
      </c>
      <c r="E25" s="301">
        <v>-6.562200629533324</v>
      </c>
      <c r="F25" s="38">
        <v>0</v>
      </c>
      <c r="G25" s="302" t="s">
        <v>139</v>
      </c>
      <c r="H25" s="78"/>
      <c r="I25" s="305">
        <v>124941</v>
      </c>
      <c r="J25" s="304">
        <v>3.0772784648258</v>
      </c>
      <c r="K25" s="78"/>
    </row>
    <row r="26" spans="1:11" ht="12.75" customHeight="1">
      <c r="A26" s="299" t="s">
        <v>85</v>
      </c>
      <c r="B26" s="42">
        <v>174052</v>
      </c>
      <c r="C26" s="300">
        <v>-4.712580751122304</v>
      </c>
      <c r="D26" s="38">
        <v>78703</v>
      </c>
      <c r="E26" s="301">
        <v>-6.039731620543922</v>
      </c>
      <c r="F26" s="38">
        <v>0</v>
      </c>
      <c r="G26" s="302" t="s">
        <v>139</v>
      </c>
      <c r="H26" s="78"/>
      <c r="I26" s="305">
        <v>135307</v>
      </c>
      <c r="J26" s="304">
        <v>3.3477437291863983</v>
      </c>
      <c r="K26" s="78"/>
    </row>
    <row r="27" spans="1:11" ht="12.75" customHeight="1">
      <c r="A27" s="313" t="s">
        <v>86</v>
      </c>
      <c r="B27" s="44">
        <v>403240</v>
      </c>
      <c r="C27" s="314">
        <v>-4.597192615533121</v>
      </c>
      <c r="D27" s="68">
        <v>193319</v>
      </c>
      <c r="E27" s="315">
        <v>-6.290475821150192</v>
      </c>
      <c r="F27" s="68">
        <v>0</v>
      </c>
      <c r="G27" s="316" t="s">
        <v>139</v>
      </c>
      <c r="H27" s="78"/>
      <c r="I27" s="317">
        <v>368501</v>
      </c>
      <c r="J27" s="318">
        <v>2.7776383241015</v>
      </c>
      <c r="K27" s="78"/>
    </row>
    <row r="28" spans="1:11" ht="12.75" customHeight="1">
      <c r="A28" s="299" t="s">
        <v>87</v>
      </c>
      <c r="B28" s="42">
        <v>382402</v>
      </c>
      <c r="C28" s="300">
        <v>-5.6254257198985185</v>
      </c>
      <c r="D28" s="38">
        <v>184378</v>
      </c>
      <c r="E28" s="301">
        <v>-7.597087256999955</v>
      </c>
      <c r="F28" s="38">
        <v>0</v>
      </c>
      <c r="G28" s="302">
        <v>-100</v>
      </c>
      <c r="H28" s="78"/>
      <c r="I28" s="305">
        <v>326625</v>
      </c>
      <c r="J28" s="304">
        <v>3.885054546611113</v>
      </c>
      <c r="K28" s="78"/>
    </row>
    <row r="29" spans="1:11" ht="12.75" customHeight="1">
      <c r="A29" s="299" t="s">
        <v>88</v>
      </c>
      <c r="B29" s="42">
        <v>709475</v>
      </c>
      <c r="C29" s="300">
        <v>-5.484364737964651</v>
      </c>
      <c r="D29" s="38">
        <v>346962</v>
      </c>
      <c r="E29" s="301">
        <v>-6.735659373151981</v>
      </c>
      <c r="F29" s="38">
        <v>0</v>
      </c>
      <c r="G29" s="302">
        <v>-100</v>
      </c>
      <c r="H29" s="78"/>
      <c r="I29" s="305">
        <v>591764</v>
      </c>
      <c r="J29" s="304">
        <v>3.8543213256534727</v>
      </c>
      <c r="K29" s="78"/>
    </row>
    <row r="30" spans="1:11" ht="12.75" customHeight="1">
      <c r="A30" s="299" t="s">
        <v>89</v>
      </c>
      <c r="B30" s="42">
        <v>1317761</v>
      </c>
      <c r="C30" s="300">
        <v>-5.187773767793108</v>
      </c>
      <c r="D30" s="38">
        <v>565798</v>
      </c>
      <c r="E30" s="301">
        <v>-7.649845103204682</v>
      </c>
      <c r="F30" s="38">
        <v>0</v>
      </c>
      <c r="G30" s="302" t="s">
        <v>139</v>
      </c>
      <c r="H30" s="78"/>
      <c r="I30" s="305">
        <v>1045669</v>
      </c>
      <c r="J30" s="304">
        <v>4.02720685085775</v>
      </c>
      <c r="K30" s="78"/>
    </row>
    <row r="31" spans="1:11" ht="12.75" customHeight="1">
      <c r="A31" s="299" t="s">
        <v>90</v>
      </c>
      <c r="B31" s="42">
        <v>325508</v>
      </c>
      <c r="C31" s="300">
        <v>-5.481090875301988</v>
      </c>
      <c r="D31" s="38">
        <v>162974</v>
      </c>
      <c r="E31" s="301">
        <v>-7.2905170942601965</v>
      </c>
      <c r="F31" s="38">
        <v>0</v>
      </c>
      <c r="G31" s="302" t="s">
        <v>139</v>
      </c>
      <c r="H31" s="78"/>
      <c r="I31" s="305">
        <v>287718</v>
      </c>
      <c r="J31" s="304">
        <v>3.520632670463745</v>
      </c>
      <c r="K31" s="78"/>
    </row>
    <row r="32" spans="1:11" ht="12.75" customHeight="1">
      <c r="A32" s="299" t="s">
        <v>91</v>
      </c>
      <c r="B32" s="42">
        <v>253440</v>
      </c>
      <c r="C32" s="300">
        <v>-4.2281836079945885</v>
      </c>
      <c r="D32" s="38">
        <v>121116</v>
      </c>
      <c r="E32" s="301">
        <v>-5.8415610666252045</v>
      </c>
      <c r="F32" s="38">
        <v>0</v>
      </c>
      <c r="G32" s="302" t="s">
        <v>139</v>
      </c>
      <c r="H32" s="78"/>
      <c r="I32" s="305">
        <v>196649</v>
      </c>
      <c r="J32" s="304">
        <v>4.389531797430725</v>
      </c>
      <c r="K32" s="78"/>
    </row>
    <row r="33" spans="1:11" ht="12.75" customHeight="1">
      <c r="A33" s="306" t="s">
        <v>92</v>
      </c>
      <c r="B33" s="307">
        <v>489397</v>
      </c>
      <c r="C33" s="308">
        <v>-4.432194089366406</v>
      </c>
      <c r="D33" s="50">
        <v>208956</v>
      </c>
      <c r="E33" s="309">
        <v>-8.274181866069664</v>
      </c>
      <c r="F33" s="50">
        <v>0</v>
      </c>
      <c r="G33" s="310" t="s">
        <v>139</v>
      </c>
      <c r="H33" s="78"/>
      <c r="I33" s="311">
        <v>400101</v>
      </c>
      <c r="J33" s="312">
        <v>4.322828938105245</v>
      </c>
      <c r="K33" s="78"/>
    </row>
    <row r="34" spans="1:11" ht="12.75" customHeight="1">
      <c r="A34" s="299" t="s">
        <v>93</v>
      </c>
      <c r="B34" s="42">
        <v>1723974</v>
      </c>
      <c r="C34" s="300">
        <v>-5.139492169488131</v>
      </c>
      <c r="D34" s="38">
        <v>656506</v>
      </c>
      <c r="E34" s="301">
        <v>-8.708173359717103</v>
      </c>
      <c r="F34" s="38">
        <v>0</v>
      </c>
      <c r="G34" s="302" t="s">
        <v>139</v>
      </c>
      <c r="H34" s="78"/>
      <c r="I34" s="305">
        <v>1252131</v>
      </c>
      <c r="J34" s="304">
        <v>4.250598212605676</v>
      </c>
      <c r="K34" s="78"/>
    </row>
    <row r="35" spans="1:11" ht="12.75" customHeight="1">
      <c r="A35" s="299" t="s">
        <v>94</v>
      </c>
      <c r="B35" s="42">
        <v>1030959</v>
      </c>
      <c r="C35" s="300">
        <v>-4.767099650275364</v>
      </c>
      <c r="D35" s="38">
        <v>468448</v>
      </c>
      <c r="E35" s="301">
        <v>-7.132095221480342</v>
      </c>
      <c r="F35" s="38">
        <v>1</v>
      </c>
      <c r="G35" s="302">
        <v>0</v>
      </c>
      <c r="H35" s="78"/>
      <c r="I35" s="305">
        <v>843572</v>
      </c>
      <c r="J35" s="304">
        <v>3.9281103083943583</v>
      </c>
      <c r="K35" s="78"/>
    </row>
    <row r="36" spans="1:11" ht="12.75" customHeight="1">
      <c r="A36" s="299" t="s">
        <v>95</v>
      </c>
      <c r="B36" s="42">
        <v>272361</v>
      </c>
      <c r="C36" s="300">
        <v>-5.363831576313943</v>
      </c>
      <c r="D36" s="38">
        <v>126329</v>
      </c>
      <c r="E36" s="301">
        <v>-7.639386451037447</v>
      </c>
      <c r="F36" s="38">
        <v>0</v>
      </c>
      <c r="G36" s="302">
        <v>-100</v>
      </c>
      <c r="H36" s="78"/>
      <c r="I36" s="305">
        <v>228724</v>
      </c>
      <c r="J36" s="304">
        <v>4.659058670644544</v>
      </c>
      <c r="K36" s="78"/>
    </row>
    <row r="37" spans="1:11" ht="12.75" customHeight="1">
      <c r="A37" s="313" t="s">
        <v>96</v>
      </c>
      <c r="B37" s="44">
        <v>218520</v>
      </c>
      <c r="C37" s="314">
        <v>-5.529376161860706</v>
      </c>
      <c r="D37" s="68">
        <v>96402</v>
      </c>
      <c r="E37" s="315">
        <v>-7.237981601939879</v>
      </c>
      <c r="F37" s="68">
        <v>0</v>
      </c>
      <c r="G37" s="316" t="s">
        <v>139</v>
      </c>
      <c r="H37" s="78"/>
      <c r="I37" s="317">
        <v>168068</v>
      </c>
      <c r="J37" s="318">
        <v>3.2130487115871182</v>
      </c>
      <c r="K37" s="78"/>
    </row>
    <row r="38" spans="1:11" ht="12.75" customHeight="1">
      <c r="A38" s="299" t="s">
        <v>97</v>
      </c>
      <c r="B38" s="42">
        <v>105709</v>
      </c>
      <c r="C38" s="300">
        <v>-4.8044018587226685</v>
      </c>
      <c r="D38" s="38">
        <v>55011</v>
      </c>
      <c r="E38" s="301">
        <v>-5.765969474279254</v>
      </c>
      <c r="F38" s="38">
        <v>0</v>
      </c>
      <c r="G38" s="302" t="s">
        <v>139</v>
      </c>
      <c r="H38" s="78"/>
      <c r="I38" s="305">
        <v>94755</v>
      </c>
      <c r="J38" s="304">
        <v>2.777838037182463</v>
      </c>
      <c r="K38" s="78"/>
    </row>
    <row r="39" spans="1:11" ht="12.75" customHeight="1">
      <c r="A39" s="299" t="s">
        <v>98</v>
      </c>
      <c r="B39" s="42">
        <v>115163</v>
      </c>
      <c r="C39" s="300">
        <v>-5.697627762628868</v>
      </c>
      <c r="D39" s="38">
        <v>65461</v>
      </c>
      <c r="E39" s="301">
        <v>-7.189644416718653</v>
      </c>
      <c r="F39" s="38">
        <v>0</v>
      </c>
      <c r="G39" s="302">
        <v>-100</v>
      </c>
      <c r="H39" s="78"/>
      <c r="I39" s="305">
        <v>126705</v>
      </c>
      <c r="J39" s="304">
        <v>2.7773947323594066</v>
      </c>
      <c r="K39" s="78"/>
    </row>
    <row r="40" spans="1:11" ht="12.75" customHeight="1">
      <c r="A40" s="299" t="s">
        <v>99</v>
      </c>
      <c r="B40" s="42">
        <v>341485</v>
      </c>
      <c r="C40" s="300">
        <v>-4.647753609024656</v>
      </c>
      <c r="D40" s="38">
        <v>166658</v>
      </c>
      <c r="E40" s="301">
        <v>-6.707344379758172</v>
      </c>
      <c r="F40" s="38">
        <v>0</v>
      </c>
      <c r="G40" s="302" t="s">
        <v>139</v>
      </c>
      <c r="H40" s="78"/>
      <c r="I40" s="305">
        <v>312038</v>
      </c>
      <c r="J40" s="304">
        <v>3.4142429143357105</v>
      </c>
      <c r="K40" s="78"/>
    </row>
    <row r="41" spans="1:11" ht="12.75" customHeight="1">
      <c r="A41" s="299" t="s">
        <v>100</v>
      </c>
      <c r="B41" s="42">
        <v>485445</v>
      </c>
      <c r="C41" s="300">
        <v>-4.999119356543181</v>
      </c>
      <c r="D41" s="38">
        <v>236716</v>
      </c>
      <c r="E41" s="301">
        <v>-7.455812844280593</v>
      </c>
      <c r="F41" s="38">
        <v>0</v>
      </c>
      <c r="G41" s="302" t="s">
        <v>139</v>
      </c>
      <c r="H41" s="78"/>
      <c r="I41" s="305">
        <v>454259</v>
      </c>
      <c r="J41" s="304">
        <v>3.791484354472028</v>
      </c>
      <c r="K41" s="78"/>
    </row>
    <row r="42" spans="1:11" ht="12.75" customHeight="1">
      <c r="A42" s="299" t="s">
        <v>101</v>
      </c>
      <c r="B42" s="42">
        <v>254147</v>
      </c>
      <c r="C42" s="300">
        <v>-5.329052012829061</v>
      </c>
      <c r="D42" s="38">
        <v>140901</v>
      </c>
      <c r="E42" s="301">
        <v>-6.685607565763331</v>
      </c>
      <c r="F42" s="38">
        <v>0</v>
      </c>
      <c r="G42" s="302" t="s">
        <v>139</v>
      </c>
      <c r="H42" s="78"/>
      <c r="I42" s="305">
        <v>253378</v>
      </c>
      <c r="J42" s="304">
        <v>2.7544142814271693</v>
      </c>
      <c r="K42" s="78"/>
    </row>
    <row r="43" spans="1:11" ht="12.75" customHeight="1">
      <c r="A43" s="306" t="s">
        <v>102</v>
      </c>
      <c r="B43" s="307">
        <v>140415</v>
      </c>
      <c r="C43" s="308">
        <v>-5.116024488802995</v>
      </c>
      <c r="D43" s="50">
        <v>70750</v>
      </c>
      <c r="E43" s="309">
        <v>-6.144702979491125</v>
      </c>
      <c r="F43" s="50">
        <v>0</v>
      </c>
      <c r="G43" s="310" t="s">
        <v>139</v>
      </c>
      <c r="H43" s="78"/>
      <c r="I43" s="311">
        <v>129645</v>
      </c>
      <c r="J43" s="312">
        <v>3.3373718694702608</v>
      </c>
      <c r="K43" s="78"/>
    </row>
    <row r="44" spans="1:11" ht="12.75" customHeight="1">
      <c r="A44" s="299" t="s">
        <v>103</v>
      </c>
      <c r="B44" s="42">
        <v>177782</v>
      </c>
      <c r="C44" s="300">
        <v>-5.273365693551223</v>
      </c>
      <c r="D44" s="38">
        <v>90984</v>
      </c>
      <c r="E44" s="301">
        <v>-7.479230010473973</v>
      </c>
      <c r="F44" s="38">
        <v>0</v>
      </c>
      <c r="G44" s="302" t="s">
        <v>139</v>
      </c>
      <c r="H44" s="78"/>
      <c r="I44" s="305">
        <v>162627</v>
      </c>
      <c r="J44" s="304">
        <v>4.022029052251837</v>
      </c>
      <c r="K44" s="78"/>
    </row>
    <row r="45" spans="1:11" ht="12.75" customHeight="1">
      <c r="A45" s="299" t="s">
        <v>104</v>
      </c>
      <c r="B45" s="42">
        <v>275494</v>
      </c>
      <c r="C45" s="300">
        <v>-5.190054202873613</v>
      </c>
      <c r="D45" s="38">
        <v>136515</v>
      </c>
      <c r="E45" s="301">
        <v>-6.50361959030484</v>
      </c>
      <c r="F45" s="38">
        <v>0</v>
      </c>
      <c r="G45" s="302" t="s">
        <v>139</v>
      </c>
      <c r="H45" s="78"/>
      <c r="I45" s="305">
        <v>237599</v>
      </c>
      <c r="J45" s="304">
        <v>2.854038423244418</v>
      </c>
      <c r="K45" s="78"/>
    </row>
    <row r="46" spans="1:11" ht="12.75" customHeight="1">
      <c r="A46" s="299" t="s">
        <v>105</v>
      </c>
      <c r="B46" s="42">
        <v>150464</v>
      </c>
      <c r="C46" s="300">
        <v>-5.248773606886693</v>
      </c>
      <c r="D46" s="38">
        <v>71283</v>
      </c>
      <c r="E46" s="301">
        <v>-6.8366573437540845</v>
      </c>
      <c r="F46" s="38">
        <v>0</v>
      </c>
      <c r="G46" s="302" t="s">
        <v>139</v>
      </c>
      <c r="H46" s="78"/>
      <c r="I46" s="305">
        <v>132248</v>
      </c>
      <c r="J46" s="304">
        <v>2.797534376481745</v>
      </c>
      <c r="K46" s="78"/>
    </row>
    <row r="47" spans="1:11" ht="12.75" customHeight="1">
      <c r="A47" s="313" t="s">
        <v>106</v>
      </c>
      <c r="B47" s="44">
        <v>1003782</v>
      </c>
      <c r="C47" s="314">
        <v>-3.4331952179430076</v>
      </c>
      <c r="D47" s="68">
        <v>418095</v>
      </c>
      <c r="E47" s="315">
        <v>-5.48043686148796</v>
      </c>
      <c r="F47" s="68">
        <v>0</v>
      </c>
      <c r="G47" s="316" t="s">
        <v>139</v>
      </c>
      <c r="H47" s="78"/>
      <c r="I47" s="317">
        <v>730931</v>
      </c>
      <c r="J47" s="318">
        <v>3.38530432236629</v>
      </c>
      <c r="K47" s="78"/>
    </row>
    <row r="48" spans="1:11" ht="12.75" customHeight="1">
      <c r="A48" s="306" t="s">
        <v>107</v>
      </c>
      <c r="B48" s="307">
        <v>159009</v>
      </c>
      <c r="C48" s="308">
        <v>-3.8750083122253187</v>
      </c>
      <c r="D48" s="50">
        <v>75753</v>
      </c>
      <c r="E48" s="309">
        <v>-4.610018384667691</v>
      </c>
      <c r="F48" s="50">
        <v>0</v>
      </c>
      <c r="G48" s="310" t="s">
        <v>139</v>
      </c>
      <c r="H48" s="78"/>
      <c r="I48" s="311">
        <v>127993</v>
      </c>
      <c r="J48" s="312">
        <v>2.3600070376353544</v>
      </c>
      <c r="K48" s="78"/>
    </row>
    <row r="49" spans="1:11" ht="12.75" customHeight="1">
      <c r="A49" s="299" t="s">
        <v>108</v>
      </c>
      <c r="B49" s="42">
        <v>291435</v>
      </c>
      <c r="C49" s="300">
        <v>-4.345614179043243</v>
      </c>
      <c r="D49" s="38">
        <v>141968</v>
      </c>
      <c r="E49" s="301">
        <v>-4.918559794256322</v>
      </c>
      <c r="F49" s="38">
        <v>0</v>
      </c>
      <c r="G49" s="302" t="s">
        <v>139</v>
      </c>
      <c r="H49" s="78"/>
      <c r="I49" s="305">
        <v>224125</v>
      </c>
      <c r="J49" s="304">
        <v>2.6152289469949133</v>
      </c>
      <c r="K49" s="78"/>
    </row>
    <row r="50" spans="1:11" ht="12.75" customHeight="1">
      <c r="A50" s="299" t="s">
        <v>109</v>
      </c>
      <c r="B50" s="42">
        <v>371501</v>
      </c>
      <c r="C50" s="300">
        <v>-4.4662855614615715</v>
      </c>
      <c r="D50" s="38">
        <v>172267</v>
      </c>
      <c r="E50" s="301">
        <v>-4.9917823933641445</v>
      </c>
      <c r="F50" s="38">
        <v>1</v>
      </c>
      <c r="G50" s="302">
        <v>-75</v>
      </c>
      <c r="H50" s="78"/>
      <c r="I50" s="305">
        <v>290107</v>
      </c>
      <c r="J50" s="304">
        <v>2.4352953638642703</v>
      </c>
      <c r="K50" s="78"/>
    </row>
    <row r="51" spans="1:11" ht="12.75" customHeight="1">
      <c r="A51" s="299" t="s">
        <v>110</v>
      </c>
      <c r="B51" s="42">
        <v>220470</v>
      </c>
      <c r="C51" s="300">
        <v>-4.316125252262222</v>
      </c>
      <c r="D51" s="38">
        <v>112172</v>
      </c>
      <c r="E51" s="301">
        <v>-6.1306465380173725</v>
      </c>
      <c r="F51" s="38">
        <v>0</v>
      </c>
      <c r="G51" s="302">
        <v>-100</v>
      </c>
      <c r="H51" s="78"/>
      <c r="I51" s="305">
        <v>197732</v>
      </c>
      <c r="J51" s="304">
        <v>2.8204754872392206</v>
      </c>
      <c r="K51" s="78"/>
    </row>
    <row r="52" spans="1:11" ht="12.75" customHeight="1">
      <c r="A52" s="313" t="s">
        <v>111</v>
      </c>
      <c r="B52" s="44">
        <v>234477</v>
      </c>
      <c r="C52" s="314">
        <v>-5.011586077262121</v>
      </c>
      <c r="D52" s="68">
        <v>112052</v>
      </c>
      <c r="E52" s="315">
        <v>-5.732505510406677</v>
      </c>
      <c r="F52" s="68">
        <v>0</v>
      </c>
      <c r="G52" s="316" t="s">
        <v>139</v>
      </c>
      <c r="H52" s="78"/>
      <c r="I52" s="317">
        <v>182022</v>
      </c>
      <c r="J52" s="318">
        <v>2.5880628980442992</v>
      </c>
      <c r="K52" s="78"/>
    </row>
    <row r="53" spans="1:11" ht="12.75" customHeight="1">
      <c r="A53" s="299" t="s">
        <v>112</v>
      </c>
      <c r="B53" s="42">
        <v>344988</v>
      </c>
      <c r="C53" s="300">
        <v>-4.023903052424246</v>
      </c>
      <c r="D53" s="38">
        <v>170529</v>
      </c>
      <c r="E53" s="301">
        <v>-3.9311125758420795</v>
      </c>
      <c r="F53" s="38">
        <v>0</v>
      </c>
      <c r="G53" s="302" t="s">
        <v>139</v>
      </c>
      <c r="H53" s="78"/>
      <c r="I53" s="305">
        <v>266723</v>
      </c>
      <c r="J53" s="304">
        <v>1.9357329032553945</v>
      </c>
      <c r="K53" s="78"/>
    </row>
    <row r="54" spans="1:11" ht="12.75" customHeight="1" thickBot="1">
      <c r="A54" s="359" t="s">
        <v>113</v>
      </c>
      <c r="B54" s="42">
        <v>379905</v>
      </c>
      <c r="C54" s="300">
        <v>-2.5612286510845337</v>
      </c>
      <c r="D54" s="38">
        <v>117804</v>
      </c>
      <c r="E54" s="301">
        <v>-2.7634706814580032</v>
      </c>
      <c r="F54" s="38">
        <v>0</v>
      </c>
      <c r="G54" s="302" t="s">
        <v>139</v>
      </c>
      <c r="H54" s="78"/>
      <c r="I54" s="305">
        <v>150930</v>
      </c>
      <c r="J54" s="304">
        <v>4.024370912048301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2615159</v>
      </c>
      <c r="C56" s="361" t="str">
        <f>INDEX(A8:A54,MATCH(B56,$B$8:$B$54,0))</f>
        <v>東京都</v>
      </c>
      <c r="D56" s="372">
        <f>LARGE(D8:D54,1)</f>
        <v>863558</v>
      </c>
      <c r="E56" s="323" t="str">
        <f>INDEX(A8:A54,MATCH(D56,$D$8:$D$54,0))</f>
        <v>東京都</v>
      </c>
      <c r="F56" s="366">
        <f>LARGE(F8:F54,1)</f>
        <v>3</v>
      </c>
      <c r="G56" s="324" t="str">
        <f>INDEX(A8:A54,MATCH(F56,$F$8:$F$54,0))</f>
        <v>群馬県</v>
      </c>
      <c r="I56" s="343">
        <f>LARGE(I8:I54,1)</f>
        <v>1672831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1723974</v>
      </c>
      <c r="C57" s="362" t="str">
        <f>INDEX(A8:A54,MATCH(B57,$B$8:$B$54,0))</f>
        <v>大阪府</v>
      </c>
      <c r="D57" s="373">
        <f>LARGE(D8:D54,2)</f>
        <v>677002</v>
      </c>
      <c r="E57" s="326" t="str">
        <f>INDEX(A8:A54,MATCH(D57,$D$8:$D$54,0))</f>
        <v>神奈川県</v>
      </c>
      <c r="F57" s="367">
        <f>LARGE(F8:F54,2)</f>
        <v>3</v>
      </c>
      <c r="G57" s="328" t="str">
        <f>INDEX(A8:A54,MATCH(F57,$F$8:$F$54,0))</f>
        <v>群馬県</v>
      </c>
      <c r="I57" s="327">
        <f>LARGE(I8:I54,2)</f>
        <v>1252131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1629480</v>
      </c>
      <c r="C58" s="362" t="str">
        <f>INDEX(A8:A54,MATCH(B58,$B$8:$B$54,0))</f>
        <v>神奈川県</v>
      </c>
      <c r="D58" s="374">
        <f>LARGE(D8:D54,3)</f>
        <v>656506</v>
      </c>
      <c r="E58" s="326" t="str">
        <f>INDEX(A8:A54,MATCH(D58,$D$8:$D$54,0))</f>
        <v>大阪府</v>
      </c>
      <c r="F58" s="368">
        <f>LARGE(F8:F54,3)</f>
        <v>1</v>
      </c>
      <c r="G58" s="328" t="str">
        <f>INDEX(A8:A54,MATCH(F58,$F$8:$F$54,0))</f>
        <v>北海道</v>
      </c>
      <c r="I58" s="344">
        <f>LARGE(I8:I54,3)</f>
        <v>1251227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129538</v>
      </c>
      <c r="C59" s="363" t="str">
        <f>INDEX(A8:A54,MATCH(B59,$B$8:$B$54,0))</f>
        <v>福井県</v>
      </c>
      <c r="D59" s="375">
        <f>SMALL(D8:D54,3)</f>
        <v>68275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青森県</v>
      </c>
      <c r="I59" s="345">
        <f>SMALL(I8:I54,3)</f>
        <v>126705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115163</v>
      </c>
      <c r="C60" s="362" t="str">
        <f>INDEX(A8:A54,MATCH(B60,$B$8:$B$54,0))</f>
        <v>島根県</v>
      </c>
      <c r="D60" s="374">
        <f>SMALL(D8:D54,2)</f>
        <v>65461</v>
      </c>
      <c r="E60" s="326" t="str">
        <f>INDEX(A8:A54,MATCH(D60,$D$8:$D$54,0))</f>
        <v>島根県</v>
      </c>
      <c r="F60" s="368">
        <f>SMALL(F8:F54,2)</f>
        <v>0</v>
      </c>
      <c r="G60" s="328" t="str">
        <f>INDEX(A8:A54,MATCH(F60,$F$8:$F$54,0))</f>
        <v>青森県</v>
      </c>
      <c r="I60" s="344">
        <f>SMALL(I8:I54,2)</f>
        <v>124941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105709</v>
      </c>
      <c r="C61" s="364" t="str">
        <f>INDEX(A8:A54,MATCH(B61,$B$8:$B$54,0))</f>
        <v>鳥取県</v>
      </c>
      <c r="D61" s="376">
        <f>SMALL(D8:D54,1)</f>
        <v>55011</v>
      </c>
      <c r="E61" s="335" t="str">
        <f>INDEX(A8:A54,MATCH(D61,$D$8:$D$54,0))</f>
        <v>鳥取県</v>
      </c>
      <c r="F61" s="370">
        <f>SMALL(F8:F54,1)</f>
        <v>0</v>
      </c>
      <c r="G61" s="336" t="str">
        <f>INDEX(A8:A54,MATCH(F61,$F$8:$F$54,0))</f>
        <v>青森県</v>
      </c>
      <c r="I61" s="347">
        <f>SMALL(I8:I54,1)</f>
        <v>94755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24.739227501915636</v>
      </c>
      <c r="C62" s="365"/>
      <c r="D62" s="377">
        <f>IF(D61=0,0,D56/D61)</f>
        <v>15.697914962462052</v>
      </c>
      <c r="E62" s="339"/>
      <c r="F62" s="371">
        <f>IF(F61=0,0,F56/F61)</f>
        <v>0</v>
      </c>
      <c r="G62" s="341"/>
      <c r="H62" s="340"/>
      <c r="I62" s="338">
        <f>IF(I61=0,0,I56/I61)</f>
        <v>17.654276819165215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8443.80547323</v>
      </c>
      <c r="D7" s="168">
        <v>4.0115578778277055</v>
      </c>
      <c r="E7" s="169">
        <v>4944.779374719999</v>
      </c>
      <c r="F7" s="170">
        <v>2.9000210378730045</v>
      </c>
      <c r="G7" s="169">
        <v>0.05561843</v>
      </c>
      <c r="H7" s="171">
        <v>-286.64466376501304</v>
      </c>
      <c r="J7" s="172">
        <v>14854.375809719999</v>
      </c>
      <c r="K7" s="171">
        <v>13.790195579500867</v>
      </c>
    </row>
    <row r="8" spans="1:12" ht="15.75" customHeight="1">
      <c r="A8" s="389"/>
      <c r="B8" s="173" t="s">
        <v>34</v>
      </c>
      <c r="C8" s="167">
        <v>3206.0573846</v>
      </c>
      <c r="D8" s="168">
        <v>10.66565000678623</v>
      </c>
      <c r="E8" s="169">
        <v>1956.4456768999999</v>
      </c>
      <c r="F8" s="170">
        <v>10.674485087161035</v>
      </c>
      <c r="G8" s="169">
        <v>0.0459992</v>
      </c>
      <c r="H8" s="171">
        <v>-233.0464108660315</v>
      </c>
      <c r="J8" s="172">
        <v>7535.1594953</v>
      </c>
      <c r="K8" s="171">
        <v>21.56050156118292</v>
      </c>
      <c r="L8" s="174"/>
    </row>
    <row r="9" spans="1:12" ht="15.75" customHeight="1">
      <c r="A9" s="389"/>
      <c r="B9" s="173" t="s">
        <v>35</v>
      </c>
      <c r="C9" s="167">
        <v>2956.2996205</v>
      </c>
      <c r="D9" s="168">
        <v>0.1680423875779124</v>
      </c>
      <c r="E9" s="169">
        <v>1725.1030719999999</v>
      </c>
      <c r="F9" s="170">
        <v>-1.1366938446286308</v>
      </c>
      <c r="G9" s="169">
        <v>-0.000524</v>
      </c>
      <c r="H9" s="171">
        <v>-94.35326573057318</v>
      </c>
      <c r="J9" s="172">
        <v>4104.648648</v>
      </c>
      <c r="K9" s="171">
        <v>7.941679267017446</v>
      </c>
      <c r="L9" s="174"/>
    </row>
    <row r="10" spans="1:12" ht="15.75" customHeight="1">
      <c r="A10" s="389"/>
      <c r="B10" s="173" t="s">
        <v>36</v>
      </c>
      <c r="C10" s="167">
        <v>593.5521927</v>
      </c>
      <c r="D10" s="168">
        <v>4.674381243466721</v>
      </c>
      <c r="E10" s="169">
        <v>316.3499186</v>
      </c>
      <c r="F10" s="170">
        <v>5.057084514245618</v>
      </c>
      <c r="G10" s="169">
        <v>-0.0001517</v>
      </c>
      <c r="H10" s="171">
        <v>-104.93092800260035</v>
      </c>
      <c r="J10" s="172">
        <v>579.1103195</v>
      </c>
      <c r="K10" s="171">
        <v>15.864458102724592</v>
      </c>
      <c r="L10" s="174"/>
    </row>
    <row r="11" spans="1:11" ht="15.75" customHeight="1">
      <c r="A11" s="389"/>
      <c r="B11" s="175" t="s">
        <v>37</v>
      </c>
      <c r="C11" s="176">
        <v>1445.347675</v>
      </c>
      <c r="D11" s="177">
        <v>-2.320323465917304</v>
      </c>
      <c r="E11" s="178">
        <v>836.3535207</v>
      </c>
      <c r="F11" s="179">
        <v>-5.777545268008525</v>
      </c>
      <c r="G11" s="178">
        <v>0.0063712</v>
      </c>
      <c r="H11" s="180">
        <v>-27.76089618576807</v>
      </c>
      <c r="J11" s="181">
        <v>2124.8618321</v>
      </c>
      <c r="K11" s="180">
        <v>0.8978681316295094</v>
      </c>
    </row>
    <row r="12" spans="1:11" ht="15.75" customHeight="1">
      <c r="A12" s="389"/>
      <c r="B12" s="182" t="s">
        <v>38</v>
      </c>
      <c r="C12" s="183">
        <v>136.85820073</v>
      </c>
      <c r="D12" s="184">
        <v>3.3079118123214686</v>
      </c>
      <c r="E12" s="185">
        <v>71.31578221999999</v>
      </c>
      <c r="F12" s="186">
        <v>2.31104379287712</v>
      </c>
      <c r="G12" s="185">
        <v>0.00145293</v>
      </c>
      <c r="H12" s="187">
        <v>11523.44</v>
      </c>
      <c r="J12" s="188">
        <v>338.92447473</v>
      </c>
      <c r="K12" s="187">
        <v>9.066600510303552</v>
      </c>
    </row>
    <row r="13" spans="1:11" ht="15.75" customHeight="1">
      <c r="A13" s="390"/>
      <c r="B13" s="173" t="s">
        <v>39</v>
      </c>
      <c r="C13" s="189">
        <v>105.6903997</v>
      </c>
      <c r="D13" s="168">
        <v>16.74417098843111</v>
      </c>
      <c r="E13" s="169">
        <v>39.2114043</v>
      </c>
      <c r="F13" s="170">
        <v>14.413000119325478</v>
      </c>
      <c r="G13" s="169">
        <v>0.0024708</v>
      </c>
      <c r="H13" s="171">
        <v>15.145866343554863</v>
      </c>
      <c r="J13" s="172">
        <v>171.67104009</v>
      </c>
      <c r="K13" s="171">
        <v>25.937910590304746</v>
      </c>
    </row>
    <row r="14" spans="1:11" ht="15.75" customHeight="1">
      <c r="A14" s="386" t="s">
        <v>40</v>
      </c>
      <c r="B14" s="190" t="s">
        <v>33</v>
      </c>
      <c r="C14" s="191">
        <v>3574.0264</v>
      </c>
      <c r="D14" s="192">
        <v>0.670773932546307</v>
      </c>
      <c r="E14" s="193">
        <v>2013.0607</v>
      </c>
      <c r="F14" s="194">
        <v>-2.4181015410591797</v>
      </c>
      <c r="G14" s="193">
        <v>0.0036000000000000003</v>
      </c>
      <c r="H14" s="195">
        <v>-56.09756097560975</v>
      </c>
      <c r="J14" s="196">
        <v>4458.1062</v>
      </c>
      <c r="K14" s="195">
        <v>6.740836931660475</v>
      </c>
    </row>
    <row r="15" spans="1:11" ht="15.75" customHeight="1">
      <c r="A15" s="391"/>
      <c r="B15" s="173" t="s">
        <v>41</v>
      </c>
      <c r="C15" s="167">
        <v>51.5939</v>
      </c>
      <c r="D15" s="168">
        <v>4.932406185235722</v>
      </c>
      <c r="E15" s="169">
        <v>29.6049</v>
      </c>
      <c r="F15" s="170">
        <v>4.030149694286325</v>
      </c>
      <c r="G15" s="169">
        <v>0.0004</v>
      </c>
      <c r="H15" s="171">
        <v>300</v>
      </c>
      <c r="J15" s="172">
        <v>121.0388</v>
      </c>
      <c r="K15" s="171">
        <v>12.252671174500653</v>
      </c>
    </row>
    <row r="16" spans="1:12" ht="15.75" customHeight="1">
      <c r="A16" s="391"/>
      <c r="B16" s="173" t="s">
        <v>128</v>
      </c>
      <c r="C16" s="167">
        <v>1829.5575</v>
      </c>
      <c r="D16" s="168">
        <v>-0.24480828576186386</v>
      </c>
      <c r="E16" s="169">
        <v>1041.1802</v>
      </c>
      <c r="F16" s="170">
        <v>-3.3192887351179508</v>
      </c>
      <c r="G16" s="169">
        <v>0.0019</v>
      </c>
      <c r="H16" s="171">
        <v>-24</v>
      </c>
      <c r="J16" s="172">
        <v>2297.9659</v>
      </c>
      <c r="K16" s="171">
        <v>5.826946703598288</v>
      </c>
      <c r="L16" s="174"/>
    </row>
    <row r="17" spans="1:11" ht="15.75" customHeight="1">
      <c r="A17" s="391"/>
      <c r="B17" s="173" t="s">
        <v>42</v>
      </c>
      <c r="C17" s="167">
        <v>445.9754</v>
      </c>
      <c r="D17" s="168">
        <v>3.1244500978464473</v>
      </c>
      <c r="E17" s="169">
        <v>235.63459999999998</v>
      </c>
      <c r="F17" s="170">
        <v>3.3529511356189703</v>
      </c>
      <c r="G17" s="169">
        <v>0.0004</v>
      </c>
      <c r="H17" s="171">
        <v>-84</v>
      </c>
      <c r="J17" s="172">
        <v>403.5569</v>
      </c>
      <c r="K17" s="171">
        <v>15.382079558093185</v>
      </c>
    </row>
    <row r="18" spans="1:12" ht="15.75" customHeight="1">
      <c r="A18" s="391"/>
      <c r="B18" s="175" t="s">
        <v>37</v>
      </c>
      <c r="C18" s="176">
        <v>1233.4195</v>
      </c>
      <c r="D18" s="177">
        <v>0.8954472528593468</v>
      </c>
      <c r="E18" s="178">
        <v>702.5143</v>
      </c>
      <c r="F18" s="179">
        <v>-3.201345370569398</v>
      </c>
      <c r="G18" s="178">
        <v>0.0007</v>
      </c>
      <c r="H18" s="180">
        <v>-75.86206896551724</v>
      </c>
      <c r="J18" s="181">
        <v>1621.2019</v>
      </c>
      <c r="K18" s="180">
        <v>5.598574251564792</v>
      </c>
      <c r="L18" s="197"/>
    </row>
    <row r="19" spans="1:11" ht="15.75" customHeight="1">
      <c r="A19" s="391"/>
      <c r="B19" s="182" t="s">
        <v>38</v>
      </c>
      <c r="C19" s="198">
        <v>48.8159</v>
      </c>
      <c r="D19" s="184">
        <v>5.4555470344887125</v>
      </c>
      <c r="E19" s="185">
        <v>28.213100000000004</v>
      </c>
      <c r="F19" s="186">
        <v>4.574298528485123</v>
      </c>
      <c r="G19" s="185">
        <v>0.0004</v>
      </c>
      <c r="H19" s="187">
        <v>300</v>
      </c>
      <c r="J19" s="188">
        <v>113.3872</v>
      </c>
      <c r="K19" s="187">
        <v>12.75958017673629</v>
      </c>
    </row>
    <row r="20" spans="1:11" ht="15.75" customHeight="1">
      <c r="A20" s="392"/>
      <c r="B20" s="173" t="s">
        <v>39</v>
      </c>
      <c r="C20" s="167">
        <v>13.4801</v>
      </c>
      <c r="D20" s="168">
        <v>11.773436593091326</v>
      </c>
      <c r="E20" s="169">
        <v>4.1267000000000005</v>
      </c>
      <c r="F20" s="170">
        <v>7.969440883284076</v>
      </c>
      <c r="G20" s="169">
        <v>0.0002</v>
      </c>
      <c r="H20" s="171">
        <v>0</v>
      </c>
      <c r="J20" s="172">
        <v>14.3427</v>
      </c>
      <c r="K20" s="171">
        <v>16.615849940239542</v>
      </c>
    </row>
    <row r="21" spans="1:11" ht="15.75" customHeight="1">
      <c r="A21" s="386" t="s">
        <v>43</v>
      </c>
      <c r="B21" s="190" t="s">
        <v>33</v>
      </c>
      <c r="C21" s="191">
        <v>4229.6217</v>
      </c>
      <c r="D21" s="192">
        <v>1.137508980343502</v>
      </c>
      <c r="E21" s="193">
        <v>2340.0819</v>
      </c>
      <c r="F21" s="194">
        <v>-0.7668292931156145</v>
      </c>
      <c r="G21" s="193">
        <v>0.0118</v>
      </c>
      <c r="H21" s="195">
        <v>4.424778761061951</v>
      </c>
      <c r="J21" s="196">
        <v>6510.6417</v>
      </c>
      <c r="K21" s="195">
        <v>8.157492287934769</v>
      </c>
    </row>
    <row r="22" spans="1:11" ht="15.75" customHeight="1">
      <c r="A22" s="393"/>
      <c r="B22" s="173" t="s">
        <v>41</v>
      </c>
      <c r="C22" s="167">
        <v>776.6878</v>
      </c>
      <c r="D22" s="168">
        <v>3.6614127776343057</v>
      </c>
      <c r="E22" s="169">
        <v>408.21669999999995</v>
      </c>
      <c r="F22" s="170">
        <v>2.7050942108347042</v>
      </c>
      <c r="G22" s="169">
        <v>0.0083</v>
      </c>
      <c r="H22" s="171">
        <v>-2175</v>
      </c>
      <c r="J22" s="172">
        <v>1992.5928</v>
      </c>
      <c r="K22" s="171">
        <v>9.984268428378947</v>
      </c>
    </row>
    <row r="23" spans="1:12" ht="15.75" customHeight="1">
      <c r="A23" s="393"/>
      <c r="B23" s="173" t="s">
        <v>128</v>
      </c>
      <c r="C23" s="167">
        <v>2634.541</v>
      </c>
      <c r="D23" s="168">
        <v>-0.08520973891034742</v>
      </c>
      <c r="E23" s="169">
        <v>1507.3159999999998</v>
      </c>
      <c r="F23" s="170">
        <v>-2.610392400421937</v>
      </c>
      <c r="G23" s="169">
        <v>0.0004</v>
      </c>
      <c r="H23" s="171">
        <v>-88.57142857142857</v>
      </c>
      <c r="J23" s="172">
        <v>3686.7532</v>
      </c>
      <c r="K23" s="171">
        <v>5.63146819376005</v>
      </c>
      <c r="L23" s="174"/>
    </row>
    <row r="24" spans="1:11" ht="15.75" customHeight="1">
      <c r="A24" s="393"/>
      <c r="B24" s="173" t="s">
        <v>42</v>
      </c>
      <c r="C24" s="167">
        <v>727.5873</v>
      </c>
      <c r="D24" s="168">
        <v>1.3988717436576166</v>
      </c>
      <c r="E24" s="169">
        <v>392.47079999999994</v>
      </c>
      <c r="F24" s="170">
        <v>2.1047633789955413</v>
      </c>
      <c r="G24" s="169">
        <v>0.0005</v>
      </c>
      <c r="H24" s="171">
        <v>-91.37931034482759</v>
      </c>
      <c r="J24" s="172">
        <v>697.9972</v>
      </c>
      <c r="K24" s="171">
        <v>14.59926626622436</v>
      </c>
    </row>
    <row r="25" spans="1:11" ht="15.75" customHeight="1">
      <c r="A25" s="199" t="s">
        <v>44</v>
      </c>
      <c r="B25" s="175" t="s">
        <v>37</v>
      </c>
      <c r="C25" s="176">
        <v>1411.441</v>
      </c>
      <c r="D25" s="177">
        <v>1.1208585552001475</v>
      </c>
      <c r="E25" s="178">
        <v>794.1051</v>
      </c>
      <c r="F25" s="179">
        <v>-3.201131787381264</v>
      </c>
      <c r="G25" s="178">
        <v>0.001</v>
      </c>
      <c r="H25" s="180">
        <v>-71.42857142857143</v>
      </c>
      <c r="J25" s="181">
        <v>1966.3507</v>
      </c>
      <c r="K25" s="180">
        <v>4.93938323191624</v>
      </c>
    </row>
    <row r="26" spans="1:11" ht="15.75" customHeight="1">
      <c r="A26" s="200" t="s">
        <v>45</v>
      </c>
      <c r="B26" s="182" t="s">
        <v>38</v>
      </c>
      <c r="C26" s="198">
        <v>2058.8829</v>
      </c>
      <c r="D26" s="184">
        <v>3.360761220250469</v>
      </c>
      <c r="E26" s="185">
        <v>1058.2857</v>
      </c>
      <c r="F26" s="186">
        <v>2.3823593091811124</v>
      </c>
      <c r="G26" s="185">
        <v>0.023</v>
      </c>
      <c r="H26" s="187">
        <v>1252.9411764705883</v>
      </c>
      <c r="J26" s="188">
        <v>4977.6063</v>
      </c>
      <c r="K26" s="187">
        <v>9.165487748439661</v>
      </c>
    </row>
    <row r="27" spans="1:11" ht="15.75" customHeight="1">
      <c r="A27" s="201"/>
      <c r="B27" s="173" t="s">
        <v>39</v>
      </c>
      <c r="C27" s="167">
        <v>90.8056</v>
      </c>
      <c r="D27" s="168">
        <v>15.737109427276838</v>
      </c>
      <c r="E27" s="169">
        <v>32.0784</v>
      </c>
      <c r="F27" s="170">
        <v>12.154002678125039</v>
      </c>
      <c r="G27" s="169">
        <v>0.0026</v>
      </c>
      <c r="H27" s="171">
        <v>8.333333333333337</v>
      </c>
      <c r="J27" s="172">
        <v>133.2985</v>
      </c>
      <c r="K27" s="171">
        <v>22.735061464900404</v>
      </c>
    </row>
    <row r="28" spans="1:11" ht="15.75" customHeight="1" thickBot="1">
      <c r="A28" s="381" t="s">
        <v>15</v>
      </c>
      <c r="B28" s="382"/>
      <c r="C28" s="202">
        <v>2690.6158</v>
      </c>
      <c r="D28" s="203">
        <v>-4.492720390290452</v>
      </c>
      <c r="E28" s="204">
        <v>1106.0634</v>
      </c>
      <c r="F28" s="203">
        <v>-6.727244944838977</v>
      </c>
      <c r="G28" s="204">
        <v>0.0011</v>
      </c>
      <c r="H28" s="205">
        <v>-62.068965517241374</v>
      </c>
      <c r="J28" s="202">
        <v>1905.9554</v>
      </c>
      <c r="K28" s="205">
        <v>3.7130861062404947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31382.427298724706</v>
      </c>
      <c r="D33" s="192">
        <v>8.904324678569951</v>
      </c>
      <c r="E33" s="193">
        <v>44706.11155490725</v>
      </c>
      <c r="F33" s="194">
        <v>10.32162712146593</v>
      </c>
      <c r="G33" s="193">
        <v>505622.0909090909</v>
      </c>
      <c r="H33" s="195">
        <v>-592.063204471398</v>
      </c>
      <c r="J33" s="196">
        <v>77936.63907203704</v>
      </c>
      <c r="K33" s="195">
        <v>9.716333638879183</v>
      </c>
    </row>
    <row r="34" spans="1:11" ht="15.75" customHeight="1">
      <c r="A34" s="389"/>
      <c r="B34" s="173" t="s">
        <v>34</v>
      </c>
      <c r="C34" s="167">
        <v>11915.701173686708</v>
      </c>
      <c r="D34" s="168">
        <v>15.871429339230842</v>
      </c>
      <c r="E34" s="169">
        <v>17688.368287929967</v>
      </c>
      <c r="F34" s="170">
        <v>18.656820013206126</v>
      </c>
      <c r="G34" s="169">
        <v>418174.5454545454</v>
      </c>
      <c r="H34" s="171">
        <v>-450.75871955590117</v>
      </c>
      <c r="J34" s="172">
        <v>39534.81542800005</v>
      </c>
      <c r="K34" s="171">
        <v>17.208450857069376</v>
      </c>
    </row>
    <row r="35" spans="1:11" ht="15.75" customHeight="1">
      <c r="A35" s="389"/>
      <c r="B35" s="173" t="s">
        <v>35</v>
      </c>
      <c r="C35" s="167">
        <v>10987.446147086477</v>
      </c>
      <c r="D35" s="168">
        <v>4.880007887267423</v>
      </c>
      <c r="E35" s="169">
        <v>15596.782896893612</v>
      </c>
      <c r="F35" s="170">
        <v>5.993766450775589</v>
      </c>
      <c r="G35" s="169">
        <v>-4763.636363636364</v>
      </c>
      <c r="H35" s="171">
        <v>-85.11315510787476</v>
      </c>
      <c r="J35" s="172">
        <v>21535.91132300368</v>
      </c>
      <c r="K35" s="171">
        <v>4.07720309898534</v>
      </c>
    </row>
    <row r="36" spans="1:11" ht="15.75" customHeight="1">
      <c r="A36" s="389"/>
      <c r="B36" s="173" t="s">
        <v>36</v>
      </c>
      <c r="C36" s="167">
        <v>2206.0087237278544</v>
      </c>
      <c r="D36" s="168">
        <v>9.598327657555037</v>
      </c>
      <c r="E36" s="169">
        <v>2860.1427241874203</v>
      </c>
      <c r="F36" s="170">
        <v>12.634267586623139</v>
      </c>
      <c r="G36" s="169">
        <v>-1379.090909090909</v>
      </c>
      <c r="H36" s="171">
        <v>-112.99971927958276</v>
      </c>
      <c r="J36" s="172">
        <v>3038.425345629808</v>
      </c>
      <c r="K36" s="171">
        <v>11.716334411297506</v>
      </c>
    </row>
    <row r="37" spans="1:11" ht="15.75" customHeight="1">
      <c r="A37" s="389"/>
      <c r="B37" s="175" t="s">
        <v>37</v>
      </c>
      <c r="C37" s="176">
        <v>5371.809958894912</v>
      </c>
      <c r="D37" s="177">
        <v>2.2745877939887387</v>
      </c>
      <c r="E37" s="178">
        <v>7561.53327829128</v>
      </c>
      <c r="F37" s="179">
        <v>1.0181962313312043</v>
      </c>
      <c r="G37" s="178">
        <v>57919.99999999999</v>
      </c>
      <c r="H37" s="180">
        <v>90.44854641933871</v>
      </c>
      <c r="J37" s="181">
        <v>11148.539111146041</v>
      </c>
      <c r="K37" s="180">
        <v>-2.7144288925383586</v>
      </c>
    </row>
    <row r="38" spans="1:11" ht="15.75" customHeight="1">
      <c r="A38" s="389"/>
      <c r="B38" s="182" t="s">
        <v>38</v>
      </c>
      <c r="C38" s="183">
        <v>508.6501042995436</v>
      </c>
      <c r="D38" s="184">
        <v>8.167578675143082</v>
      </c>
      <c r="E38" s="185">
        <v>644.7711968409767</v>
      </c>
      <c r="F38" s="186">
        <v>9.690170224274933</v>
      </c>
      <c r="G38" s="185">
        <v>13208.454545454546</v>
      </c>
      <c r="H38" s="187">
        <v>30543.614545454544</v>
      </c>
      <c r="J38" s="188">
        <v>1778.2392742768272</v>
      </c>
      <c r="K38" s="187">
        <v>5.161850452101178</v>
      </c>
    </row>
    <row r="39" spans="1:11" ht="15.75" customHeight="1">
      <c r="A39" s="390"/>
      <c r="B39" s="173" t="s">
        <v>39</v>
      </c>
      <c r="C39" s="189">
        <v>392.811191029206</v>
      </c>
      <c r="D39" s="168">
        <v>22.235887636530023</v>
      </c>
      <c r="E39" s="169">
        <v>354.51317076399056</v>
      </c>
      <c r="F39" s="170">
        <v>22.664973337243257</v>
      </c>
      <c r="G39" s="169">
        <v>22461.81818181818</v>
      </c>
      <c r="H39" s="171">
        <v>203.5663749057355</v>
      </c>
      <c r="J39" s="172">
        <v>900.7085899806469</v>
      </c>
      <c r="K39" s="171">
        <v>21.42914199014175</v>
      </c>
    </row>
    <row r="40" spans="1:11" ht="15.75" customHeight="1">
      <c r="A40" s="386" t="s">
        <v>48</v>
      </c>
      <c r="B40" s="190" t="s">
        <v>33</v>
      </c>
      <c r="C40" s="212">
        <v>1.5719902113114774</v>
      </c>
      <c r="D40" s="192">
        <v>5.8950787768658905</v>
      </c>
      <c r="E40" s="213">
        <v>2.115685140652878</v>
      </c>
      <c r="F40" s="194">
        <v>6.390307274828979</v>
      </c>
      <c r="G40" s="213">
        <v>10.727272727272727</v>
      </c>
      <c r="H40" s="195">
        <v>175.3016894609815</v>
      </c>
      <c r="J40" s="214">
        <v>3.4159465116549947</v>
      </c>
      <c r="K40" s="195">
        <v>4.285289685760163</v>
      </c>
    </row>
    <row r="41" spans="1:11" ht="15.75" customHeight="1">
      <c r="A41" s="387"/>
      <c r="B41" s="173" t="s">
        <v>41</v>
      </c>
      <c r="C41" s="215">
        <v>0.28866544231249963</v>
      </c>
      <c r="D41" s="168">
        <v>8.537708540382082</v>
      </c>
      <c r="E41" s="216">
        <v>0.36907170059148503</v>
      </c>
      <c r="F41" s="170">
        <v>10.112641306773277</v>
      </c>
      <c r="G41" s="216">
        <v>7.545454545454545</v>
      </c>
      <c r="H41" s="171">
        <v>-5570.454545454544</v>
      </c>
      <c r="J41" s="217">
        <v>1.0454561528564623</v>
      </c>
      <c r="K41" s="171">
        <v>6.046664464033445</v>
      </c>
    </row>
    <row r="42" spans="1:11" ht="15.75" customHeight="1">
      <c r="A42" s="387"/>
      <c r="B42" s="173" t="s">
        <v>128</v>
      </c>
      <c r="C42" s="215">
        <v>0.9791591203768297</v>
      </c>
      <c r="D42" s="168">
        <v>4.614842627066118</v>
      </c>
      <c r="E42" s="216">
        <v>1.3627754069070541</v>
      </c>
      <c r="F42" s="170">
        <v>4.413778216353061</v>
      </c>
      <c r="G42" s="216">
        <v>0.36363636363636365</v>
      </c>
      <c r="H42" s="171">
        <v>-69.87012987012987</v>
      </c>
      <c r="J42" s="217">
        <v>1.9343334057029875</v>
      </c>
      <c r="K42" s="171">
        <v>1.8497010932202154</v>
      </c>
    </row>
    <row r="43" spans="1:11" ht="15.75" customHeight="1">
      <c r="A43" s="387"/>
      <c r="B43" s="173" t="s">
        <v>42</v>
      </c>
      <c r="C43" s="215">
        <v>0.2704166458845592</v>
      </c>
      <c r="D43" s="168">
        <v>6.168736203171164</v>
      </c>
      <c r="E43" s="216">
        <v>0.3548357173738865</v>
      </c>
      <c r="F43" s="170">
        <v>9.46901195168012</v>
      </c>
      <c r="G43" s="216">
        <v>0.45454545454545453</v>
      </c>
      <c r="H43" s="171">
        <v>-77.27272727272728</v>
      </c>
      <c r="J43" s="217">
        <v>0.36621906262864284</v>
      </c>
      <c r="K43" s="171">
        <v>10.496438365388535</v>
      </c>
    </row>
    <row r="44" spans="1:11" ht="15.75" customHeight="1">
      <c r="A44" s="199" t="s">
        <v>49</v>
      </c>
      <c r="B44" s="175" t="s">
        <v>37</v>
      </c>
      <c r="C44" s="218">
        <v>0.5245791688281917</v>
      </c>
      <c r="D44" s="177">
        <v>5.877645105619682</v>
      </c>
      <c r="E44" s="219">
        <v>0.7179562220393515</v>
      </c>
      <c r="F44" s="179">
        <v>3.7804320837016</v>
      </c>
      <c r="G44" s="219">
        <v>0.9090909090909091</v>
      </c>
      <c r="H44" s="180">
        <v>-24.67532467532469</v>
      </c>
      <c r="J44" s="220">
        <v>1.0316876774766082</v>
      </c>
      <c r="K44" s="180">
        <v>1.1823938248443966</v>
      </c>
    </row>
    <row r="45" spans="1:11" ht="15.75" customHeight="1">
      <c r="A45" s="200" t="s">
        <v>50</v>
      </c>
      <c r="B45" s="182" t="s">
        <v>38</v>
      </c>
      <c r="C45" s="221">
        <v>0.7652088046164005</v>
      </c>
      <c r="D45" s="184">
        <v>8.222914151292102</v>
      </c>
      <c r="E45" s="222">
        <v>0.956803832402374</v>
      </c>
      <c r="F45" s="186">
        <v>9.766629332040974</v>
      </c>
      <c r="G45" s="222">
        <v>20.909090909090907</v>
      </c>
      <c r="H45" s="187">
        <v>3466.8449197860955</v>
      </c>
      <c r="J45" s="223">
        <v>2.611606913781928</v>
      </c>
      <c r="K45" s="187">
        <v>5.257197376822715</v>
      </c>
    </row>
    <row r="46" spans="1:11" ht="15.75" customHeight="1">
      <c r="A46" s="224" t="s">
        <v>51</v>
      </c>
      <c r="B46" s="173" t="s">
        <v>39</v>
      </c>
      <c r="C46" s="225">
        <v>0.03374900273758892</v>
      </c>
      <c r="D46" s="168">
        <v>21.181453288415806</v>
      </c>
      <c r="E46" s="216">
        <v>0.02900231578045165</v>
      </c>
      <c r="F46" s="170">
        <v>20.243046977434886</v>
      </c>
      <c r="G46" s="216">
        <v>2.3636363636363633</v>
      </c>
      <c r="H46" s="171">
        <v>185.60606060606057</v>
      </c>
      <c r="J46" s="217">
        <v>0.06993789046690178</v>
      </c>
      <c r="K46" s="171">
        <v>18.340959731132067</v>
      </c>
    </row>
    <row r="47" spans="1:11" ht="15.75" customHeight="1">
      <c r="A47" s="386" t="s">
        <v>52</v>
      </c>
      <c r="B47" s="190" t="s">
        <v>33</v>
      </c>
      <c r="C47" s="191">
        <v>19963.500454969773</v>
      </c>
      <c r="D47" s="192">
        <v>2.8417240314301297</v>
      </c>
      <c r="E47" s="193">
        <v>21130.796211534303</v>
      </c>
      <c r="F47" s="194">
        <v>3.695186100441938</v>
      </c>
      <c r="G47" s="193">
        <v>47134.26271186441</v>
      </c>
      <c r="H47" s="195">
        <v>-278.7359915715803</v>
      </c>
      <c r="J47" s="196">
        <v>22815.53262210697</v>
      </c>
      <c r="K47" s="195">
        <v>5.207871569887007</v>
      </c>
    </row>
    <row r="48" spans="1:11" ht="15.75" customHeight="1">
      <c r="A48" s="387"/>
      <c r="B48" s="173" t="s">
        <v>34</v>
      </c>
      <c r="C48" s="167">
        <v>41278.585611876486</v>
      </c>
      <c r="D48" s="168">
        <v>6.7568413756590715</v>
      </c>
      <c r="E48" s="169">
        <v>47926.644767350284</v>
      </c>
      <c r="F48" s="170">
        <v>7.759489378361931</v>
      </c>
      <c r="G48" s="169">
        <v>55420.722891566256</v>
      </c>
      <c r="H48" s="171">
        <v>-93.58812477754066</v>
      </c>
      <c r="J48" s="172">
        <v>37815.8522669559</v>
      </c>
      <c r="K48" s="171">
        <v>10.525353578491421</v>
      </c>
    </row>
    <row r="49" spans="1:11" ht="15.75" customHeight="1">
      <c r="A49" s="387"/>
      <c r="B49" s="173" t="s">
        <v>35</v>
      </c>
      <c r="C49" s="167">
        <v>11221.308077953616</v>
      </c>
      <c r="D49" s="168">
        <v>0.25346810599959935</v>
      </c>
      <c r="E49" s="169">
        <v>11444.866716733586</v>
      </c>
      <c r="F49" s="170">
        <v>1.513198987157323</v>
      </c>
      <c r="G49" s="169">
        <v>-13100</v>
      </c>
      <c r="H49" s="171">
        <v>-50.59107514251538</v>
      </c>
      <c r="J49" s="172">
        <v>11133.50535099556</v>
      </c>
      <c r="K49" s="171">
        <v>2.1870481521848935</v>
      </c>
    </row>
    <row r="50" spans="1:11" ht="15.75" customHeight="1">
      <c r="A50" s="387"/>
      <c r="B50" s="173" t="s">
        <v>36</v>
      </c>
      <c r="C50" s="167">
        <v>8157.81408911343</v>
      </c>
      <c r="D50" s="168">
        <v>3.2303214458734746</v>
      </c>
      <c r="E50" s="169">
        <v>8060.470195489705</v>
      </c>
      <c r="F50" s="170">
        <v>2.891462687486539</v>
      </c>
      <c r="G50" s="169">
        <v>-3033.9999999999995</v>
      </c>
      <c r="H50" s="171">
        <v>-157.19876483016415</v>
      </c>
      <c r="J50" s="172">
        <v>8296.742730486596</v>
      </c>
      <c r="K50" s="171">
        <v>1.1040139066519419</v>
      </c>
    </row>
    <row r="51" spans="1:11" ht="15.75" customHeight="1">
      <c r="A51" s="199" t="s">
        <v>53</v>
      </c>
      <c r="B51" s="175" t="s">
        <v>37</v>
      </c>
      <c r="C51" s="176">
        <v>10240.227363382528</v>
      </c>
      <c r="D51" s="177">
        <v>-3.4030387699279445</v>
      </c>
      <c r="E51" s="178">
        <v>10532.025555559332</v>
      </c>
      <c r="F51" s="179">
        <v>-2.6616152938567343</v>
      </c>
      <c r="G51" s="178">
        <v>63711.99999999999</v>
      </c>
      <c r="H51" s="180">
        <v>152.83686334981178</v>
      </c>
      <c r="J51" s="181">
        <v>10806.118319077059</v>
      </c>
      <c r="K51" s="180">
        <v>-3.8512853571427694</v>
      </c>
    </row>
    <row r="52" spans="1:11" ht="15.75" customHeight="1">
      <c r="A52" s="200" t="s">
        <v>54</v>
      </c>
      <c r="B52" s="182" t="s">
        <v>38</v>
      </c>
      <c r="C52" s="183">
        <v>664.7206634724101</v>
      </c>
      <c r="D52" s="184">
        <v>-0.05113101655317849</v>
      </c>
      <c r="E52" s="185">
        <v>673.8802406571307</v>
      </c>
      <c r="F52" s="186">
        <v>-0.06965605870501046</v>
      </c>
      <c r="G52" s="185">
        <v>631.708695652174</v>
      </c>
      <c r="H52" s="187">
        <v>759.1238260869567</v>
      </c>
      <c r="J52" s="188">
        <v>680.8985168835068</v>
      </c>
      <c r="K52" s="187">
        <v>-0.09058470783732808</v>
      </c>
    </row>
    <row r="53" spans="1:11" ht="15.75" customHeight="1">
      <c r="A53" s="226" t="s">
        <v>55</v>
      </c>
      <c r="B53" s="175" t="s">
        <v>39</v>
      </c>
      <c r="C53" s="227">
        <v>11639.194025478604</v>
      </c>
      <c r="D53" s="177">
        <v>0.8701284887256123</v>
      </c>
      <c r="E53" s="178">
        <v>12223.61598458776</v>
      </c>
      <c r="F53" s="179">
        <v>2.014192438306134</v>
      </c>
      <c r="G53" s="178">
        <v>9503.076923076924</v>
      </c>
      <c r="H53" s="180">
        <v>6.288492009435248</v>
      </c>
      <c r="J53" s="181">
        <v>12878.692565182655</v>
      </c>
      <c r="K53" s="180">
        <v>2.609563304223623</v>
      </c>
    </row>
    <row r="54" spans="1:11" ht="16.5" customHeight="1">
      <c r="A54" s="383" t="s">
        <v>56</v>
      </c>
      <c r="B54" s="228" t="s">
        <v>33</v>
      </c>
      <c r="C54" s="229">
        <v>23625.470346917416</v>
      </c>
      <c r="D54" s="192">
        <v>3.3185241503356915</v>
      </c>
      <c r="E54" s="230">
        <v>24563.488695199303</v>
      </c>
      <c r="F54" s="194">
        <v>5.449906860717477</v>
      </c>
      <c r="G54" s="230">
        <v>154495.63888888888</v>
      </c>
      <c r="H54" s="195">
        <v>-525.1350674647518</v>
      </c>
      <c r="I54" s="231"/>
      <c r="J54" s="232">
        <v>33319.92362523799</v>
      </c>
      <c r="K54" s="195">
        <v>6.604181539586066</v>
      </c>
    </row>
    <row r="55" spans="1:11" ht="16.5" customHeight="1">
      <c r="A55" s="384"/>
      <c r="B55" s="233" t="s">
        <v>34</v>
      </c>
      <c r="C55" s="207">
        <v>621402.4108664009</v>
      </c>
      <c r="D55" s="168">
        <v>5.463749503113163</v>
      </c>
      <c r="E55" s="234">
        <v>660851.9795371711</v>
      </c>
      <c r="F55" s="170">
        <v>6.386932454101465</v>
      </c>
      <c r="G55" s="234">
        <v>1149979.9999999998</v>
      </c>
      <c r="H55" s="171">
        <v>-133.26160271650787</v>
      </c>
      <c r="I55" s="231"/>
      <c r="J55" s="235">
        <v>622540.8294943441</v>
      </c>
      <c r="K55" s="171">
        <v>8.291856478152706</v>
      </c>
    </row>
    <row r="56" spans="1:11" ht="16.5" customHeight="1">
      <c r="A56" s="384"/>
      <c r="B56" s="233" t="s">
        <v>35</v>
      </c>
      <c r="C56" s="207">
        <v>16158.549925323474</v>
      </c>
      <c r="D56" s="168">
        <v>0.41386384632736645</v>
      </c>
      <c r="E56" s="234">
        <v>16568.72721936126</v>
      </c>
      <c r="F56" s="170">
        <v>2.2575287892840614</v>
      </c>
      <c r="G56" s="234">
        <v>-2757.8947368421054</v>
      </c>
      <c r="H56" s="171">
        <v>-92.5700864875963</v>
      </c>
      <c r="I56" s="231"/>
      <c r="J56" s="235">
        <v>17862.09555154844</v>
      </c>
      <c r="K56" s="171">
        <v>1.9982930900786118</v>
      </c>
    </row>
    <row r="57" spans="1:11" ht="16.5" customHeight="1">
      <c r="A57" s="384"/>
      <c r="B57" s="233" t="s">
        <v>36</v>
      </c>
      <c r="C57" s="207">
        <v>13309.07921602851</v>
      </c>
      <c r="D57" s="168">
        <v>1.5029715495691625</v>
      </c>
      <c r="E57" s="234">
        <v>13425.44425139602</v>
      </c>
      <c r="F57" s="170">
        <v>1.6488483008003278</v>
      </c>
      <c r="G57" s="234">
        <v>-3792.4999999999995</v>
      </c>
      <c r="H57" s="171">
        <v>-130.81830001625224</v>
      </c>
      <c r="I57" s="231"/>
      <c r="J57" s="235">
        <v>14350.152840900502</v>
      </c>
      <c r="K57" s="171">
        <v>0.4180705933528661</v>
      </c>
    </row>
    <row r="58" spans="1:11" ht="16.5" customHeight="1">
      <c r="A58" s="384"/>
      <c r="B58" s="236" t="s">
        <v>37</v>
      </c>
      <c r="C58" s="237">
        <v>11718.216511089699</v>
      </c>
      <c r="D58" s="177">
        <v>-3.1872307485960603</v>
      </c>
      <c r="E58" s="238">
        <v>11905.145855393974</v>
      </c>
      <c r="F58" s="179">
        <v>-2.661400519771146</v>
      </c>
      <c r="G58" s="238">
        <v>91017.14285714286</v>
      </c>
      <c r="H58" s="180">
        <v>199.27628723038944</v>
      </c>
      <c r="I58" s="231"/>
      <c r="J58" s="239">
        <v>13106.707018416397</v>
      </c>
      <c r="K58" s="180">
        <v>-4.451486351261625</v>
      </c>
    </row>
    <row r="59" spans="1:11" ht="16.5" customHeight="1">
      <c r="A59" s="384"/>
      <c r="B59" s="240" t="s">
        <v>38</v>
      </c>
      <c r="C59" s="241">
        <v>28035.57872127729</v>
      </c>
      <c r="D59" s="184">
        <v>-2.0365312992638236</v>
      </c>
      <c r="E59" s="242">
        <v>25277.54207088196</v>
      </c>
      <c r="F59" s="186">
        <v>-2.1642552400114874</v>
      </c>
      <c r="G59" s="242">
        <v>36323.25</v>
      </c>
      <c r="H59" s="187">
        <v>2805.86</v>
      </c>
      <c r="I59" s="231"/>
      <c r="J59" s="243">
        <v>29890.893745502137</v>
      </c>
      <c r="K59" s="187">
        <v>-3.27509171339983</v>
      </c>
    </row>
    <row r="60" spans="1:11" ht="16.5" customHeight="1" thickBot="1">
      <c r="A60" s="385"/>
      <c r="B60" s="244" t="s">
        <v>39</v>
      </c>
      <c r="C60" s="245">
        <v>78404.75938605797</v>
      </c>
      <c r="D60" s="246">
        <v>4.447151798182287</v>
      </c>
      <c r="E60" s="247">
        <v>95018.79055904232</v>
      </c>
      <c r="F60" s="248">
        <v>5.967947211106671</v>
      </c>
      <c r="G60" s="247">
        <v>123539.99999999999</v>
      </c>
      <c r="H60" s="249">
        <v>15.145866343554854</v>
      </c>
      <c r="I60" s="231"/>
      <c r="J60" s="250">
        <v>119692.27557572842</v>
      </c>
      <c r="K60" s="249">
        <v>7.993819583566349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0" t="s">
        <v>135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7986.1355404199985</v>
      </c>
      <c r="E7" s="168">
        <v>3.883636134456711</v>
      </c>
      <c r="F7" s="169">
        <v>4814.22702552</v>
      </c>
      <c r="G7" s="170">
        <v>2.879561663468301</v>
      </c>
      <c r="H7" s="169">
        <v>0.05561843</v>
      </c>
      <c r="I7" s="171">
        <v>-286.64466376501304</v>
      </c>
    </row>
    <row r="8" spans="2:11" ht="15.75" customHeight="1">
      <c r="B8" s="389"/>
      <c r="C8" s="173" t="s">
        <v>34</v>
      </c>
      <c r="D8" s="167">
        <v>3076.4957808</v>
      </c>
      <c r="E8" s="168">
        <v>10.724421679566337</v>
      </c>
      <c r="F8" s="169">
        <v>1907.6638259</v>
      </c>
      <c r="G8" s="170">
        <v>10.63654358306205</v>
      </c>
      <c r="H8" s="169">
        <v>0.0459992</v>
      </c>
      <c r="I8" s="171">
        <v>-233.0464108660315</v>
      </c>
      <c r="K8" s="174"/>
    </row>
    <row r="9" spans="2:11" ht="15.75" customHeight="1">
      <c r="B9" s="389"/>
      <c r="C9" s="173" t="s">
        <v>35</v>
      </c>
      <c r="D9" s="167">
        <v>2769.3210961</v>
      </c>
      <c r="E9" s="168">
        <v>-0.11702790725477674</v>
      </c>
      <c r="F9" s="169">
        <v>1676.8448596</v>
      </c>
      <c r="G9" s="170">
        <v>-1.1508538149102614</v>
      </c>
      <c r="H9" s="169">
        <v>-0.000524</v>
      </c>
      <c r="I9" s="171">
        <v>-94.35326573057318</v>
      </c>
      <c r="K9" s="174"/>
    </row>
    <row r="10" spans="2:9" ht="15.75" customHeight="1">
      <c r="B10" s="389"/>
      <c r="C10" s="173" t="s">
        <v>36</v>
      </c>
      <c r="D10" s="167">
        <v>546.7261946000001</v>
      </c>
      <c r="E10" s="168">
        <v>4.578157856219522</v>
      </c>
      <c r="F10" s="169">
        <v>307.8124356</v>
      </c>
      <c r="G10" s="170">
        <v>5.054079056027299</v>
      </c>
      <c r="H10" s="169">
        <v>-0.0001517</v>
      </c>
      <c r="I10" s="171">
        <v>-104.93092800260035</v>
      </c>
    </row>
    <row r="11" spans="2:9" ht="15.75" customHeight="1">
      <c r="B11" s="389"/>
      <c r="C11" s="175" t="s">
        <v>37</v>
      </c>
      <c r="D11" s="176">
        <v>1356.3000554</v>
      </c>
      <c r="E11" s="177">
        <v>-2.8117585800614204</v>
      </c>
      <c r="F11" s="178">
        <v>813.2229732000001</v>
      </c>
      <c r="G11" s="179">
        <v>-5.829163321489455</v>
      </c>
      <c r="H11" s="178">
        <v>0.0063712</v>
      </c>
      <c r="I11" s="180">
        <v>-27.76089618576807</v>
      </c>
    </row>
    <row r="12" spans="2:9" ht="15.75" customHeight="1">
      <c r="B12" s="389"/>
      <c r="C12" s="182" t="s">
        <v>38</v>
      </c>
      <c r="D12" s="183">
        <v>133.85089837</v>
      </c>
      <c r="E12" s="184">
        <v>3.325633860865236</v>
      </c>
      <c r="F12" s="185">
        <v>70.13456412</v>
      </c>
      <c r="G12" s="186">
        <v>2.357983304399178</v>
      </c>
      <c r="H12" s="185">
        <v>0.00145293</v>
      </c>
      <c r="I12" s="187">
        <v>11523.44</v>
      </c>
    </row>
    <row r="13" spans="2:9" ht="15.75" customHeight="1">
      <c r="B13" s="390"/>
      <c r="C13" s="173" t="s">
        <v>39</v>
      </c>
      <c r="D13" s="189">
        <v>103.44151515</v>
      </c>
      <c r="E13" s="168">
        <v>16.721871829821257</v>
      </c>
      <c r="F13" s="169">
        <v>38.5483671</v>
      </c>
      <c r="G13" s="170">
        <v>14.166764317197169</v>
      </c>
      <c r="H13" s="169">
        <v>0.0024708</v>
      </c>
      <c r="I13" s="171">
        <v>15.145866343554863</v>
      </c>
    </row>
    <row r="14" spans="2:11" ht="15.75" customHeight="1">
      <c r="B14" s="386" t="s">
        <v>40</v>
      </c>
      <c r="C14" s="190" t="s">
        <v>33</v>
      </c>
      <c r="D14" s="191">
        <v>3307.2376</v>
      </c>
      <c r="E14" s="192">
        <v>0.08527366892064565</v>
      </c>
      <c r="F14" s="193">
        <v>1959.7044</v>
      </c>
      <c r="G14" s="194">
        <v>-2.4476490468842615</v>
      </c>
      <c r="H14" s="193">
        <v>0.0036000000000000003</v>
      </c>
      <c r="I14" s="195">
        <v>-56.09756097560975</v>
      </c>
      <c r="K14" s="174"/>
    </row>
    <row r="15" spans="2:11" ht="15.75" customHeight="1">
      <c r="B15" s="391"/>
      <c r="C15" s="173" t="s">
        <v>41</v>
      </c>
      <c r="D15" s="167">
        <v>49.4343</v>
      </c>
      <c r="E15" s="168">
        <v>4.7556584961676265</v>
      </c>
      <c r="F15" s="169">
        <v>28.9097</v>
      </c>
      <c r="G15" s="170">
        <v>3.98798604366749</v>
      </c>
      <c r="H15" s="169">
        <v>0.0004</v>
      </c>
      <c r="I15" s="171">
        <v>300</v>
      </c>
      <c r="K15" s="174"/>
    </row>
    <row r="16" spans="2:9" ht="15.75" customHeight="1">
      <c r="B16" s="391"/>
      <c r="C16" s="173" t="s">
        <v>129</v>
      </c>
      <c r="D16" s="167">
        <v>1692.3038999999999</v>
      </c>
      <c r="E16" s="168">
        <v>-0.8359284028029182</v>
      </c>
      <c r="F16" s="169">
        <v>1013.2224999999999</v>
      </c>
      <c r="G16" s="170">
        <v>-3.3543738614679017</v>
      </c>
      <c r="H16" s="169">
        <v>0.0019</v>
      </c>
      <c r="I16" s="171">
        <v>-24</v>
      </c>
    </row>
    <row r="17" spans="2:9" ht="15.75" customHeight="1">
      <c r="B17" s="391"/>
      <c r="C17" s="173" t="s">
        <v>42</v>
      </c>
      <c r="D17" s="167">
        <v>409.11400000000003</v>
      </c>
      <c r="E17" s="168">
        <v>2.994491959479325</v>
      </c>
      <c r="F17" s="169">
        <v>229.3942</v>
      </c>
      <c r="G17" s="170">
        <v>3.354697148212305</v>
      </c>
      <c r="H17" s="169">
        <v>0.0004</v>
      </c>
      <c r="I17" s="171">
        <v>-84</v>
      </c>
    </row>
    <row r="18" spans="2:12" ht="15.75" customHeight="1">
      <c r="B18" s="391"/>
      <c r="C18" s="175" t="s">
        <v>37</v>
      </c>
      <c r="D18" s="176">
        <v>1143.1952</v>
      </c>
      <c r="E18" s="177">
        <v>0.13583037451678115</v>
      </c>
      <c r="F18" s="178">
        <v>684.111</v>
      </c>
      <c r="G18" s="179">
        <v>-3.2336636764025166</v>
      </c>
      <c r="H18" s="178">
        <v>0.0007</v>
      </c>
      <c r="I18" s="180">
        <v>-75.86206896551724</v>
      </c>
      <c r="L18" s="197"/>
    </row>
    <row r="19" spans="2:9" ht="15.75" customHeight="1">
      <c r="B19" s="391"/>
      <c r="C19" s="182" t="s">
        <v>38</v>
      </c>
      <c r="D19" s="198">
        <v>46.8754</v>
      </c>
      <c r="E19" s="184">
        <v>5.297278355332313</v>
      </c>
      <c r="F19" s="185">
        <v>27.560399999999998</v>
      </c>
      <c r="G19" s="186">
        <v>4.545144183717582</v>
      </c>
      <c r="H19" s="185">
        <v>0.0004</v>
      </c>
      <c r="I19" s="187">
        <v>300</v>
      </c>
    </row>
    <row r="20" spans="2:9" ht="15.75" customHeight="1">
      <c r="B20" s="392"/>
      <c r="C20" s="173" t="s">
        <v>39</v>
      </c>
      <c r="D20" s="167">
        <v>13.190199999999999</v>
      </c>
      <c r="E20" s="168">
        <v>11.816417012113972</v>
      </c>
      <c r="F20" s="169">
        <v>4.067</v>
      </c>
      <c r="G20" s="170">
        <v>8.061430545222668</v>
      </c>
      <c r="H20" s="169">
        <v>0.0002</v>
      </c>
      <c r="I20" s="171">
        <v>0</v>
      </c>
    </row>
    <row r="21" spans="2:9" ht="15.75" customHeight="1">
      <c r="B21" s="386" t="s">
        <v>43</v>
      </c>
      <c r="C21" s="190" t="s">
        <v>33</v>
      </c>
      <c r="D21" s="191">
        <v>3968.7499</v>
      </c>
      <c r="E21" s="192">
        <v>0.8517081020763936</v>
      </c>
      <c r="F21" s="193">
        <v>2282.6999</v>
      </c>
      <c r="G21" s="194">
        <v>-0.7654239195029063</v>
      </c>
      <c r="H21" s="193">
        <v>0.0118</v>
      </c>
      <c r="I21" s="195">
        <v>4.424778761061951</v>
      </c>
    </row>
    <row r="22" spans="2:9" ht="15.75" customHeight="1">
      <c r="B22" s="393"/>
      <c r="C22" s="173" t="s">
        <v>41</v>
      </c>
      <c r="D22" s="167">
        <v>757.3687</v>
      </c>
      <c r="E22" s="168">
        <v>3.6738953017385416</v>
      </c>
      <c r="F22" s="169">
        <v>401.0747</v>
      </c>
      <c r="G22" s="170">
        <v>2.747194191893964</v>
      </c>
      <c r="H22" s="169">
        <v>0.0083</v>
      </c>
      <c r="I22" s="171">
        <v>-2175</v>
      </c>
    </row>
    <row r="23" spans="2:9" ht="15.75" customHeight="1">
      <c r="B23" s="393"/>
      <c r="C23" s="173" t="s">
        <v>129</v>
      </c>
      <c r="D23" s="167">
        <v>2451.4144</v>
      </c>
      <c r="E23" s="168">
        <v>-0.5728848510250698</v>
      </c>
      <c r="F23" s="169">
        <v>1468.0556</v>
      </c>
      <c r="G23" s="170">
        <v>-2.6264783068898265</v>
      </c>
      <c r="H23" s="169">
        <v>0.0004</v>
      </c>
      <c r="I23" s="171">
        <v>-88.57142857142857</v>
      </c>
    </row>
    <row r="24" spans="2:9" ht="15.75" customHeight="1">
      <c r="B24" s="393"/>
      <c r="C24" s="173" t="s">
        <v>42</v>
      </c>
      <c r="D24" s="167">
        <v>671.0083</v>
      </c>
      <c r="E24" s="168">
        <v>1.3184370397504506</v>
      </c>
      <c r="F24" s="169">
        <v>382.0104</v>
      </c>
      <c r="G24" s="170">
        <v>2.1121947242578054</v>
      </c>
      <c r="H24" s="169">
        <v>0.0005</v>
      </c>
      <c r="I24" s="171">
        <v>-91.37931034482759</v>
      </c>
    </row>
    <row r="25" spans="2:9" ht="15.75" customHeight="1">
      <c r="B25" s="199" t="s">
        <v>44</v>
      </c>
      <c r="C25" s="175" t="s">
        <v>37</v>
      </c>
      <c r="D25" s="176">
        <v>1308.8557</v>
      </c>
      <c r="E25" s="177">
        <v>0.3091379513834035</v>
      </c>
      <c r="F25" s="178">
        <v>773.3735</v>
      </c>
      <c r="G25" s="179">
        <v>-3.2351158209250275</v>
      </c>
      <c r="H25" s="178">
        <v>0.001</v>
      </c>
      <c r="I25" s="180">
        <v>-71.42857142857143</v>
      </c>
    </row>
    <row r="26" spans="2:9" ht="15.75" customHeight="1">
      <c r="B26" s="200" t="s">
        <v>45</v>
      </c>
      <c r="C26" s="182" t="s">
        <v>38</v>
      </c>
      <c r="D26" s="198">
        <v>2013.7105999999999</v>
      </c>
      <c r="E26" s="184">
        <v>3.3814441013359704</v>
      </c>
      <c r="F26" s="185">
        <v>1040.8405</v>
      </c>
      <c r="G26" s="186">
        <v>2.429445705846049</v>
      </c>
      <c r="H26" s="185">
        <v>0.023</v>
      </c>
      <c r="I26" s="187">
        <v>1252.9411764705883</v>
      </c>
    </row>
    <row r="27" spans="2:9" ht="15.75" customHeight="1">
      <c r="B27" s="201"/>
      <c r="C27" s="173" t="s">
        <v>39</v>
      </c>
      <c r="D27" s="167">
        <v>88.9585</v>
      </c>
      <c r="E27" s="168">
        <v>15.699260089715269</v>
      </c>
      <c r="F27" s="169">
        <v>31.5592</v>
      </c>
      <c r="G27" s="170">
        <v>11.937063954003913</v>
      </c>
      <c r="H27" s="169">
        <v>0.0026</v>
      </c>
      <c r="I27" s="171">
        <v>8.333333333333337</v>
      </c>
    </row>
    <row r="28" spans="2:9" ht="15.75" customHeight="1" thickBot="1">
      <c r="B28" s="381" t="s">
        <v>15</v>
      </c>
      <c r="C28" s="382"/>
      <c r="D28" s="202">
        <v>2426.3385</v>
      </c>
      <c r="E28" s="203">
        <v>-4.789185340647466</v>
      </c>
      <c r="F28" s="204">
        <v>1073.7037</v>
      </c>
      <c r="G28" s="203">
        <v>-6.7741375313334835</v>
      </c>
      <c r="H28" s="204">
        <v>0.0011</v>
      </c>
      <c r="I28" s="205">
        <v>-62.068965517241374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32914.350328365144</v>
      </c>
      <c r="E33" s="192">
        <v>9.109071806741692</v>
      </c>
      <c r="F33" s="193">
        <v>44837.57507327208</v>
      </c>
      <c r="G33" s="194">
        <v>10.355172844924258</v>
      </c>
      <c r="H33" s="193">
        <v>505622.0909090909</v>
      </c>
      <c r="I33" s="195">
        <v>-592.063204471398</v>
      </c>
    </row>
    <row r="34" spans="2:9" ht="15.75" customHeight="1">
      <c r="B34" s="389"/>
      <c r="C34" s="173" t="s">
        <v>34</v>
      </c>
      <c r="D34" s="167">
        <v>12679.581933023772</v>
      </c>
      <c r="E34" s="168">
        <v>16.293954710626874</v>
      </c>
      <c r="F34" s="169">
        <v>17767.134693677595</v>
      </c>
      <c r="G34" s="170">
        <v>18.675805890503096</v>
      </c>
      <c r="H34" s="169">
        <v>418174.5454545454</v>
      </c>
      <c r="I34" s="171">
        <v>-450.75871955590117</v>
      </c>
    </row>
    <row r="35" spans="2:9" ht="15.75" customHeight="1">
      <c r="B35" s="389"/>
      <c r="C35" s="173" t="s">
        <v>35</v>
      </c>
      <c r="D35" s="167">
        <v>11413.58098262052</v>
      </c>
      <c r="E35" s="168">
        <v>4.90717094492767</v>
      </c>
      <c r="F35" s="169">
        <v>15617.389225724006</v>
      </c>
      <c r="G35" s="170">
        <v>6.031892403584066</v>
      </c>
      <c r="H35" s="169">
        <v>-4763.636363636364</v>
      </c>
      <c r="I35" s="171">
        <v>-85.11315510787476</v>
      </c>
    </row>
    <row r="36" spans="2:9" ht="15.75" customHeight="1">
      <c r="B36" s="389"/>
      <c r="C36" s="173" t="s">
        <v>36</v>
      </c>
      <c r="D36" s="167">
        <v>2253.297281479893</v>
      </c>
      <c r="E36" s="168">
        <v>9.838528564619134</v>
      </c>
      <c r="F36" s="169">
        <v>2866.8284890887494</v>
      </c>
      <c r="G36" s="170">
        <v>12.687698750265005</v>
      </c>
      <c r="H36" s="169">
        <v>-1379.090909090909</v>
      </c>
      <c r="I36" s="171">
        <v>-112.99971927958276</v>
      </c>
    </row>
    <row r="37" spans="2:9" ht="15.75" customHeight="1">
      <c r="B37" s="389"/>
      <c r="C37" s="175" t="s">
        <v>37</v>
      </c>
      <c r="D37" s="176">
        <v>5589.904522390425</v>
      </c>
      <c r="E37" s="177">
        <v>2.0768930164718387</v>
      </c>
      <c r="F37" s="178">
        <v>7573.998051790266</v>
      </c>
      <c r="G37" s="179">
        <v>1.0136395468174215</v>
      </c>
      <c r="H37" s="178">
        <v>57919.99999999999</v>
      </c>
      <c r="I37" s="180">
        <v>90.44854641933871</v>
      </c>
    </row>
    <row r="38" spans="2:9" ht="15.75" customHeight="1">
      <c r="B38" s="389"/>
      <c r="C38" s="182" t="s">
        <v>38</v>
      </c>
      <c r="D38" s="183">
        <v>551.6579750517087</v>
      </c>
      <c r="E38" s="184">
        <v>8.52300154194259</v>
      </c>
      <c r="F38" s="185">
        <v>653.2022206871411</v>
      </c>
      <c r="G38" s="186">
        <v>9.795694664452153</v>
      </c>
      <c r="H38" s="185">
        <v>13208.454545454546</v>
      </c>
      <c r="I38" s="187">
        <v>30543.614545454544</v>
      </c>
    </row>
    <row r="39" spans="2:9" ht="15.75" customHeight="1">
      <c r="B39" s="390"/>
      <c r="C39" s="173" t="s">
        <v>39</v>
      </c>
      <c r="D39" s="189">
        <v>426.327633798829</v>
      </c>
      <c r="E39" s="168">
        <v>22.593081728616113</v>
      </c>
      <c r="F39" s="169">
        <v>359.02239230432</v>
      </c>
      <c r="G39" s="170">
        <v>22.462545579097153</v>
      </c>
      <c r="H39" s="169">
        <v>22461.81818181818</v>
      </c>
      <c r="I39" s="171">
        <v>203.5663749057355</v>
      </c>
    </row>
    <row r="40" spans="2:9" ht="15.75" customHeight="1">
      <c r="B40" s="386" t="s">
        <v>48</v>
      </c>
      <c r="C40" s="190" t="s">
        <v>33</v>
      </c>
      <c r="D40" s="212">
        <v>1.635695060685061</v>
      </c>
      <c r="E40" s="192">
        <v>5.9246352033705145</v>
      </c>
      <c r="F40" s="213">
        <v>2.126005433342551</v>
      </c>
      <c r="G40" s="194">
        <v>6.445329067188982</v>
      </c>
      <c r="H40" s="213">
        <v>10.727272727272727</v>
      </c>
      <c r="I40" s="195">
        <v>175.3016894609815</v>
      </c>
    </row>
    <row r="41" spans="2:9" ht="15.75" customHeight="1">
      <c r="B41" s="387"/>
      <c r="C41" s="173" t="s">
        <v>41</v>
      </c>
      <c r="D41" s="215">
        <v>0.3121446986889917</v>
      </c>
      <c r="E41" s="168">
        <v>8.888780830901847</v>
      </c>
      <c r="F41" s="216">
        <v>0.3735431851450265</v>
      </c>
      <c r="G41" s="170">
        <v>10.213187061077166</v>
      </c>
      <c r="H41" s="216">
        <v>7.545454545454545</v>
      </c>
      <c r="I41" s="171">
        <v>-5570.454545454544</v>
      </c>
    </row>
    <row r="42" spans="2:9" ht="15.75" customHeight="1">
      <c r="B42" s="387"/>
      <c r="C42" s="173" t="s">
        <v>129</v>
      </c>
      <c r="D42" s="215">
        <v>1.0103348728959296</v>
      </c>
      <c r="E42" s="168">
        <v>4.428384007328976</v>
      </c>
      <c r="F42" s="216">
        <v>1.367281867427671</v>
      </c>
      <c r="G42" s="170">
        <v>4.449043553592972</v>
      </c>
      <c r="H42" s="216">
        <v>0.36363636363636365</v>
      </c>
      <c r="I42" s="171">
        <v>-69.87012987012987</v>
      </c>
    </row>
    <row r="43" spans="2:9" ht="15.75" customHeight="1">
      <c r="B43" s="387"/>
      <c r="C43" s="173" t="s">
        <v>42</v>
      </c>
      <c r="D43" s="215">
        <v>0.2765518084142011</v>
      </c>
      <c r="E43" s="168">
        <v>6.414841005457111</v>
      </c>
      <c r="F43" s="216">
        <v>0.3557875417584945</v>
      </c>
      <c r="G43" s="170">
        <v>9.532046172893292</v>
      </c>
      <c r="H43" s="216">
        <v>0.45454545454545453</v>
      </c>
      <c r="I43" s="171">
        <v>-77.27272727272728</v>
      </c>
    </row>
    <row r="44" spans="2:9" ht="15.75" customHeight="1">
      <c r="B44" s="199" t="s">
        <v>49</v>
      </c>
      <c r="C44" s="175" t="s">
        <v>37</v>
      </c>
      <c r="D44" s="218">
        <v>0.5394365625406349</v>
      </c>
      <c r="E44" s="177">
        <v>5.3547733104393425</v>
      </c>
      <c r="F44" s="219">
        <v>0.7202857734401027</v>
      </c>
      <c r="G44" s="179">
        <v>3.7961801765019145</v>
      </c>
      <c r="H44" s="219">
        <v>0.9090909090909091</v>
      </c>
      <c r="I44" s="180">
        <v>-24.67532467532469</v>
      </c>
    </row>
    <row r="45" spans="2:9" ht="15.75" customHeight="1">
      <c r="B45" s="200" t="s">
        <v>50</v>
      </c>
      <c r="C45" s="182" t="s">
        <v>38</v>
      </c>
      <c r="D45" s="221">
        <v>0.8299380321418467</v>
      </c>
      <c r="E45" s="184">
        <v>8.58161908520214</v>
      </c>
      <c r="F45" s="222">
        <v>0.9693926732300541</v>
      </c>
      <c r="G45" s="186">
        <v>9.872349789494182</v>
      </c>
      <c r="H45" s="222">
        <v>20.909090909090907</v>
      </c>
      <c r="I45" s="187">
        <v>3466.8449197860955</v>
      </c>
    </row>
    <row r="46" spans="2:9" ht="15.75" customHeight="1">
      <c r="B46" s="224" t="s">
        <v>51</v>
      </c>
      <c r="C46" s="173" t="s">
        <v>39</v>
      </c>
      <c r="D46" s="225">
        <v>0.03666368068593892</v>
      </c>
      <c r="E46" s="168">
        <v>21.519031744100477</v>
      </c>
      <c r="F46" s="216">
        <v>0.029392839011358533</v>
      </c>
      <c r="G46" s="170">
        <v>20.07082690345319</v>
      </c>
      <c r="H46" s="216">
        <v>2.3636363636363633</v>
      </c>
      <c r="I46" s="171">
        <v>185.60606060606057</v>
      </c>
    </row>
    <row r="47" spans="2:9" ht="15.75" customHeight="1">
      <c r="B47" s="386" t="s">
        <v>52</v>
      </c>
      <c r="C47" s="190" t="s">
        <v>33</v>
      </c>
      <c r="D47" s="191">
        <v>20122.54675060275</v>
      </c>
      <c r="E47" s="192">
        <v>3.006322936356777</v>
      </c>
      <c r="F47" s="193">
        <v>21090.056671575618</v>
      </c>
      <c r="G47" s="194">
        <v>3.6731003718043347</v>
      </c>
      <c r="H47" s="193">
        <v>47134.26271186441</v>
      </c>
      <c r="I47" s="195">
        <v>-278.7359915715803</v>
      </c>
    </row>
    <row r="48" spans="2:9" ht="15.75" customHeight="1">
      <c r="B48" s="387"/>
      <c r="C48" s="173" t="s">
        <v>34</v>
      </c>
      <c r="D48" s="167">
        <v>40620.84663387858</v>
      </c>
      <c r="E48" s="168">
        <v>6.800676638325899</v>
      </c>
      <c r="F48" s="169">
        <v>47563.80359818258</v>
      </c>
      <c r="G48" s="170">
        <v>7.678408596183842</v>
      </c>
      <c r="H48" s="169">
        <v>55420.722891566256</v>
      </c>
      <c r="I48" s="171">
        <v>-93.58812477754066</v>
      </c>
    </row>
    <row r="49" spans="2:9" ht="15.75" customHeight="1">
      <c r="B49" s="387"/>
      <c r="C49" s="173" t="s">
        <v>35</v>
      </c>
      <c r="D49" s="167">
        <v>11296.829683712389</v>
      </c>
      <c r="E49" s="168">
        <v>0.4584835264376912</v>
      </c>
      <c r="F49" s="169">
        <v>11422.216294805185</v>
      </c>
      <c r="G49" s="170">
        <v>1.5154268494368062</v>
      </c>
      <c r="H49" s="169">
        <v>-13100</v>
      </c>
      <c r="I49" s="171">
        <v>-50.59107514251538</v>
      </c>
    </row>
    <row r="50" spans="2:9" ht="15.75" customHeight="1">
      <c r="B50" s="387"/>
      <c r="C50" s="173" t="s">
        <v>36</v>
      </c>
      <c r="D50" s="167">
        <v>8147.8305797409685</v>
      </c>
      <c r="E50" s="168">
        <v>3.217302705913416</v>
      </c>
      <c r="F50" s="169">
        <v>8057.697790426649</v>
      </c>
      <c r="G50" s="170">
        <v>2.881031339805898</v>
      </c>
      <c r="H50" s="169">
        <v>-3033.9999999999995</v>
      </c>
      <c r="I50" s="171">
        <v>-157.19876483016415</v>
      </c>
    </row>
    <row r="51" spans="2:9" ht="15.75" customHeight="1">
      <c r="B51" s="199" t="s">
        <v>53</v>
      </c>
      <c r="C51" s="175" t="s">
        <v>37</v>
      </c>
      <c r="D51" s="176">
        <v>10362.487288705699</v>
      </c>
      <c r="E51" s="177">
        <v>-3.111278389170702</v>
      </c>
      <c r="F51" s="178">
        <v>10515.268149218975</v>
      </c>
      <c r="G51" s="179">
        <v>-2.6807736324716918</v>
      </c>
      <c r="H51" s="178">
        <v>63711.99999999999</v>
      </c>
      <c r="I51" s="180">
        <v>152.83686334981178</v>
      </c>
    </row>
    <row r="52" spans="2:9" ht="15.75" customHeight="1">
      <c r="B52" s="200" t="s">
        <v>54</v>
      </c>
      <c r="C52" s="182" t="s">
        <v>38</v>
      </c>
      <c r="D52" s="183">
        <v>664.6977890964075</v>
      </c>
      <c r="E52" s="184">
        <v>-0.05398477546514295</v>
      </c>
      <c r="F52" s="185">
        <v>673.8262406199605</v>
      </c>
      <c r="G52" s="186">
        <v>-0.06976743938660182</v>
      </c>
      <c r="H52" s="185">
        <v>631.708695652174</v>
      </c>
      <c r="I52" s="187">
        <v>759.1238260869567</v>
      </c>
    </row>
    <row r="53" spans="2:9" ht="15.75" customHeight="1">
      <c r="B53" s="226" t="s">
        <v>55</v>
      </c>
      <c r="C53" s="175" t="s">
        <v>39</v>
      </c>
      <c r="D53" s="227">
        <v>11628.064226577562</v>
      </c>
      <c r="E53" s="177">
        <v>0.8838533101361641</v>
      </c>
      <c r="F53" s="178">
        <v>12214.621124743338</v>
      </c>
      <c r="G53" s="179">
        <v>1.9919232150929667</v>
      </c>
      <c r="H53" s="178">
        <v>9503.076923076924</v>
      </c>
      <c r="I53" s="180">
        <v>6.288492009435248</v>
      </c>
    </row>
    <row r="54" spans="2:17" ht="16.5" customHeight="1">
      <c r="B54" s="383" t="s">
        <v>56</v>
      </c>
      <c r="C54" s="228" t="s">
        <v>33</v>
      </c>
      <c r="D54" s="229">
        <v>24147.450247965247</v>
      </c>
      <c r="E54" s="192">
        <v>3.7951262221662514</v>
      </c>
      <c r="F54" s="230">
        <v>24566.087750377046</v>
      </c>
      <c r="G54" s="194">
        <v>5.460873734260747</v>
      </c>
      <c r="H54" s="230">
        <v>154495.63888888888</v>
      </c>
      <c r="I54" s="195">
        <v>-525.1350674647518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622340.3144780041</v>
      </c>
      <c r="E55" s="168">
        <v>5.69779548817125</v>
      </c>
      <c r="F55" s="234">
        <v>659869.8104442453</v>
      </c>
      <c r="G55" s="170">
        <v>6.393582366911731</v>
      </c>
      <c r="H55" s="234">
        <v>1149979.9999999998</v>
      </c>
      <c r="I55" s="171">
        <v>-133.26160271650787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16364.20678401793</v>
      </c>
      <c r="E56" s="168">
        <v>0.724960647509817</v>
      </c>
      <c r="F56" s="234">
        <v>16549.62122929564</v>
      </c>
      <c r="G56" s="170">
        <v>2.279999762637063</v>
      </c>
      <c r="H56" s="234">
        <v>-2757.8947368421054</v>
      </c>
      <c r="I56" s="171">
        <v>-92.5700864875963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13363.663785644101</v>
      </c>
      <c r="E57" s="168">
        <v>1.5376219316303346</v>
      </c>
      <c r="F57" s="234">
        <v>13418.492516375742</v>
      </c>
      <c r="G57" s="170">
        <v>1.6442231990463427</v>
      </c>
      <c r="H57" s="234">
        <v>-3792.4999999999995</v>
      </c>
      <c r="I57" s="171">
        <v>-130.81830001625224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11864.116079213767</v>
      </c>
      <c r="E58" s="177">
        <v>-2.9435906643545664</v>
      </c>
      <c r="F58" s="238">
        <v>11887.295675701751</v>
      </c>
      <c r="G58" s="179">
        <v>-2.6822340740557666</v>
      </c>
      <c r="H58" s="238">
        <v>91017.14285714286</v>
      </c>
      <c r="I58" s="180">
        <v>199.27628723038944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28554.6146528883</v>
      </c>
      <c r="E59" s="184">
        <v>-1.8724553238818067</v>
      </c>
      <c r="F59" s="242">
        <v>25447.58570993164</v>
      </c>
      <c r="G59" s="186">
        <v>-2.092073138734105</v>
      </c>
      <c r="H59" s="242">
        <v>36323.25</v>
      </c>
      <c r="I59" s="187">
        <v>2805.86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78423.00734636321</v>
      </c>
      <c r="E60" s="246">
        <v>4.387061353589809</v>
      </c>
      <c r="F60" s="247">
        <v>94783.29751659698</v>
      </c>
      <c r="G60" s="248">
        <v>5.64987317044584</v>
      </c>
      <c r="H60" s="247">
        <v>123539.99999999999</v>
      </c>
      <c r="I60" s="249">
        <v>15.145866343554854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0" t="s">
        <v>135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457.66993281</v>
      </c>
      <c r="E7" s="168">
        <v>6.29556076970104</v>
      </c>
      <c r="F7" s="169">
        <v>130.5523492</v>
      </c>
      <c r="G7" s="171">
        <v>3.6602023210330055</v>
      </c>
    </row>
    <row r="8" spans="2:9" ht="15.75" customHeight="1">
      <c r="B8" s="389"/>
      <c r="C8" s="173" t="s">
        <v>34</v>
      </c>
      <c r="D8" s="258">
        <v>129.5616038</v>
      </c>
      <c r="E8" s="168">
        <v>9.288193524550387</v>
      </c>
      <c r="F8" s="169">
        <v>48.781851</v>
      </c>
      <c r="G8" s="171">
        <v>12.17891074556656</v>
      </c>
      <c r="I8" s="174"/>
    </row>
    <row r="9" spans="2:9" ht="15.75" customHeight="1">
      <c r="B9" s="389"/>
      <c r="C9" s="173" t="s">
        <v>35</v>
      </c>
      <c r="D9" s="258">
        <v>186.9785244</v>
      </c>
      <c r="E9" s="168">
        <v>4.589124933077721</v>
      </c>
      <c r="F9" s="169">
        <v>48.2582124</v>
      </c>
      <c r="G9" s="171">
        <v>-0.6421403212000051</v>
      </c>
      <c r="I9" s="174"/>
    </row>
    <row r="10" spans="2:7" ht="15.75" customHeight="1">
      <c r="B10" s="389"/>
      <c r="C10" s="173" t="s">
        <v>36</v>
      </c>
      <c r="D10" s="258">
        <v>46.8259981</v>
      </c>
      <c r="E10" s="168">
        <v>5.811101840179786</v>
      </c>
      <c r="F10" s="169">
        <v>8.537483</v>
      </c>
      <c r="G10" s="171">
        <v>5.165559004746392</v>
      </c>
    </row>
    <row r="11" spans="2:7" ht="15.75" customHeight="1">
      <c r="B11" s="389"/>
      <c r="C11" s="175" t="s">
        <v>37</v>
      </c>
      <c r="D11" s="259">
        <v>89.0476196</v>
      </c>
      <c r="E11" s="177">
        <v>5.8304041584348285</v>
      </c>
      <c r="F11" s="178">
        <v>23.1305475</v>
      </c>
      <c r="G11" s="180">
        <v>-3.9260849466363417</v>
      </c>
    </row>
    <row r="12" spans="2:7" ht="15.75" customHeight="1">
      <c r="B12" s="389"/>
      <c r="C12" s="182" t="s">
        <v>38</v>
      </c>
      <c r="D12" s="260">
        <v>3.00730236</v>
      </c>
      <c r="E12" s="184">
        <v>2.5252379603519097</v>
      </c>
      <c r="F12" s="185">
        <v>1.1812181</v>
      </c>
      <c r="G12" s="187">
        <v>-0.4008609982595043</v>
      </c>
    </row>
    <row r="13" spans="2:7" ht="15.75" customHeight="1">
      <c r="B13" s="390"/>
      <c r="C13" s="173" t="s">
        <v>39</v>
      </c>
      <c r="D13" s="261">
        <v>2.24888455</v>
      </c>
      <c r="E13" s="168">
        <v>17.77915196752083</v>
      </c>
      <c r="F13" s="169">
        <v>0.6630372</v>
      </c>
      <c r="G13" s="171">
        <v>30.816741946195304</v>
      </c>
    </row>
    <row r="14" spans="2:9" ht="15.75" customHeight="1">
      <c r="B14" s="386" t="s">
        <v>40</v>
      </c>
      <c r="C14" s="190" t="s">
        <v>33</v>
      </c>
      <c r="D14" s="262">
        <v>266.7888</v>
      </c>
      <c r="E14" s="192">
        <v>8.542198364719532</v>
      </c>
      <c r="F14" s="193">
        <v>53.356300000000005</v>
      </c>
      <c r="G14" s="195">
        <v>-1.3203206202307285</v>
      </c>
      <c r="I14" s="174"/>
    </row>
    <row r="15" spans="2:7" ht="15.75" customHeight="1">
      <c r="B15" s="391"/>
      <c r="C15" s="173" t="s">
        <v>41</v>
      </c>
      <c r="D15" s="258">
        <v>2.1596</v>
      </c>
      <c r="E15" s="168">
        <v>9.147882341049241</v>
      </c>
      <c r="F15" s="169">
        <v>0.6952</v>
      </c>
      <c r="G15" s="171">
        <v>5.814307458143076</v>
      </c>
    </row>
    <row r="16" spans="2:7" ht="15.75" customHeight="1">
      <c r="B16" s="391"/>
      <c r="C16" s="173" t="s">
        <v>130</v>
      </c>
      <c r="D16" s="258">
        <v>137.2536</v>
      </c>
      <c r="E16" s="168">
        <v>7.668629361347626</v>
      </c>
      <c r="F16" s="169">
        <v>27.957700000000003</v>
      </c>
      <c r="G16" s="171">
        <v>-2.0303394528526013</v>
      </c>
    </row>
    <row r="17" spans="2:7" ht="15.75" customHeight="1">
      <c r="B17" s="391"/>
      <c r="C17" s="173" t="s">
        <v>42</v>
      </c>
      <c r="D17" s="258">
        <v>36.8614</v>
      </c>
      <c r="E17" s="168">
        <v>4.589149926228588</v>
      </c>
      <c r="F17" s="169">
        <v>6.2404</v>
      </c>
      <c r="G17" s="171">
        <v>3.2888094410513538</v>
      </c>
    </row>
    <row r="18" spans="2:10" ht="15.75" customHeight="1">
      <c r="B18" s="391"/>
      <c r="C18" s="175" t="s">
        <v>37</v>
      </c>
      <c r="D18" s="259">
        <v>90.2243</v>
      </c>
      <c r="E18" s="177">
        <v>11.624503268653093</v>
      </c>
      <c r="F18" s="178">
        <v>18.4033</v>
      </c>
      <c r="G18" s="180">
        <v>-1.9844588009096686</v>
      </c>
      <c r="J18" s="197"/>
    </row>
    <row r="19" spans="2:7" ht="15.75" customHeight="1">
      <c r="B19" s="391"/>
      <c r="C19" s="182" t="s">
        <v>38</v>
      </c>
      <c r="D19" s="263">
        <v>1.9405</v>
      </c>
      <c r="E19" s="184">
        <v>9.428748660689099</v>
      </c>
      <c r="F19" s="185">
        <v>0.6527000000000001</v>
      </c>
      <c r="G19" s="187">
        <v>5.820363164721148</v>
      </c>
    </row>
    <row r="20" spans="2:7" ht="15.75" customHeight="1">
      <c r="B20" s="392"/>
      <c r="C20" s="173" t="s">
        <v>39</v>
      </c>
      <c r="D20" s="258">
        <v>0.2899</v>
      </c>
      <c r="E20" s="168">
        <v>9.852216748768459</v>
      </c>
      <c r="F20" s="169">
        <v>0.0597</v>
      </c>
      <c r="G20" s="171">
        <v>2.0512820512820507</v>
      </c>
    </row>
    <row r="21" spans="2:7" ht="15.75" customHeight="1">
      <c r="B21" s="386" t="s">
        <v>43</v>
      </c>
      <c r="C21" s="190" t="s">
        <v>33</v>
      </c>
      <c r="D21" s="262">
        <v>260.8718</v>
      </c>
      <c r="E21" s="192">
        <v>5.69429290410357</v>
      </c>
      <c r="F21" s="193">
        <v>57.382</v>
      </c>
      <c r="G21" s="195">
        <v>-0.8227038611773637</v>
      </c>
    </row>
    <row r="22" spans="2:7" ht="15.75" customHeight="1">
      <c r="B22" s="393"/>
      <c r="C22" s="173" t="s">
        <v>41</v>
      </c>
      <c r="D22" s="258">
        <v>19.3191</v>
      </c>
      <c r="E22" s="168">
        <v>3.174416679572972</v>
      </c>
      <c r="F22" s="169">
        <v>7.142</v>
      </c>
      <c r="G22" s="171">
        <v>0.3950013354137582</v>
      </c>
    </row>
    <row r="23" spans="2:7" ht="15.75" customHeight="1">
      <c r="B23" s="393"/>
      <c r="C23" s="173" t="s">
        <v>130</v>
      </c>
      <c r="D23" s="258">
        <v>183.1266</v>
      </c>
      <c r="E23" s="168">
        <v>6.936052653246408</v>
      </c>
      <c r="F23" s="169">
        <v>39.2604</v>
      </c>
      <c r="G23" s="171">
        <v>-2.005056946812202</v>
      </c>
    </row>
    <row r="24" spans="2:7" ht="15.75" customHeight="1">
      <c r="B24" s="393"/>
      <c r="C24" s="173" t="s">
        <v>42</v>
      </c>
      <c r="D24" s="258">
        <v>56.579</v>
      </c>
      <c r="E24" s="168">
        <v>2.3626320940927887</v>
      </c>
      <c r="F24" s="169">
        <v>10.4604</v>
      </c>
      <c r="G24" s="171">
        <v>1.834112149532707</v>
      </c>
    </row>
    <row r="25" spans="2:7" ht="15.75" customHeight="1">
      <c r="B25" s="199" t="s">
        <v>44</v>
      </c>
      <c r="C25" s="175" t="s">
        <v>37</v>
      </c>
      <c r="D25" s="259">
        <v>102.5853</v>
      </c>
      <c r="E25" s="177">
        <v>12.763193040656622</v>
      </c>
      <c r="F25" s="178">
        <v>20.7316</v>
      </c>
      <c r="G25" s="180">
        <v>-1.916107604818188</v>
      </c>
    </row>
    <row r="26" spans="2:7" ht="15.75" customHeight="1">
      <c r="B26" s="200" t="s">
        <v>45</v>
      </c>
      <c r="C26" s="182" t="s">
        <v>38</v>
      </c>
      <c r="D26" s="263">
        <v>45.1723</v>
      </c>
      <c r="E26" s="184">
        <v>2.447083797311611</v>
      </c>
      <c r="F26" s="185">
        <v>17.4452</v>
      </c>
      <c r="G26" s="187">
        <v>-0.3507248694777913</v>
      </c>
    </row>
    <row r="27" spans="2:7" ht="15.75" customHeight="1">
      <c r="B27" s="201"/>
      <c r="C27" s="173" t="s">
        <v>39</v>
      </c>
      <c r="D27" s="258">
        <v>1.8471</v>
      </c>
      <c r="E27" s="168">
        <v>17.58976317799847</v>
      </c>
      <c r="F27" s="169">
        <v>0.5192</v>
      </c>
      <c r="G27" s="171">
        <v>27.130264446620963</v>
      </c>
    </row>
    <row r="28" spans="2:7" ht="15.75" customHeight="1" thickBot="1">
      <c r="B28" s="381" t="s">
        <v>15</v>
      </c>
      <c r="C28" s="382"/>
      <c r="D28" s="202">
        <v>264.2773</v>
      </c>
      <c r="E28" s="203">
        <v>-1.682040010625054</v>
      </c>
      <c r="F28" s="204">
        <v>32.359700000000004</v>
      </c>
      <c r="G28" s="205">
        <v>-5.144131837981369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17317.792061974294</v>
      </c>
      <c r="E33" s="192">
        <v>8.11408290121991</v>
      </c>
      <c r="F33" s="193">
        <v>40344.1160455752</v>
      </c>
      <c r="G33" s="195">
        <v>9.281802306607036</v>
      </c>
    </row>
    <row r="34" spans="2:7" ht="15.75" customHeight="1">
      <c r="B34" s="389"/>
      <c r="C34" s="173" t="s">
        <v>34</v>
      </c>
      <c r="D34" s="258">
        <v>4902.4870391819495</v>
      </c>
      <c r="E34" s="168">
        <v>11.157914114939912</v>
      </c>
      <c r="F34" s="169">
        <v>15074.877393795368</v>
      </c>
      <c r="G34" s="171">
        <v>18.262489099735284</v>
      </c>
    </row>
    <row r="35" spans="2:7" ht="15.75" customHeight="1">
      <c r="B35" s="389"/>
      <c r="C35" s="173" t="s">
        <v>35</v>
      </c>
      <c r="D35" s="258">
        <v>7075.088340920691</v>
      </c>
      <c r="E35" s="168">
        <v>6.3784530765085865</v>
      </c>
      <c r="F35" s="169">
        <v>14913.059268163794</v>
      </c>
      <c r="G35" s="171">
        <v>4.746139173057513</v>
      </c>
    </row>
    <row r="36" spans="2:7" ht="15.75" customHeight="1">
      <c r="B36" s="389"/>
      <c r="C36" s="173" t="s">
        <v>36</v>
      </c>
      <c r="D36" s="258">
        <v>1771.8509346054311</v>
      </c>
      <c r="E36" s="168">
        <v>7.621335767762682</v>
      </c>
      <c r="F36" s="169">
        <v>2638.307215456262</v>
      </c>
      <c r="G36" s="171">
        <v>10.868796040238951</v>
      </c>
    </row>
    <row r="37" spans="2:7" ht="15.75" customHeight="1">
      <c r="B37" s="389"/>
      <c r="C37" s="175" t="s">
        <v>37</v>
      </c>
      <c r="D37" s="259">
        <v>3369.4766671219963</v>
      </c>
      <c r="E37" s="177">
        <v>7.640968313288581</v>
      </c>
      <c r="F37" s="178">
        <v>7147.948683084205</v>
      </c>
      <c r="G37" s="180">
        <v>1.2841028340645588</v>
      </c>
    </row>
    <row r="38" spans="2:7" ht="15.75" customHeight="1">
      <c r="B38" s="389"/>
      <c r="C38" s="182" t="s">
        <v>38</v>
      </c>
      <c r="D38" s="260">
        <v>113.79344196417928</v>
      </c>
      <c r="E38" s="184">
        <v>4.279256782211134</v>
      </c>
      <c r="F38" s="185">
        <v>365.0275187965277</v>
      </c>
      <c r="G38" s="187">
        <v>5.000503323231528</v>
      </c>
    </row>
    <row r="39" spans="2:7" ht="15.75" customHeight="1">
      <c r="B39" s="390"/>
      <c r="C39" s="173" t="s">
        <v>39</v>
      </c>
      <c r="D39" s="261">
        <v>85.095638180048</v>
      </c>
      <c r="E39" s="168">
        <v>19.79413728707248</v>
      </c>
      <c r="F39" s="169">
        <v>204.8959662790446</v>
      </c>
      <c r="G39" s="171">
        <v>37.91106916311563</v>
      </c>
    </row>
    <row r="40" spans="2:7" ht="15.75" customHeight="1">
      <c r="B40" s="386" t="s">
        <v>48</v>
      </c>
      <c r="C40" s="190" t="s">
        <v>33</v>
      </c>
      <c r="D40" s="268">
        <v>0.9871139140592097</v>
      </c>
      <c r="E40" s="192">
        <v>7.5025284449817375</v>
      </c>
      <c r="F40" s="213">
        <v>1.7732550054543148</v>
      </c>
      <c r="G40" s="195">
        <v>4.55578348555388</v>
      </c>
    </row>
    <row r="41" spans="2:7" ht="15.75" customHeight="1">
      <c r="B41" s="387"/>
      <c r="C41" s="173" t="s">
        <v>41</v>
      </c>
      <c r="D41" s="269">
        <v>0.07310162469497</v>
      </c>
      <c r="E41" s="168">
        <v>4.939541758924662</v>
      </c>
      <c r="F41" s="216">
        <v>0.22070661965345784</v>
      </c>
      <c r="G41" s="171">
        <v>5.839526094404626</v>
      </c>
    </row>
    <row r="42" spans="2:7" ht="15.75" customHeight="1">
      <c r="B42" s="387"/>
      <c r="C42" s="173" t="s">
        <v>130</v>
      </c>
      <c r="D42" s="269">
        <v>0.6929335209645322</v>
      </c>
      <c r="E42" s="168">
        <v>8.765532426428292</v>
      </c>
      <c r="F42" s="216">
        <v>1.2132498138116234</v>
      </c>
      <c r="G42" s="171">
        <v>3.3093101692005593</v>
      </c>
    </row>
    <row r="43" spans="2:7" ht="15.75" customHeight="1">
      <c r="B43" s="387"/>
      <c r="C43" s="173" t="s">
        <v>42</v>
      </c>
      <c r="D43" s="269">
        <v>0.21408951885008662</v>
      </c>
      <c r="E43" s="168">
        <v>4.1138690277493</v>
      </c>
      <c r="F43" s="216">
        <v>0.3232539238620877</v>
      </c>
      <c r="G43" s="171">
        <v>7.3566813764172005</v>
      </c>
    </row>
    <row r="44" spans="2:7" ht="15.75" customHeight="1">
      <c r="B44" s="199" t="s">
        <v>49</v>
      </c>
      <c r="C44" s="175" t="s">
        <v>37</v>
      </c>
      <c r="D44" s="270">
        <v>0.388172953182131</v>
      </c>
      <c r="E44" s="177">
        <v>14.692364500690152</v>
      </c>
      <c r="F44" s="219">
        <v>0.640661069169368</v>
      </c>
      <c r="G44" s="180">
        <v>3.4030833260094733</v>
      </c>
    </row>
    <row r="45" spans="2:7" ht="15.75" customHeight="1">
      <c r="B45" s="200" t="s">
        <v>50</v>
      </c>
      <c r="C45" s="182" t="s">
        <v>38</v>
      </c>
      <c r="D45" s="271">
        <v>0.17092765818327943</v>
      </c>
      <c r="E45" s="184">
        <v>4.199765544751836</v>
      </c>
      <c r="F45" s="222">
        <v>0.5391026492829043</v>
      </c>
      <c r="G45" s="187">
        <v>5.053358386131896</v>
      </c>
    </row>
    <row r="46" spans="2:7" ht="15.75" customHeight="1">
      <c r="B46" s="224" t="s">
        <v>51</v>
      </c>
      <c r="C46" s="173" t="s">
        <v>39</v>
      </c>
      <c r="D46" s="272">
        <v>0.006989249549620795</v>
      </c>
      <c r="E46" s="168">
        <v>19.601508402642</v>
      </c>
      <c r="F46" s="216">
        <v>0.0160446481271458</v>
      </c>
      <c r="G46" s="171">
        <v>34.024670175888346</v>
      </c>
    </row>
    <row r="47" spans="2:7" ht="15.75" customHeight="1">
      <c r="B47" s="386" t="s">
        <v>52</v>
      </c>
      <c r="C47" s="190" t="s">
        <v>33</v>
      </c>
      <c r="D47" s="262">
        <v>17543.86379861679</v>
      </c>
      <c r="E47" s="192">
        <v>0.568874486102109</v>
      </c>
      <c r="F47" s="193">
        <v>22751.44630720435</v>
      </c>
      <c r="G47" s="195">
        <v>4.520093163192777</v>
      </c>
    </row>
    <row r="48" spans="2:7" ht="15.75" customHeight="1">
      <c r="B48" s="387"/>
      <c r="C48" s="173" t="s">
        <v>34</v>
      </c>
      <c r="D48" s="258">
        <v>67063.99563126647</v>
      </c>
      <c r="E48" s="168">
        <v>5.925671345411986</v>
      </c>
      <c r="F48" s="169">
        <v>68302.78773452814</v>
      </c>
      <c r="G48" s="171">
        <v>11.737545946917672</v>
      </c>
    </row>
    <row r="49" spans="2:7" ht="15.75" customHeight="1">
      <c r="B49" s="387"/>
      <c r="C49" s="173" t="s">
        <v>35</v>
      </c>
      <c r="D49" s="258">
        <v>10210.34215673747</v>
      </c>
      <c r="E49" s="168">
        <v>-2.1947020316701766</v>
      </c>
      <c r="F49" s="169">
        <v>12291.829018553046</v>
      </c>
      <c r="G49" s="171">
        <v>1.390803018143959</v>
      </c>
    </row>
    <row r="50" spans="2:7" ht="15.75" customHeight="1">
      <c r="B50" s="387"/>
      <c r="C50" s="173" t="s">
        <v>36</v>
      </c>
      <c r="D50" s="258">
        <v>8276.215221195142</v>
      </c>
      <c r="E50" s="168">
        <v>3.368875609721634</v>
      </c>
      <c r="F50" s="169">
        <v>8161.717525142442</v>
      </c>
      <c r="G50" s="171">
        <v>3.2714448870745754</v>
      </c>
    </row>
    <row r="51" spans="2:7" ht="15.75" customHeight="1">
      <c r="B51" s="199" t="s">
        <v>53</v>
      </c>
      <c r="C51" s="175" t="s">
        <v>37</v>
      </c>
      <c r="D51" s="259">
        <v>8680.348899891114</v>
      </c>
      <c r="E51" s="177">
        <v>-6.148095575585735</v>
      </c>
      <c r="F51" s="178">
        <v>11157.145372281926</v>
      </c>
      <c r="G51" s="180">
        <v>-2.0492430436181333</v>
      </c>
    </row>
    <row r="52" spans="2:7" ht="15.75" customHeight="1">
      <c r="B52" s="200" t="s">
        <v>54</v>
      </c>
      <c r="C52" s="182" t="s">
        <v>38</v>
      </c>
      <c r="D52" s="260">
        <v>665.7403674375669</v>
      </c>
      <c r="E52" s="184">
        <v>0.07628734771497044</v>
      </c>
      <c r="F52" s="185">
        <v>677.1020681906771</v>
      </c>
      <c r="G52" s="187">
        <v>-0.050312587538690424</v>
      </c>
    </row>
    <row r="53" spans="2:7" ht="15.75" customHeight="1">
      <c r="B53" s="226" t="s">
        <v>55</v>
      </c>
      <c r="C53" s="175" t="s">
        <v>39</v>
      </c>
      <c r="D53" s="273">
        <v>12175.218179849493</v>
      </c>
      <c r="E53" s="177">
        <v>0.16105890887427243</v>
      </c>
      <c r="F53" s="178">
        <v>12770.362095531587</v>
      </c>
      <c r="G53" s="180">
        <v>2.899763888340058</v>
      </c>
    </row>
    <row r="54" spans="2:7" ht="15.75" customHeight="1">
      <c r="B54" s="383" t="s">
        <v>56</v>
      </c>
      <c r="C54" s="228" t="s">
        <v>33</v>
      </c>
      <c r="D54" s="274">
        <v>17154.76559773124</v>
      </c>
      <c r="E54" s="275">
        <v>-2.0698287199503884</v>
      </c>
      <c r="F54" s="230">
        <v>24468.028930042</v>
      </c>
      <c r="G54" s="195">
        <v>5.047161657362285</v>
      </c>
    </row>
    <row r="55" spans="2:7" ht="15.75" customHeight="1">
      <c r="B55" s="384"/>
      <c r="C55" s="233" t="s">
        <v>34</v>
      </c>
      <c r="D55" s="264">
        <v>599933.3385812186</v>
      </c>
      <c r="E55" s="276">
        <v>0.12855144826603832</v>
      </c>
      <c r="F55" s="234">
        <v>701695.2100115075</v>
      </c>
      <c r="G55" s="171">
        <v>6.014879689063905</v>
      </c>
    </row>
    <row r="56" spans="2:7" ht="15.75" customHeight="1">
      <c r="B56" s="384"/>
      <c r="C56" s="233" t="s">
        <v>35</v>
      </c>
      <c r="D56" s="264">
        <v>13622.85028589414</v>
      </c>
      <c r="E56" s="276">
        <v>-2.8601686921589393</v>
      </c>
      <c r="F56" s="234">
        <v>17261.152526853064</v>
      </c>
      <c r="G56" s="171">
        <v>1.4169684001145744</v>
      </c>
    </row>
    <row r="57" spans="2:7" ht="15.75" customHeight="1">
      <c r="B57" s="384"/>
      <c r="C57" s="233" t="s">
        <v>36</v>
      </c>
      <c r="D57" s="264">
        <v>12703.260890796333</v>
      </c>
      <c r="E57" s="276">
        <v>1.1683352573503996</v>
      </c>
      <c r="F57" s="234">
        <v>13680.986795718223</v>
      </c>
      <c r="G57" s="171">
        <v>1.8169921541850316</v>
      </c>
    </row>
    <row r="58" spans="2:7" ht="15.75" customHeight="1">
      <c r="B58" s="384"/>
      <c r="C58" s="236" t="s">
        <v>37</v>
      </c>
      <c r="D58" s="277">
        <v>9869.58276207186</v>
      </c>
      <c r="E58" s="278">
        <v>-5.1907053922320925</v>
      </c>
      <c r="F58" s="238">
        <v>12568.695560035427</v>
      </c>
      <c r="G58" s="180">
        <v>-1.9809370248569182</v>
      </c>
    </row>
    <row r="59" spans="2:7" ht="15.75" customHeight="1">
      <c r="B59" s="384"/>
      <c r="C59" s="240" t="s">
        <v>38</v>
      </c>
      <c r="D59" s="279">
        <v>15497.564339087865</v>
      </c>
      <c r="E59" s="280">
        <v>-6.30868102288479</v>
      </c>
      <c r="F59" s="242">
        <v>18097.412287421477</v>
      </c>
      <c r="G59" s="187">
        <v>-5.879042536734279</v>
      </c>
    </row>
    <row r="60" spans="2:7" ht="15.75" customHeight="1" thickBot="1">
      <c r="B60" s="385"/>
      <c r="C60" s="257" t="s">
        <v>39</v>
      </c>
      <c r="D60" s="281">
        <v>77574.49292859607</v>
      </c>
      <c r="E60" s="282">
        <v>7.215999324693848</v>
      </c>
      <c r="F60" s="247">
        <v>111061.50753768843</v>
      </c>
      <c r="G60" s="249">
        <v>28.187259696020522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32914.350328365144</v>
      </c>
      <c r="C7" s="293">
        <v>9.109071806741706</v>
      </c>
      <c r="D7" s="295">
        <v>44837.57507327208</v>
      </c>
      <c r="E7" s="296">
        <v>10.355172844924258</v>
      </c>
      <c r="F7" s="295">
        <v>505622.0909090909</v>
      </c>
      <c r="G7" s="297">
        <v>-592.063204471398</v>
      </c>
      <c r="H7" s="78"/>
      <c r="I7" s="292">
        <v>77936.63907203705</v>
      </c>
      <c r="J7" s="298">
        <v>9.716333638879203</v>
      </c>
      <c r="K7" s="78"/>
    </row>
    <row r="8" spans="1:11" ht="12.75" customHeight="1">
      <c r="A8" s="299" t="s">
        <v>67</v>
      </c>
      <c r="B8" s="42">
        <v>34639.69105645342</v>
      </c>
      <c r="C8" s="300">
        <v>11.362928688510747</v>
      </c>
      <c r="D8" s="38">
        <v>43526.78447787578</v>
      </c>
      <c r="E8" s="301">
        <v>11.444886497458418</v>
      </c>
      <c r="F8" s="38">
        <v>131270</v>
      </c>
      <c r="G8" s="302">
        <v>190.09944751381215</v>
      </c>
      <c r="H8" s="78"/>
      <c r="I8" s="303">
        <v>85195.64958579704</v>
      </c>
      <c r="J8" s="304">
        <v>9.720491984526415</v>
      </c>
      <c r="K8" s="78"/>
    </row>
    <row r="9" spans="1:11" ht="12.75" customHeight="1">
      <c r="A9" s="299" t="s">
        <v>68</v>
      </c>
      <c r="B9" s="42">
        <v>31776.63425310975</v>
      </c>
      <c r="C9" s="300">
        <v>8.721828938927665</v>
      </c>
      <c r="D9" s="38">
        <v>38641.30391550393</v>
      </c>
      <c r="E9" s="301">
        <v>9.781653520783765</v>
      </c>
      <c r="F9" s="38" t="s">
        <v>139</v>
      </c>
      <c r="G9" s="302" t="s">
        <v>139</v>
      </c>
      <c r="H9" s="78"/>
      <c r="I9" s="305">
        <v>66037.0380527083</v>
      </c>
      <c r="J9" s="304">
        <v>7.928978095423453</v>
      </c>
      <c r="K9" s="78"/>
    </row>
    <row r="10" spans="1:11" ht="12.75" customHeight="1">
      <c r="A10" s="299" t="s">
        <v>69</v>
      </c>
      <c r="B10" s="42">
        <v>33988.851708415845</v>
      </c>
      <c r="C10" s="300">
        <v>7.8997436065297295</v>
      </c>
      <c r="D10" s="38">
        <v>40271.59698232917</v>
      </c>
      <c r="E10" s="301">
        <v>7.960160285890102</v>
      </c>
      <c r="F10" s="38">
        <v>40430</v>
      </c>
      <c r="G10" s="302">
        <v>54.75598086124402</v>
      </c>
      <c r="H10" s="78"/>
      <c r="I10" s="305">
        <v>63173.31303278651</v>
      </c>
      <c r="J10" s="304">
        <v>8.246292554713435</v>
      </c>
      <c r="K10" s="78"/>
    </row>
    <row r="11" spans="1:11" ht="12.75" customHeight="1">
      <c r="A11" s="299" t="s">
        <v>70</v>
      </c>
      <c r="B11" s="42">
        <v>34054.03827242463</v>
      </c>
      <c r="C11" s="300">
        <v>7.901536110902838</v>
      </c>
      <c r="D11" s="38">
        <v>44984.25420703723</v>
      </c>
      <c r="E11" s="301">
        <v>8.612013257546286</v>
      </c>
      <c r="F11" s="38" t="s">
        <v>139</v>
      </c>
      <c r="G11" s="302" t="s">
        <v>139</v>
      </c>
      <c r="H11" s="78"/>
      <c r="I11" s="305">
        <v>69679.01607869763</v>
      </c>
      <c r="J11" s="304">
        <v>7.174151500199713</v>
      </c>
      <c r="K11" s="78"/>
    </row>
    <row r="12" spans="1:11" ht="12.75" customHeight="1">
      <c r="A12" s="299" t="s">
        <v>71</v>
      </c>
      <c r="B12" s="42">
        <v>35123.05784462799</v>
      </c>
      <c r="C12" s="300">
        <v>5.4238244304489305</v>
      </c>
      <c r="D12" s="38">
        <v>41069.611992187136</v>
      </c>
      <c r="E12" s="301">
        <v>5.301479102148491</v>
      </c>
      <c r="F12" s="38" t="s">
        <v>139</v>
      </c>
      <c r="G12" s="302" t="s">
        <v>139</v>
      </c>
      <c r="H12" s="78"/>
      <c r="I12" s="305">
        <v>64198.45526759332</v>
      </c>
      <c r="J12" s="304">
        <v>5.803330616752181</v>
      </c>
      <c r="K12" s="78"/>
    </row>
    <row r="13" spans="1:11" ht="12.75" customHeight="1">
      <c r="A13" s="306" t="s">
        <v>72</v>
      </c>
      <c r="B13" s="307">
        <v>35320.8806705722</v>
      </c>
      <c r="C13" s="308">
        <v>10.592895289298818</v>
      </c>
      <c r="D13" s="50">
        <v>41954.05657443108</v>
      </c>
      <c r="E13" s="309">
        <v>10.847788365755196</v>
      </c>
      <c r="F13" s="50" t="s">
        <v>139</v>
      </c>
      <c r="G13" s="310" t="s">
        <v>139</v>
      </c>
      <c r="H13" s="78"/>
      <c r="I13" s="311">
        <v>69614.86812845197</v>
      </c>
      <c r="J13" s="312">
        <v>10.101194509465875</v>
      </c>
      <c r="K13" s="78"/>
    </row>
    <row r="14" spans="1:11" ht="12.75" customHeight="1">
      <c r="A14" s="299" t="s">
        <v>73</v>
      </c>
      <c r="B14" s="42">
        <v>32638.18822081868</v>
      </c>
      <c r="C14" s="300">
        <v>9.278008739693352</v>
      </c>
      <c r="D14" s="38">
        <v>39776.5358244899</v>
      </c>
      <c r="E14" s="301">
        <v>10.101102806172632</v>
      </c>
      <c r="F14" s="38" t="s">
        <v>139</v>
      </c>
      <c r="G14" s="302" t="s">
        <v>139</v>
      </c>
      <c r="H14" s="78"/>
      <c r="I14" s="305">
        <v>68015.27907984686</v>
      </c>
      <c r="J14" s="304">
        <v>9.194126816053782</v>
      </c>
      <c r="K14" s="78"/>
    </row>
    <row r="15" spans="1:11" ht="12.75" customHeight="1">
      <c r="A15" s="299" t="s">
        <v>74</v>
      </c>
      <c r="B15" s="42">
        <v>28426.96335108609</v>
      </c>
      <c r="C15" s="300">
        <v>6.159363958669988</v>
      </c>
      <c r="D15" s="38">
        <v>37237.89948855599</v>
      </c>
      <c r="E15" s="301">
        <v>6.893040365607097</v>
      </c>
      <c r="F15" s="38" t="s">
        <v>139</v>
      </c>
      <c r="G15" s="302" t="s">
        <v>139</v>
      </c>
      <c r="H15" s="78"/>
      <c r="I15" s="305">
        <v>68535.89452809222</v>
      </c>
      <c r="J15" s="304">
        <v>5.805855399493159</v>
      </c>
      <c r="K15" s="78"/>
    </row>
    <row r="16" spans="1:11" ht="12.75" customHeight="1">
      <c r="A16" s="299" t="s">
        <v>75</v>
      </c>
      <c r="B16" s="42">
        <v>31222.63660784046</v>
      </c>
      <c r="C16" s="300">
        <v>8.421612150673715</v>
      </c>
      <c r="D16" s="38">
        <v>40543.17132581159</v>
      </c>
      <c r="E16" s="301">
        <v>9.690757758059426</v>
      </c>
      <c r="F16" s="38" t="s">
        <v>139</v>
      </c>
      <c r="G16" s="302" t="s">
        <v>139</v>
      </c>
      <c r="H16" s="78"/>
      <c r="I16" s="305">
        <v>67490.1212215849</v>
      </c>
      <c r="J16" s="304">
        <v>4.3312238645678205</v>
      </c>
      <c r="K16" s="78"/>
    </row>
    <row r="17" spans="1:11" ht="12.75" customHeight="1">
      <c r="A17" s="313" t="s">
        <v>76</v>
      </c>
      <c r="B17" s="44">
        <v>31512.21303620948</v>
      </c>
      <c r="C17" s="314">
        <v>7.894357434589363</v>
      </c>
      <c r="D17" s="68">
        <v>40372.51934524615</v>
      </c>
      <c r="E17" s="315">
        <v>8.053989032896748</v>
      </c>
      <c r="F17" s="68">
        <v>188213.33333333334</v>
      </c>
      <c r="G17" s="316">
        <v>14.747901721299813</v>
      </c>
      <c r="H17" s="78"/>
      <c r="I17" s="317">
        <v>70397.24732588466</v>
      </c>
      <c r="J17" s="318">
        <v>6.238691037996549</v>
      </c>
      <c r="K17" s="78"/>
    </row>
    <row r="18" spans="1:11" ht="12.75" customHeight="1">
      <c r="A18" s="299" t="s">
        <v>77</v>
      </c>
      <c r="B18" s="42">
        <v>29864.691666077364</v>
      </c>
      <c r="C18" s="300">
        <v>9.425609564672156</v>
      </c>
      <c r="D18" s="38">
        <v>41675.16787928443</v>
      </c>
      <c r="E18" s="301">
        <v>10.181050357529353</v>
      </c>
      <c r="F18" s="38">
        <v>211634.66666666666</v>
      </c>
      <c r="G18" s="302">
        <v>-216.64553868991845</v>
      </c>
      <c r="H18" s="78"/>
      <c r="I18" s="305">
        <v>69134.25809478667</v>
      </c>
      <c r="J18" s="304">
        <v>10.142253927280168</v>
      </c>
      <c r="K18" s="78"/>
    </row>
    <row r="19" spans="1:11" ht="12.75" customHeight="1">
      <c r="A19" s="299" t="s">
        <v>78</v>
      </c>
      <c r="B19" s="42">
        <v>30046.712586240836</v>
      </c>
      <c r="C19" s="300">
        <v>7.284142461779525</v>
      </c>
      <c r="D19" s="38">
        <v>42069.478787446074</v>
      </c>
      <c r="E19" s="301">
        <v>9.119014463673844</v>
      </c>
      <c r="F19" s="38">
        <v>92560</v>
      </c>
      <c r="G19" s="302">
        <v>-26.63769302915417</v>
      </c>
      <c r="H19" s="78"/>
      <c r="I19" s="305">
        <v>67917.11572690637</v>
      </c>
      <c r="J19" s="304">
        <v>8.030345099992084</v>
      </c>
      <c r="K19" s="78"/>
    </row>
    <row r="20" spans="1:11" ht="12.75" customHeight="1">
      <c r="A20" s="299" t="s">
        <v>79</v>
      </c>
      <c r="B20" s="42">
        <v>29252.142468201742</v>
      </c>
      <c r="C20" s="300">
        <v>7.91979274501882</v>
      </c>
      <c r="D20" s="38">
        <v>47948.7274172667</v>
      </c>
      <c r="E20" s="301">
        <v>11.280333596397016</v>
      </c>
      <c r="F20" s="38" t="s">
        <v>139</v>
      </c>
      <c r="G20" s="302" t="s">
        <v>139</v>
      </c>
      <c r="H20" s="78"/>
      <c r="I20" s="305">
        <v>78703.25357731893</v>
      </c>
      <c r="J20" s="304">
        <v>10.743374412431558</v>
      </c>
      <c r="K20" s="78"/>
    </row>
    <row r="21" spans="1:11" ht="12.75" customHeight="1">
      <c r="A21" s="299" t="s">
        <v>80</v>
      </c>
      <c r="B21" s="42">
        <v>31259.47911235486</v>
      </c>
      <c r="C21" s="300">
        <v>9.650364080857766</v>
      </c>
      <c r="D21" s="38">
        <v>45187.36793835173</v>
      </c>
      <c r="E21" s="301">
        <v>11.63298090971798</v>
      </c>
      <c r="F21" s="38" t="s">
        <v>139</v>
      </c>
      <c r="G21" s="302" t="s">
        <v>139</v>
      </c>
      <c r="H21" s="78"/>
      <c r="I21" s="305">
        <v>72402.54123192673</v>
      </c>
      <c r="J21" s="304">
        <v>10.725347221876632</v>
      </c>
      <c r="K21" s="78"/>
    </row>
    <row r="22" spans="1:11" ht="12.75" customHeight="1">
      <c r="A22" s="299" t="s">
        <v>81</v>
      </c>
      <c r="B22" s="42">
        <v>33243.137477917866</v>
      </c>
      <c r="C22" s="300">
        <v>9.553121433666492</v>
      </c>
      <c r="D22" s="38">
        <v>40267.56790395904</v>
      </c>
      <c r="E22" s="301">
        <v>9.876814052279896</v>
      </c>
      <c r="F22" s="38" t="s">
        <v>139</v>
      </c>
      <c r="G22" s="302" t="s">
        <v>139</v>
      </c>
      <c r="H22" s="78"/>
      <c r="I22" s="305">
        <v>62054.72097224032</v>
      </c>
      <c r="J22" s="304">
        <v>9.038425945390012</v>
      </c>
      <c r="K22" s="78"/>
    </row>
    <row r="23" spans="1:11" ht="12.75" customHeight="1">
      <c r="A23" s="306" t="s">
        <v>82</v>
      </c>
      <c r="B23" s="307">
        <v>35110.51230524754</v>
      </c>
      <c r="C23" s="308">
        <v>10.035520448920952</v>
      </c>
      <c r="D23" s="50">
        <v>39718.53402911111</v>
      </c>
      <c r="E23" s="309">
        <v>8.230300710416094</v>
      </c>
      <c r="F23" s="50" t="s">
        <v>139</v>
      </c>
      <c r="G23" s="310" t="s">
        <v>139</v>
      </c>
      <c r="H23" s="78"/>
      <c r="I23" s="311">
        <v>76405.8908322524</v>
      </c>
      <c r="J23" s="312">
        <v>8.968016965365852</v>
      </c>
      <c r="K23" s="78"/>
    </row>
    <row r="24" spans="1:11" ht="12.75" customHeight="1">
      <c r="A24" s="299" t="s">
        <v>83</v>
      </c>
      <c r="B24" s="42">
        <v>36228.62432238359</v>
      </c>
      <c r="C24" s="300">
        <v>6.167990862663471</v>
      </c>
      <c r="D24" s="38">
        <v>45713.53101491288</v>
      </c>
      <c r="E24" s="301">
        <v>8.77729886196612</v>
      </c>
      <c r="F24" s="38" t="s">
        <v>139</v>
      </c>
      <c r="G24" s="302" t="s">
        <v>139</v>
      </c>
      <c r="H24" s="78"/>
      <c r="I24" s="305">
        <v>80900.99903255612</v>
      </c>
      <c r="J24" s="304">
        <v>10.61953978772441</v>
      </c>
      <c r="K24" s="78"/>
    </row>
    <row r="25" spans="1:11" ht="12.75" customHeight="1">
      <c r="A25" s="299" t="s">
        <v>84</v>
      </c>
      <c r="B25" s="42">
        <v>36381.85882134972</v>
      </c>
      <c r="C25" s="300">
        <v>9.162977941809485</v>
      </c>
      <c r="D25" s="38">
        <v>44840.50328817283</v>
      </c>
      <c r="E25" s="301">
        <v>8.834773950277441</v>
      </c>
      <c r="F25" s="38" t="s">
        <v>139</v>
      </c>
      <c r="G25" s="302" t="s">
        <v>139</v>
      </c>
      <c r="H25" s="78"/>
      <c r="I25" s="305">
        <v>74975.67057251022</v>
      </c>
      <c r="J25" s="304">
        <v>7.951746406315898</v>
      </c>
      <c r="K25" s="78"/>
    </row>
    <row r="26" spans="1:11" ht="12.75" customHeight="1">
      <c r="A26" s="299" t="s">
        <v>85</v>
      </c>
      <c r="B26" s="42">
        <v>31163.26540344265</v>
      </c>
      <c r="C26" s="300">
        <v>8.140281840911971</v>
      </c>
      <c r="D26" s="38">
        <v>41688.660330610015</v>
      </c>
      <c r="E26" s="301">
        <v>7.40473650523634</v>
      </c>
      <c r="F26" s="38" t="s">
        <v>139</v>
      </c>
      <c r="G26" s="302" t="s">
        <v>139</v>
      </c>
      <c r="H26" s="78"/>
      <c r="I26" s="305">
        <v>71063.12244008071</v>
      </c>
      <c r="J26" s="304">
        <v>7.8017573494305354</v>
      </c>
      <c r="K26" s="78"/>
    </row>
    <row r="27" spans="1:11" ht="12.75" customHeight="1">
      <c r="A27" s="313" t="s">
        <v>86</v>
      </c>
      <c r="B27" s="44">
        <v>32723.07939688523</v>
      </c>
      <c r="C27" s="314">
        <v>8.198188241591032</v>
      </c>
      <c r="D27" s="68">
        <v>42317.64547716469</v>
      </c>
      <c r="E27" s="315">
        <v>9.59908682241914</v>
      </c>
      <c r="F27" s="68" t="s">
        <v>139</v>
      </c>
      <c r="G27" s="316" t="s">
        <v>139</v>
      </c>
      <c r="H27" s="78"/>
      <c r="I27" s="317">
        <v>68775.22278094225</v>
      </c>
      <c r="J27" s="318">
        <v>5.534704495252336</v>
      </c>
      <c r="K27" s="78"/>
    </row>
    <row r="28" spans="1:11" ht="12.75" customHeight="1">
      <c r="A28" s="299" t="s">
        <v>87</v>
      </c>
      <c r="B28" s="42">
        <v>34063.15961213592</v>
      </c>
      <c r="C28" s="300">
        <v>8.441433211647524</v>
      </c>
      <c r="D28" s="38">
        <v>44369.617964182275</v>
      </c>
      <c r="E28" s="301">
        <v>8.426210887981625</v>
      </c>
      <c r="F28" s="38" t="s">
        <v>139</v>
      </c>
      <c r="G28" s="302" t="s">
        <v>139</v>
      </c>
      <c r="H28" s="78"/>
      <c r="I28" s="305">
        <v>72767.75429621125</v>
      </c>
      <c r="J28" s="304">
        <v>10.650866824448102</v>
      </c>
      <c r="K28" s="78"/>
    </row>
    <row r="29" spans="1:11" ht="12.75" customHeight="1">
      <c r="A29" s="299" t="s">
        <v>88</v>
      </c>
      <c r="B29" s="42">
        <v>32492.40578737799</v>
      </c>
      <c r="C29" s="300">
        <v>8.225053204769333</v>
      </c>
      <c r="D29" s="38">
        <v>42249.85954946075</v>
      </c>
      <c r="E29" s="301">
        <v>8.565143789217839</v>
      </c>
      <c r="F29" s="38" t="s">
        <v>139</v>
      </c>
      <c r="G29" s="302" t="s">
        <v>139</v>
      </c>
      <c r="H29" s="78"/>
      <c r="I29" s="305">
        <v>68674.54635631772</v>
      </c>
      <c r="J29" s="304">
        <v>8.47048587504589</v>
      </c>
      <c r="K29" s="78"/>
    </row>
    <row r="30" spans="1:11" ht="12.75" customHeight="1">
      <c r="A30" s="299" t="s">
        <v>89</v>
      </c>
      <c r="B30" s="42">
        <v>30540.98728752786</v>
      </c>
      <c r="C30" s="300">
        <v>10.460091424499895</v>
      </c>
      <c r="D30" s="38">
        <v>39510.61904601996</v>
      </c>
      <c r="E30" s="301">
        <v>10.49730347375121</v>
      </c>
      <c r="F30" s="38" t="s">
        <v>139</v>
      </c>
      <c r="G30" s="302" t="s">
        <v>139</v>
      </c>
      <c r="H30" s="78"/>
      <c r="I30" s="305">
        <v>77692.03016059575</v>
      </c>
      <c r="J30" s="304">
        <v>8.730426552599052</v>
      </c>
      <c r="K30" s="78"/>
    </row>
    <row r="31" spans="1:11" ht="12.75" customHeight="1">
      <c r="A31" s="299" t="s">
        <v>90</v>
      </c>
      <c r="B31" s="42">
        <v>34797.17190360913</v>
      </c>
      <c r="C31" s="300">
        <v>7.73928572445878</v>
      </c>
      <c r="D31" s="38">
        <v>44402.44675837864</v>
      </c>
      <c r="E31" s="301">
        <v>9.724184265344347</v>
      </c>
      <c r="F31" s="38" t="s">
        <v>139</v>
      </c>
      <c r="G31" s="302" t="s">
        <v>139</v>
      </c>
      <c r="H31" s="78"/>
      <c r="I31" s="305">
        <v>71398.40459755732</v>
      </c>
      <c r="J31" s="304">
        <v>9.256470291236147</v>
      </c>
      <c r="K31" s="78"/>
    </row>
    <row r="32" spans="1:11" ht="12.75" customHeight="1">
      <c r="A32" s="299" t="s">
        <v>91</v>
      </c>
      <c r="B32" s="42">
        <v>33238.23226010101</v>
      </c>
      <c r="C32" s="300">
        <v>10.959817308466027</v>
      </c>
      <c r="D32" s="38">
        <v>44451.44312064467</v>
      </c>
      <c r="E32" s="301">
        <v>11.23961285827001</v>
      </c>
      <c r="F32" s="38" t="s">
        <v>139</v>
      </c>
      <c r="G32" s="302" t="s">
        <v>139</v>
      </c>
      <c r="H32" s="78"/>
      <c r="I32" s="305">
        <v>75891.06802983997</v>
      </c>
      <c r="J32" s="304">
        <v>12.338836501221019</v>
      </c>
      <c r="K32" s="78"/>
    </row>
    <row r="33" spans="1:11" ht="12.75" customHeight="1">
      <c r="A33" s="306" t="s">
        <v>92</v>
      </c>
      <c r="B33" s="307">
        <v>33172.39726643196</v>
      </c>
      <c r="C33" s="308">
        <v>7.375098665659158</v>
      </c>
      <c r="D33" s="50">
        <v>48638.250023928485</v>
      </c>
      <c r="E33" s="309">
        <v>10.925195257511044</v>
      </c>
      <c r="F33" s="50" t="s">
        <v>139</v>
      </c>
      <c r="G33" s="310" t="s">
        <v>139</v>
      </c>
      <c r="H33" s="78"/>
      <c r="I33" s="311">
        <v>84381.3915061447</v>
      </c>
      <c r="J33" s="312">
        <v>10.702262241544272</v>
      </c>
      <c r="K33" s="78"/>
    </row>
    <row r="34" spans="1:11" ht="12.75" customHeight="1">
      <c r="A34" s="299" t="s">
        <v>93</v>
      </c>
      <c r="B34" s="42">
        <v>33573.38011188104</v>
      </c>
      <c r="C34" s="300">
        <v>10.004127212370168</v>
      </c>
      <c r="D34" s="38">
        <v>51395.33912865991</v>
      </c>
      <c r="E34" s="301">
        <v>13.714653220758278</v>
      </c>
      <c r="F34" s="38" t="s">
        <v>139</v>
      </c>
      <c r="G34" s="302" t="s">
        <v>139</v>
      </c>
      <c r="H34" s="78"/>
      <c r="I34" s="305">
        <v>89605.87182651016</v>
      </c>
      <c r="J34" s="304">
        <v>14.675995646619317</v>
      </c>
      <c r="K34" s="78"/>
    </row>
    <row r="35" spans="1:11" ht="12.75" customHeight="1">
      <c r="A35" s="299" t="s">
        <v>94</v>
      </c>
      <c r="B35" s="42">
        <v>34598.67239628346</v>
      </c>
      <c r="C35" s="300">
        <v>9.014792864354336</v>
      </c>
      <c r="D35" s="38">
        <v>47274.61727021996</v>
      </c>
      <c r="E35" s="301">
        <v>10.71708394230062</v>
      </c>
      <c r="F35" s="38">
        <v>178170</v>
      </c>
      <c r="G35" s="302">
        <v>-132.5009120758847</v>
      </c>
      <c r="H35" s="78"/>
      <c r="I35" s="305">
        <v>84106.33634829037</v>
      </c>
      <c r="J35" s="304">
        <v>10.20521934015225</v>
      </c>
      <c r="K35" s="78"/>
    </row>
    <row r="36" spans="1:11" ht="12.75" customHeight="1">
      <c r="A36" s="299" t="s">
        <v>95</v>
      </c>
      <c r="B36" s="42">
        <v>33969.63053080287</v>
      </c>
      <c r="C36" s="300">
        <v>13.312693390578131</v>
      </c>
      <c r="D36" s="38">
        <v>45268.89155300841</v>
      </c>
      <c r="E36" s="301">
        <v>12.883105812502123</v>
      </c>
      <c r="F36" s="38" t="s">
        <v>139</v>
      </c>
      <c r="G36" s="302" t="s">
        <v>139</v>
      </c>
      <c r="H36" s="78"/>
      <c r="I36" s="305">
        <v>78504.51360591805</v>
      </c>
      <c r="J36" s="304">
        <v>14.346600374150372</v>
      </c>
      <c r="K36" s="78"/>
    </row>
    <row r="37" spans="1:11" ht="12.75" customHeight="1">
      <c r="A37" s="313" t="s">
        <v>96</v>
      </c>
      <c r="B37" s="44">
        <v>33420.41749496614</v>
      </c>
      <c r="C37" s="314">
        <v>10.633123152684153</v>
      </c>
      <c r="D37" s="68">
        <v>44400.018267255866</v>
      </c>
      <c r="E37" s="315">
        <v>10.44652256944515</v>
      </c>
      <c r="F37" s="68" t="s">
        <v>139</v>
      </c>
      <c r="G37" s="316" t="s">
        <v>139</v>
      </c>
      <c r="H37" s="78"/>
      <c r="I37" s="317">
        <v>80118.36153223696</v>
      </c>
      <c r="J37" s="318">
        <v>9.498380740266885</v>
      </c>
      <c r="K37" s="78"/>
    </row>
    <row r="38" spans="1:11" ht="12.75" customHeight="1">
      <c r="A38" s="299" t="s">
        <v>97</v>
      </c>
      <c r="B38" s="42">
        <v>35909.55581833146</v>
      </c>
      <c r="C38" s="300">
        <v>8.285009826171567</v>
      </c>
      <c r="D38" s="38">
        <v>45594.9074185163</v>
      </c>
      <c r="E38" s="301">
        <v>9.232868330341228</v>
      </c>
      <c r="F38" s="38" t="s">
        <v>139</v>
      </c>
      <c r="G38" s="302" t="s">
        <v>139</v>
      </c>
      <c r="H38" s="78"/>
      <c r="I38" s="305">
        <v>78445.43571315498</v>
      </c>
      <c r="J38" s="304">
        <v>6.936592372053405</v>
      </c>
      <c r="K38" s="78"/>
    </row>
    <row r="39" spans="1:11" ht="12.75" customHeight="1">
      <c r="A39" s="299" t="s">
        <v>98</v>
      </c>
      <c r="B39" s="42">
        <v>41202.39882601183</v>
      </c>
      <c r="C39" s="300">
        <v>8.256634775157206</v>
      </c>
      <c r="D39" s="38">
        <v>49336.094193489254</v>
      </c>
      <c r="E39" s="301">
        <v>11.267273888880542</v>
      </c>
      <c r="F39" s="38" t="s">
        <v>139</v>
      </c>
      <c r="G39" s="302" t="s">
        <v>139</v>
      </c>
      <c r="H39" s="78"/>
      <c r="I39" s="305">
        <v>77285.542433211</v>
      </c>
      <c r="J39" s="304">
        <v>6.169018350621187</v>
      </c>
      <c r="K39" s="78"/>
    </row>
    <row r="40" spans="1:11" ht="12.75" customHeight="1">
      <c r="A40" s="299" t="s">
        <v>99</v>
      </c>
      <c r="B40" s="42">
        <v>36620.36560024598</v>
      </c>
      <c r="C40" s="300">
        <v>5.117095713371936</v>
      </c>
      <c r="D40" s="38">
        <v>47973.13181485437</v>
      </c>
      <c r="E40" s="301">
        <v>6.221267112701072</v>
      </c>
      <c r="F40" s="38" t="s">
        <v>139</v>
      </c>
      <c r="G40" s="302" t="s">
        <v>139</v>
      </c>
      <c r="H40" s="78"/>
      <c r="I40" s="305">
        <v>81085.77305969145</v>
      </c>
      <c r="J40" s="304">
        <v>9.26357309659002</v>
      </c>
      <c r="K40" s="78"/>
    </row>
    <row r="41" spans="1:11" ht="12.75" customHeight="1">
      <c r="A41" s="299" t="s">
        <v>100</v>
      </c>
      <c r="B41" s="42">
        <v>35169.35342417782</v>
      </c>
      <c r="C41" s="300">
        <v>7.9283578605895935</v>
      </c>
      <c r="D41" s="38">
        <v>44404.682970310416</v>
      </c>
      <c r="E41" s="301">
        <v>8.501387430333757</v>
      </c>
      <c r="F41" s="38" t="s">
        <v>139</v>
      </c>
      <c r="G41" s="302" t="s">
        <v>139</v>
      </c>
      <c r="H41" s="78"/>
      <c r="I41" s="305">
        <v>85657.3103449794</v>
      </c>
      <c r="J41" s="304">
        <v>9.51372018832616</v>
      </c>
      <c r="K41" s="78"/>
    </row>
    <row r="42" spans="1:11" ht="12.75" customHeight="1">
      <c r="A42" s="299" t="s">
        <v>101</v>
      </c>
      <c r="B42" s="42">
        <v>41916.14309828564</v>
      </c>
      <c r="C42" s="300">
        <v>10.434738264333982</v>
      </c>
      <c r="D42" s="38">
        <v>50793.2441430508</v>
      </c>
      <c r="E42" s="301">
        <v>11.114719365376676</v>
      </c>
      <c r="F42" s="38" t="s">
        <v>139</v>
      </c>
      <c r="G42" s="302" t="s">
        <v>139</v>
      </c>
      <c r="H42" s="78"/>
      <c r="I42" s="305">
        <v>85366.81768740775</v>
      </c>
      <c r="J42" s="304">
        <v>10.385644159402707</v>
      </c>
      <c r="K42" s="78"/>
    </row>
    <row r="43" spans="1:11" ht="12.75" customHeight="1">
      <c r="A43" s="306" t="s">
        <v>102</v>
      </c>
      <c r="B43" s="307">
        <v>37106.31248798205</v>
      </c>
      <c r="C43" s="308">
        <v>8.021533481777947</v>
      </c>
      <c r="D43" s="50">
        <v>44236.10797173145</v>
      </c>
      <c r="E43" s="309">
        <v>9.37982018501418</v>
      </c>
      <c r="F43" s="50" t="s">
        <v>139</v>
      </c>
      <c r="G43" s="310" t="s">
        <v>139</v>
      </c>
      <c r="H43" s="78"/>
      <c r="I43" s="311">
        <v>86200.05966292568</v>
      </c>
      <c r="J43" s="312">
        <v>5.375250015138073</v>
      </c>
      <c r="K43" s="78"/>
    </row>
    <row r="44" spans="1:11" ht="12.75" customHeight="1">
      <c r="A44" s="299" t="s">
        <v>103</v>
      </c>
      <c r="B44" s="42">
        <v>39180.60802555939</v>
      </c>
      <c r="C44" s="300">
        <v>9.329486189545625</v>
      </c>
      <c r="D44" s="38">
        <v>49410.351776136464</v>
      </c>
      <c r="E44" s="301">
        <v>9.389540723794044</v>
      </c>
      <c r="F44" s="38" t="s">
        <v>139</v>
      </c>
      <c r="G44" s="302" t="s">
        <v>139</v>
      </c>
      <c r="H44" s="78"/>
      <c r="I44" s="305">
        <v>80895.98543907223</v>
      </c>
      <c r="J44" s="304">
        <v>8.305341141345982</v>
      </c>
      <c r="K44" s="78"/>
    </row>
    <row r="45" spans="1:11" ht="12.75" customHeight="1">
      <c r="A45" s="299" t="s">
        <v>104</v>
      </c>
      <c r="B45" s="42">
        <v>35376.977643796235</v>
      </c>
      <c r="C45" s="300">
        <v>7.091944251507508</v>
      </c>
      <c r="D45" s="38">
        <v>44351.78574515621</v>
      </c>
      <c r="E45" s="301">
        <v>4.650786090752184</v>
      </c>
      <c r="F45" s="38" t="s">
        <v>139</v>
      </c>
      <c r="G45" s="302" t="s">
        <v>139</v>
      </c>
      <c r="H45" s="78"/>
      <c r="I45" s="305">
        <v>79844.34397451168</v>
      </c>
      <c r="J45" s="304">
        <v>7.013887666093209</v>
      </c>
      <c r="K45" s="78"/>
    </row>
    <row r="46" spans="1:11" ht="12.75" customHeight="1">
      <c r="A46" s="299" t="s">
        <v>105</v>
      </c>
      <c r="B46" s="42">
        <v>37727.86217301148</v>
      </c>
      <c r="C46" s="300">
        <v>10.058587056754194</v>
      </c>
      <c r="D46" s="38">
        <v>49764.42694611618</v>
      </c>
      <c r="E46" s="301">
        <v>11.108008044559366</v>
      </c>
      <c r="F46" s="38" t="s">
        <v>139</v>
      </c>
      <c r="G46" s="302" t="s">
        <v>139</v>
      </c>
      <c r="H46" s="78"/>
      <c r="I46" s="305">
        <v>98988.78733137742</v>
      </c>
      <c r="J46" s="304">
        <v>14.067724531529198</v>
      </c>
      <c r="K46" s="78"/>
    </row>
    <row r="47" spans="1:11" ht="12.75" customHeight="1">
      <c r="A47" s="313" t="s">
        <v>106</v>
      </c>
      <c r="B47" s="44">
        <v>34214.30976148207</v>
      </c>
      <c r="C47" s="314">
        <v>11.311763282877449</v>
      </c>
      <c r="D47" s="68">
        <v>46776.408041234645</v>
      </c>
      <c r="E47" s="315">
        <v>12.930903837287966</v>
      </c>
      <c r="F47" s="68" t="s">
        <v>139</v>
      </c>
      <c r="G47" s="316" t="s">
        <v>139</v>
      </c>
      <c r="H47" s="78"/>
      <c r="I47" s="317">
        <v>96087.940168087</v>
      </c>
      <c r="J47" s="318">
        <v>9.047067295112868</v>
      </c>
      <c r="K47" s="78"/>
    </row>
    <row r="48" spans="1:11" ht="12.75" customHeight="1">
      <c r="A48" s="306" t="s">
        <v>107</v>
      </c>
      <c r="B48" s="307">
        <v>42354.54217056896</v>
      </c>
      <c r="C48" s="308">
        <v>16.375949633930443</v>
      </c>
      <c r="D48" s="50">
        <v>54344.32037015036</v>
      </c>
      <c r="E48" s="309">
        <v>16.642445789390315</v>
      </c>
      <c r="F48" s="50" t="s">
        <v>139</v>
      </c>
      <c r="G48" s="310" t="s">
        <v>139</v>
      </c>
      <c r="H48" s="78"/>
      <c r="I48" s="311">
        <v>95024.43955528818</v>
      </c>
      <c r="J48" s="312">
        <v>15.117798118026759</v>
      </c>
      <c r="K48" s="78"/>
    </row>
    <row r="49" spans="1:11" ht="12.75" customHeight="1">
      <c r="A49" s="299" t="s">
        <v>108</v>
      </c>
      <c r="B49" s="42">
        <v>38712.20340727778</v>
      </c>
      <c r="C49" s="300">
        <v>13.894689992986926</v>
      </c>
      <c r="D49" s="38">
        <v>50325.714252507605</v>
      </c>
      <c r="E49" s="301">
        <v>12.520639663968884</v>
      </c>
      <c r="F49" s="38" t="s">
        <v>139</v>
      </c>
      <c r="G49" s="302" t="s">
        <v>139</v>
      </c>
      <c r="H49" s="78"/>
      <c r="I49" s="305">
        <v>91476.06143000557</v>
      </c>
      <c r="J49" s="304">
        <v>12.644224520853896</v>
      </c>
      <c r="K49" s="78"/>
    </row>
    <row r="50" spans="1:11" ht="12.75" customHeight="1">
      <c r="A50" s="299" t="s">
        <v>109</v>
      </c>
      <c r="B50" s="42">
        <v>37794.55360281668</v>
      </c>
      <c r="C50" s="300">
        <v>12.406971373707698</v>
      </c>
      <c r="D50" s="38">
        <v>49664.33247807183</v>
      </c>
      <c r="E50" s="301">
        <v>12.994256720413752</v>
      </c>
      <c r="F50" s="38">
        <v>46500</v>
      </c>
      <c r="G50" s="302">
        <v>53.93528097326823</v>
      </c>
      <c r="H50" s="78"/>
      <c r="I50" s="305">
        <v>92142.6084548115</v>
      </c>
      <c r="J50" s="304">
        <v>13.135850102963865</v>
      </c>
      <c r="K50" s="78"/>
    </row>
    <row r="51" spans="1:11" ht="12.75" customHeight="1">
      <c r="A51" s="299" t="s">
        <v>110</v>
      </c>
      <c r="B51" s="42">
        <v>39349.59060189595</v>
      </c>
      <c r="C51" s="300">
        <v>4.861862880365211</v>
      </c>
      <c r="D51" s="38">
        <v>50407.59003138038</v>
      </c>
      <c r="E51" s="301">
        <v>5.578219501741302</v>
      </c>
      <c r="F51" s="38" t="s">
        <v>139</v>
      </c>
      <c r="G51" s="302" t="s">
        <v>139</v>
      </c>
      <c r="H51" s="78"/>
      <c r="I51" s="305">
        <v>85671.48160641677</v>
      </c>
      <c r="J51" s="304">
        <v>4.75330512360646</v>
      </c>
      <c r="K51" s="78"/>
    </row>
    <row r="52" spans="1:11" ht="12.75" customHeight="1">
      <c r="A52" s="313" t="s">
        <v>111</v>
      </c>
      <c r="B52" s="44">
        <v>36025.29132921353</v>
      </c>
      <c r="C52" s="314">
        <v>9.976557638430897</v>
      </c>
      <c r="D52" s="68">
        <v>47018.098989754755</v>
      </c>
      <c r="E52" s="315">
        <v>11.724795393481225</v>
      </c>
      <c r="F52" s="68" t="s">
        <v>139</v>
      </c>
      <c r="G52" s="316" t="s">
        <v>139</v>
      </c>
      <c r="H52" s="78"/>
      <c r="I52" s="317">
        <v>75836.12878663019</v>
      </c>
      <c r="J52" s="318">
        <v>7.362105763917211</v>
      </c>
      <c r="K52" s="78"/>
    </row>
    <row r="53" spans="1:11" ht="12.75" customHeight="1">
      <c r="A53" s="299" t="s">
        <v>112</v>
      </c>
      <c r="B53" s="42">
        <v>40041.471077254864</v>
      </c>
      <c r="C53" s="300">
        <v>9.050917122943947</v>
      </c>
      <c r="D53" s="38">
        <v>51332.69605169795</v>
      </c>
      <c r="E53" s="301">
        <v>9.05174221020401</v>
      </c>
      <c r="F53" s="38" t="s">
        <v>139</v>
      </c>
      <c r="G53" s="302" t="s">
        <v>139</v>
      </c>
      <c r="H53" s="78"/>
      <c r="I53" s="305">
        <v>91883.04465306705</v>
      </c>
      <c r="J53" s="304">
        <v>7.373731634330989</v>
      </c>
      <c r="K53" s="78"/>
    </row>
    <row r="54" spans="1:11" ht="12.75" customHeight="1" thickBot="1">
      <c r="A54" s="299" t="s">
        <v>113</v>
      </c>
      <c r="B54" s="42">
        <v>29678.47729300746</v>
      </c>
      <c r="C54" s="300">
        <v>8.99054569961917</v>
      </c>
      <c r="D54" s="38">
        <v>49358.32707717904</v>
      </c>
      <c r="E54" s="301">
        <v>11.386918236797364</v>
      </c>
      <c r="F54" s="38" t="s">
        <v>139</v>
      </c>
      <c r="G54" s="302" t="s">
        <v>139</v>
      </c>
      <c r="H54" s="78"/>
      <c r="I54" s="305">
        <v>89840.09933744119</v>
      </c>
      <c r="J54" s="304">
        <v>15.66523228456217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42354.54217056896</v>
      </c>
      <c r="C56" s="361" t="str">
        <f>INDEX(A8:A54,MATCH(B56,$B$8:$B$54,0))</f>
        <v>佐賀県</v>
      </c>
      <c r="D56" s="372">
        <f>LARGE(D8:D54,1)</f>
        <v>54344.32037015036</v>
      </c>
      <c r="E56" s="323" t="str">
        <f>INDEX(A8:A54,MATCH(D56,$D$8:$D$54,0))</f>
        <v>佐賀県</v>
      </c>
      <c r="F56" s="366">
        <f>LARGE(F8:F54,1)</f>
        <v>211634.66666666666</v>
      </c>
      <c r="G56" s="324" t="str">
        <f>INDEX(A8:A54,MATCH(F56,$F$8:$F$54,0))</f>
        <v>埼玉県</v>
      </c>
      <c r="I56" s="343">
        <f>LARGE(I8:I54,1)</f>
        <v>98988.78733137742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41916.14309828564</v>
      </c>
      <c r="C57" s="362" t="str">
        <f>INDEX(A8:A54,MATCH(B57,$B$8:$B$54,0))</f>
        <v>山口県</v>
      </c>
      <c r="D57" s="373">
        <f>LARGE(D8:D54,2)</f>
        <v>51395.33912865991</v>
      </c>
      <c r="E57" s="326" t="str">
        <f>INDEX(A8:A54,MATCH(D57,$D$8:$D$54,0))</f>
        <v>大阪府</v>
      </c>
      <c r="F57" s="367">
        <f>LARGE(F8:F54,2)</f>
        <v>188213.33333333334</v>
      </c>
      <c r="G57" s="328" t="str">
        <f>INDEX(A8:A54,MATCH(F57,$F$8:$F$54,0))</f>
        <v>群馬県</v>
      </c>
      <c r="I57" s="327">
        <f>LARGE(I8:I54,2)</f>
        <v>96087.940168087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41202.39882601183</v>
      </c>
      <c r="C58" s="362" t="str">
        <f>INDEX(A8:A54,MATCH(B58,$B$8:$B$54,0))</f>
        <v>島根県</v>
      </c>
      <c r="D58" s="374">
        <f>LARGE(D8:D54,3)</f>
        <v>51332.69605169795</v>
      </c>
      <c r="E58" s="326" t="str">
        <f>INDEX(A8:A54,MATCH(D58,$D$8:$D$54,0))</f>
        <v>鹿児島県</v>
      </c>
      <c r="F58" s="368">
        <f>LARGE(F8:F54,3)</f>
        <v>178170</v>
      </c>
      <c r="G58" s="328" t="str">
        <f>INDEX(A8:A54,MATCH(F58,$F$8:$F$54,0))</f>
        <v>兵庫県</v>
      </c>
      <c r="I58" s="344">
        <f>LARGE(I8:I54,3)</f>
        <v>95024.43955528818</v>
      </c>
      <c r="J58" s="328" t="str">
        <f>INDEX(A8:A54,MATCH(I58,$I$8:$I$54,0))</f>
        <v>佐賀県</v>
      </c>
    </row>
    <row r="59" spans="1:10" ht="12.75">
      <c r="A59" s="329" t="s">
        <v>117</v>
      </c>
      <c r="B59" s="345">
        <f>SMALL(B8:B54,3)</f>
        <v>29678.47729300746</v>
      </c>
      <c r="C59" s="363" t="str">
        <f>INDEX(A8:A54,MATCH(B59,$B$8:$B$54,0))</f>
        <v>沖縄県</v>
      </c>
      <c r="D59" s="375">
        <f>SMALL(D8:D54,3)</f>
        <v>39510.61904601996</v>
      </c>
      <c r="E59" s="331" t="str">
        <f>INDEX(A8:A54,MATCH(D59,$D$8:$D$54,0))</f>
        <v>愛知県</v>
      </c>
      <c r="F59" s="369">
        <f>SMALL(F8:F54,3)</f>
        <v>92560</v>
      </c>
      <c r="G59" s="332" t="str">
        <f>INDEX(A8:A54,MATCH(F59,$F$8:$F$54,0))</f>
        <v>千葉県</v>
      </c>
      <c r="I59" s="345">
        <f>SMALL(I8:I54,3)</f>
        <v>64198.45526759332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29252.142468201742</v>
      </c>
      <c r="C60" s="362" t="str">
        <f>INDEX(A8:A54,MATCH(B60,$B$8:$B$54,0))</f>
        <v>東京都</v>
      </c>
      <c r="D60" s="374">
        <f>SMALL(D8:D54,2)</f>
        <v>38641.30391550393</v>
      </c>
      <c r="E60" s="326" t="str">
        <f>INDEX(A8:A54,MATCH(D60,$D$8:$D$54,0))</f>
        <v>青森県</v>
      </c>
      <c r="F60" s="368">
        <f>SMALL(F8:F54,2)</f>
        <v>46500</v>
      </c>
      <c r="G60" s="328" t="str">
        <f>INDEX(A8:A54,MATCH(F60,$F$8:$F$54,0))</f>
        <v>熊本県</v>
      </c>
      <c r="I60" s="344">
        <f>SMALL(I8:I54,2)</f>
        <v>63173.31303278651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28426.96335108609</v>
      </c>
      <c r="C61" s="364" t="str">
        <f>INDEX(A8:A54,MATCH(B61,$B$8:$B$54,0))</f>
        <v>茨城県</v>
      </c>
      <c r="D61" s="376">
        <f>SMALL(D8:D54,1)</f>
        <v>37237.89948855599</v>
      </c>
      <c r="E61" s="335" t="str">
        <f>INDEX(A8:A54,MATCH(D61,$D$8:$D$54,0))</f>
        <v>茨城県</v>
      </c>
      <c r="F61" s="370">
        <f>SMALL(F8:F54,1)</f>
        <v>40430</v>
      </c>
      <c r="G61" s="336" t="str">
        <f>INDEX(A8:A54,MATCH(F61,$F$8:$F$54,0))</f>
        <v>岩手県</v>
      </c>
      <c r="I61" s="347">
        <f>SMALL(I8:I54,1)</f>
        <v>62054.72097224032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1.4899425467107004</v>
      </c>
      <c r="C62" s="365"/>
      <c r="D62" s="377">
        <f>IF(D61=0,0,D56/D61)</f>
        <v>1.4593820037258425</v>
      </c>
      <c r="E62" s="339"/>
      <c r="F62" s="371">
        <f>IF(F61=0,0,F56/F61)</f>
        <v>5.234594772858438</v>
      </c>
      <c r="G62" s="341"/>
      <c r="H62" s="340"/>
      <c r="I62" s="338">
        <f>IF(I61=0,0,I56/I61)</f>
        <v>1.5951854392457787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12679.581933023772</v>
      </c>
      <c r="C7" s="293">
        <v>16.293954710626874</v>
      </c>
      <c r="D7" s="295">
        <v>17767.134693677595</v>
      </c>
      <c r="E7" s="296">
        <v>18.67580589050311</v>
      </c>
      <c r="F7" s="295">
        <v>418174.54545454547</v>
      </c>
      <c r="G7" s="297">
        <v>-450.7587195559012</v>
      </c>
      <c r="H7" s="78"/>
      <c r="I7" s="292">
        <v>39534.815428000045</v>
      </c>
      <c r="J7" s="298">
        <v>17.20845085706935</v>
      </c>
    </row>
    <row r="8" spans="1:10" ht="12.75" customHeight="1">
      <c r="A8" s="299" t="s">
        <v>67</v>
      </c>
      <c r="B8" s="42">
        <v>14804.135116498619</v>
      </c>
      <c r="C8" s="300">
        <v>18.272491358278362</v>
      </c>
      <c r="D8" s="38">
        <v>18887.016824244838</v>
      </c>
      <c r="E8" s="301">
        <v>18.168889509971716</v>
      </c>
      <c r="F8" s="38">
        <v>0</v>
      </c>
      <c r="G8" s="302" t="s">
        <v>139</v>
      </c>
      <c r="H8" s="78"/>
      <c r="I8" s="303">
        <v>47830.8679823589</v>
      </c>
      <c r="J8" s="304">
        <v>15.38193002094204</v>
      </c>
    </row>
    <row r="9" spans="1:10" ht="12.75" customHeight="1">
      <c r="A9" s="299" t="s">
        <v>68</v>
      </c>
      <c r="B9" s="42">
        <v>12327.982717498991</v>
      </c>
      <c r="C9" s="300">
        <v>15.810998469628883</v>
      </c>
      <c r="D9" s="38">
        <v>14818.762954307665</v>
      </c>
      <c r="E9" s="301">
        <v>19.41401257987175</v>
      </c>
      <c r="F9" s="38" t="s">
        <v>139</v>
      </c>
      <c r="G9" s="302" t="s">
        <v>139</v>
      </c>
      <c r="H9" s="78"/>
      <c r="I9" s="305">
        <v>32386.122261042598</v>
      </c>
      <c r="J9" s="304">
        <v>15.15164439328257</v>
      </c>
    </row>
    <row r="10" spans="1:10" ht="12.75" customHeight="1">
      <c r="A10" s="299" t="s">
        <v>69</v>
      </c>
      <c r="B10" s="42">
        <v>13239.293271424804</v>
      </c>
      <c r="C10" s="300">
        <v>10.367899185315995</v>
      </c>
      <c r="D10" s="38">
        <v>15339.388335817504</v>
      </c>
      <c r="E10" s="301">
        <v>11.301766753938029</v>
      </c>
      <c r="F10" s="38">
        <v>0</v>
      </c>
      <c r="G10" s="302">
        <v>-100</v>
      </c>
      <c r="H10" s="78"/>
      <c r="I10" s="305">
        <v>30629.54520315021</v>
      </c>
      <c r="J10" s="304">
        <v>12.794957211348855</v>
      </c>
    </row>
    <row r="11" spans="1:10" ht="12.75" customHeight="1">
      <c r="A11" s="299" t="s">
        <v>70</v>
      </c>
      <c r="B11" s="42">
        <v>13004.55236631581</v>
      </c>
      <c r="C11" s="300">
        <v>15.188771004043431</v>
      </c>
      <c r="D11" s="38">
        <v>17253.275283115083</v>
      </c>
      <c r="E11" s="301">
        <v>15.97676314216051</v>
      </c>
      <c r="F11" s="38" t="s">
        <v>139</v>
      </c>
      <c r="G11" s="302" t="s">
        <v>139</v>
      </c>
      <c r="H11" s="78"/>
      <c r="I11" s="305">
        <v>33629.69562821399</v>
      </c>
      <c r="J11" s="304">
        <v>11.80094121241909</v>
      </c>
    </row>
    <row r="12" spans="1:10" ht="12.75" customHeight="1">
      <c r="A12" s="299" t="s">
        <v>71</v>
      </c>
      <c r="B12" s="42">
        <v>14155.358972592941</v>
      </c>
      <c r="C12" s="300">
        <v>6.23317465863589</v>
      </c>
      <c r="D12" s="38">
        <v>16199.992056297488</v>
      </c>
      <c r="E12" s="301">
        <v>6.346822019498663</v>
      </c>
      <c r="F12" s="38" t="s">
        <v>139</v>
      </c>
      <c r="G12" s="302" t="s">
        <v>139</v>
      </c>
      <c r="H12" s="78"/>
      <c r="I12" s="305">
        <v>32393.878646635316</v>
      </c>
      <c r="J12" s="304">
        <v>9.98314877790815</v>
      </c>
    </row>
    <row r="13" spans="1:10" ht="12.75" customHeight="1">
      <c r="A13" s="306" t="s">
        <v>72</v>
      </c>
      <c r="B13" s="307">
        <v>14243.160700609702</v>
      </c>
      <c r="C13" s="308">
        <v>17.893920648629603</v>
      </c>
      <c r="D13" s="50">
        <v>16624.539021450066</v>
      </c>
      <c r="E13" s="309">
        <v>18.343288746477775</v>
      </c>
      <c r="F13" s="50" t="s">
        <v>139</v>
      </c>
      <c r="G13" s="310" t="s">
        <v>139</v>
      </c>
      <c r="H13" s="78"/>
      <c r="I13" s="311">
        <v>36087.47427541113</v>
      </c>
      <c r="J13" s="312">
        <v>17.978914592772224</v>
      </c>
    </row>
    <row r="14" spans="1:10" ht="12.75" customHeight="1">
      <c r="A14" s="299" t="s">
        <v>73</v>
      </c>
      <c r="B14" s="42">
        <v>12798.991330698782</v>
      </c>
      <c r="C14" s="300">
        <v>15.607595633199587</v>
      </c>
      <c r="D14" s="38">
        <v>15939.043321777332</v>
      </c>
      <c r="E14" s="301">
        <v>16.737193231067753</v>
      </c>
      <c r="F14" s="38" t="s">
        <v>139</v>
      </c>
      <c r="G14" s="302" t="s">
        <v>139</v>
      </c>
      <c r="H14" s="78"/>
      <c r="I14" s="305">
        <v>33801.91329730298</v>
      </c>
      <c r="J14" s="304">
        <v>17.012203026529033</v>
      </c>
    </row>
    <row r="15" spans="1:10" ht="12.75" customHeight="1">
      <c r="A15" s="299" t="s">
        <v>74</v>
      </c>
      <c r="B15" s="42">
        <v>9968.226704634044</v>
      </c>
      <c r="C15" s="300">
        <v>7.709882575784246</v>
      </c>
      <c r="D15" s="38">
        <v>13437.463056331386</v>
      </c>
      <c r="E15" s="301">
        <v>9.285238305413527</v>
      </c>
      <c r="F15" s="38" t="s">
        <v>139</v>
      </c>
      <c r="G15" s="302" t="s">
        <v>139</v>
      </c>
      <c r="H15" s="78"/>
      <c r="I15" s="305">
        <v>32039.379519373597</v>
      </c>
      <c r="J15" s="304">
        <v>10.165956604316332</v>
      </c>
    </row>
    <row r="16" spans="1:10" ht="12.75" customHeight="1">
      <c r="A16" s="299" t="s">
        <v>75</v>
      </c>
      <c r="B16" s="42">
        <v>11698.54136643806</v>
      </c>
      <c r="C16" s="300">
        <v>13.850848872694488</v>
      </c>
      <c r="D16" s="38">
        <v>15478.773330676957</v>
      </c>
      <c r="E16" s="301">
        <v>18.337131459164777</v>
      </c>
      <c r="F16" s="38" t="s">
        <v>139</v>
      </c>
      <c r="G16" s="302" t="s">
        <v>139</v>
      </c>
      <c r="H16" s="78"/>
      <c r="I16" s="305">
        <v>31994.701942862695</v>
      </c>
      <c r="J16" s="304">
        <v>7.18317031644367</v>
      </c>
    </row>
    <row r="17" spans="1:10" ht="12.75" customHeight="1">
      <c r="A17" s="313" t="s">
        <v>76</v>
      </c>
      <c r="B17" s="44">
        <v>12507.86283601464</v>
      </c>
      <c r="C17" s="314">
        <v>10.587457860238471</v>
      </c>
      <c r="D17" s="68">
        <v>15875.971866384283</v>
      </c>
      <c r="E17" s="315">
        <v>11.62957865616655</v>
      </c>
      <c r="F17" s="68">
        <v>0</v>
      </c>
      <c r="G17" s="316" t="s">
        <v>139</v>
      </c>
      <c r="H17" s="78"/>
      <c r="I17" s="317">
        <v>35748.97385452555</v>
      </c>
      <c r="J17" s="318">
        <v>10.560475583886648</v>
      </c>
    </row>
    <row r="18" spans="1:10" ht="12.75" customHeight="1">
      <c r="A18" s="299" t="s">
        <v>77</v>
      </c>
      <c r="B18" s="42">
        <v>10688.815600028287</v>
      </c>
      <c r="C18" s="300">
        <v>17.387713203051657</v>
      </c>
      <c r="D18" s="38">
        <v>15561.602699648562</v>
      </c>
      <c r="E18" s="301">
        <v>19.187559727397083</v>
      </c>
      <c r="F18" s="38">
        <v>126933.33333333333</v>
      </c>
      <c r="G18" s="302">
        <v>-142.67431696438578</v>
      </c>
      <c r="H18" s="78"/>
      <c r="I18" s="305">
        <v>32970.75105544461</v>
      </c>
      <c r="J18" s="304">
        <v>19.460886147443095</v>
      </c>
    </row>
    <row r="19" spans="1:10" ht="12.75" customHeight="1">
      <c r="A19" s="299" t="s">
        <v>78</v>
      </c>
      <c r="B19" s="42">
        <v>10771.34813590778</v>
      </c>
      <c r="C19" s="300">
        <v>12.651351627383589</v>
      </c>
      <c r="D19" s="38">
        <v>15532.879270693984</v>
      </c>
      <c r="E19" s="301">
        <v>15.045282815635382</v>
      </c>
      <c r="F19" s="38">
        <v>0</v>
      </c>
      <c r="G19" s="302">
        <v>-100</v>
      </c>
      <c r="H19" s="78"/>
      <c r="I19" s="305">
        <v>32579.975260899853</v>
      </c>
      <c r="J19" s="304">
        <v>13.761415232756068</v>
      </c>
    </row>
    <row r="20" spans="1:10" ht="12.75" customHeight="1">
      <c r="A20" s="299" t="s">
        <v>79</v>
      </c>
      <c r="B20" s="42">
        <v>10159.142924005768</v>
      </c>
      <c r="C20" s="300">
        <v>17.367938906852032</v>
      </c>
      <c r="D20" s="38">
        <v>18100.172403011726</v>
      </c>
      <c r="E20" s="301">
        <v>20.88362153972268</v>
      </c>
      <c r="F20" s="38" t="s">
        <v>139</v>
      </c>
      <c r="G20" s="302" t="s">
        <v>139</v>
      </c>
      <c r="H20" s="78"/>
      <c r="I20" s="305">
        <v>37297.30123365719</v>
      </c>
      <c r="J20" s="304">
        <v>21.282845962588816</v>
      </c>
    </row>
    <row r="21" spans="1:10" ht="12.75" customHeight="1">
      <c r="A21" s="299" t="s">
        <v>80</v>
      </c>
      <c r="B21" s="42">
        <v>10946.131342514176</v>
      </c>
      <c r="C21" s="300">
        <v>20.093049757924227</v>
      </c>
      <c r="D21" s="38">
        <v>16506.185240220857</v>
      </c>
      <c r="E21" s="301">
        <v>24.44594813320185</v>
      </c>
      <c r="F21" s="38" t="s">
        <v>139</v>
      </c>
      <c r="G21" s="302" t="s">
        <v>139</v>
      </c>
      <c r="H21" s="78"/>
      <c r="I21" s="305">
        <v>33120.58469006823</v>
      </c>
      <c r="J21" s="304">
        <v>22.05171559377288</v>
      </c>
    </row>
    <row r="22" spans="1:10" ht="12.75" customHeight="1">
      <c r="A22" s="299" t="s">
        <v>81</v>
      </c>
      <c r="B22" s="42">
        <v>13275.538029668707</v>
      </c>
      <c r="C22" s="300">
        <v>16.259871931605648</v>
      </c>
      <c r="D22" s="38">
        <v>15773.727986935604</v>
      </c>
      <c r="E22" s="301">
        <v>17.25338661423615</v>
      </c>
      <c r="F22" s="38" t="s">
        <v>139</v>
      </c>
      <c r="G22" s="302" t="s">
        <v>139</v>
      </c>
      <c r="H22" s="78"/>
      <c r="I22" s="305">
        <v>31726.168069855335</v>
      </c>
      <c r="J22" s="304">
        <v>15.48628528914672</v>
      </c>
    </row>
    <row r="23" spans="1:10" ht="12.75" customHeight="1">
      <c r="A23" s="306" t="s">
        <v>82</v>
      </c>
      <c r="B23" s="307">
        <v>15156.176137729643</v>
      </c>
      <c r="C23" s="308">
        <v>16.673857811268604</v>
      </c>
      <c r="D23" s="50">
        <v>16398.458097802188</v>
      </c>
      <c r="E23" s="309">
        <v>16.139868604550436</v>
      </c>
      <c r="F23" s="50" t="s">
        <v>139</v>
      </c>
      <c r="G23" s="310" t="s">
        <v>139</v>
      </c>
      <c r="H23" s="78"/>
      <c r="I23" s="311">
        <v>42667.900016737105</v>
      </c>
      <c r="J23" s="312">
        <v>13.41672799763546</v>
      </c>
    </row>
    <row r="24" spans="1:10" ht="12.75" customHeight="1">
      <c r="A24" s="299" t="s">
        <v>83</v>
      </c>
      <c r="B24" s="42">
        <v>15566.130709171082</v>
      </c>
      <c r="C24" s="300">
        <v>8.011399214815606</v>
      </c>
      <c r="D24" s="38">
        <v>19892.73178250263</v>
      </c>
      <c r="E24" s="301">
        <v>15.081242281469969</v>
      </c>
      <c r="F24" s="38" t="s">
        <v>139</v>
      </c>
      <c r="G24" s="302" t="s">
        <v>139</v>
      </c>
      <c r="H24" s="78"/>
      <c r="I24" s="305">
        <v>44415.21202239252</v>
      </c>
      <c r="J24" s="304">
        <v>15.702489856136864</v>
      </c>
    </row>
    <row r="25" spans="1:10" ht="12.75" customHeight="1">
      <c r="A25" s="299" t="s">
        <v>84</v>
      </c>
      <c r="B25" s="42">
        <v>15391.343080794824</v>
      </c>
      <c r="C25" s="300">
        <v>13.27790366197703</v>
      </c>
      <c r="D25" s="38">
        <v>19939.81779567924</v>
      </c>
      <c r="E25" s="301">
        <v>15.185862929569454</v>
      </c>
      <c r="F25" s="38" t="s">
        <v>139</v>
      </c>
      <c r="G25" s="302" t="s">
        <v>139</v>
      </c>
      <c r="H25" s="78"/>
      <c r="I25" s="305">
        <v>41366.14546065743</v>
      </c>
      <c r="J25" s="304">
        <v>12.444912237040072</v>
      </c>
    </row>
    <row r="26" spans="1:10" ht="12.75" customHeight="1">
      <c r="A26" s="299" t="s">
        <v>85</v>
      </c>
      <c r="B26" s="42">
        <v>11558.8709121412</v>
      </c>
      <c r="C26" s="300">
        <v>13.161301930551842</v>
      </c>
      <c r="D26" s="38">
        <v>15754.68025361168</v>
      </c>
      <c r="E26" s="301">
        <v>11.372679236985043</v>
      </c>
      <c r="F26" s="38" t="s">
        <v>139</v>
      </c>
      <c r="G26" s="302" t="s">
        <v>139</v>
      </c>
      <c r="H26" s="78"/>
      <c r="I26" s="305">
        <v>36237.974088554176</v>
      </c>
      <c r="J26" s="304">
        <v>13.05826323088943</v>
      </c>
    </row>
    <row r="27" spans="1:10" ht="12.75" customHeight="1">
      <c r="A27" s="313" t="s">
        <v>86</v>
      </c>
      <c r="B27" s="44">
        <v>12972.249900803492</v>
      </c>
      <c r="C27" s="314">
        <v>13.630614728752859</v>
      </c>
      <c r="D27" s="68">
        <v>16764.698658693662</v>
      </c>
      <c r="E27" s="315">
        <v>17.425547070435975</v>
      </c>
      <c r="F27" s="68" t="s">
        <v>139</v>
      </c>
      <c r="G27" s="316" t="s">
        <v>139</v>
      </c>
      <c r="H27" s="78"/>
      <c r="I27" s="317">
        <v>34676.48692947916</v>
      </c>
      <c r="J27" s="318">
        <v>8.974017842668257</v>
      </c>
    </row>
    <row r="28" spans="1:10" ht="12.75" customHeight="1">
      <c r="A28" s="299" t="s">
        <v>87</v>
      </c>
      <c r="B28" s="42">
        <v>12555.882212959137</v>
      </c>
      <c r="C28" s="300">
        <v>12.69728495236171</v>
      </c>
      <c r="D28" s="38">
        <v>16594.958075258437</v>
      </c>
      <c r="E28" s="301">
        <v>13.58832368360401</v>
      </c>
      <c r="F28" s="38" t="s">
        <v>139</v>
      </c>
      <c r="G28" s="302" t="s">
        <v>139</v>
      </c>
      <c r="H28" s="78"/>
      <c r="I28" s="305">
        <v>34262.09224646001</v>
      </c>
      <c r="J28" s="304">
        <v>17.599691273448524</v>
      </c>
    </row>
    <row r="29" spans="1:10" ht="12.75" customHeight="1">
      <c r="A29" s="299" t="s">
        <v>88</v>
      </c>
      <c r="B29" s="42">
        <v>11778.717770182177</v>
      </c>
      <c r="C29" s="300">
        <v>16.1102567918296</v>
      </c>
      <c r="D29" s="38">
        <v>15505.272075904566</v>
      </c>
      <c r="E29" s="301">
        <v>17.373687565586394</v>
      </c>
      <c r="F29" s="38" t="s">
        <v>139</v>
      </c>
      <c r="G29" s="302" t="s">
        <v>139</v>
      </c>
      <c r="H29" s="78"/>
      <c r="I29" s="305">
        <v>32288.849186500025</v>
      </c>
      <c r="J29" s="304">
        <v>14.888495105475812</v>
      </c>
    </row>
    <row r="30" spans="1:10" ht="12.75" customHeight="1">
      <c r="A30" s="299" t="s">
        <v>89</v>
      </c>
      <c r="B30" s="42">
        <v>10515.263503776481</v>
      </c>
      <c r="C30" s="300">
        <v>22.46216324587117</v>
      </c>
      <c r="D30" s="38">
        <v>13992.553808956553</v>
      </c>
      <c r="E30" s="301">
        <v>21.936334885288655</v>
      </c>
      <c r="F30" s="38" t="s">
        <v>139</v>
      </c>
      <c r="G30" s="302" t="s">
        <v>139</v>
      </c>
      <c r="H30" s="78"/>
      <c r="I30" s="305">
        <v>35734.086254828246</v>
      </c>
      <c r="J30" s="304">
        <v>16.992896268602347</v>
      </c>
    </row>
    <row r="31" spans="1:10" ht="12.75" customHeight="1">
      <c r="A31" s="299" t="s">
        <v>90</v>
      </c>
      <c r="B31" s="42">
        <v>13373.135591137545</v>
      </c>
      <c r="C31" s="300">
        <v>9.846751056375988</v>
      </c>
      <c r="D31" s="38">
        <v>16886.518892584092</v>
      </c>
      <c r="E31" s="301">
        <v>14.106970181449435</v>
      </c>
      <c r="F31" s="38" t="s">
        <v>139</v>
      </c>
      <c r="G31" s="302" t="s">
        <v>139</v>
      </c>
      <c r="H31" s="78"/>
      <c r="I31" s="305">
        <v>34702.23520947595</v>
      </c>
      <c r="J31" s="304">
        <v>16.085979162337715</v>
      </c>
    </row>
    <row r="32" spans="1:10" ht="12.75" customHeight="1">
      <c r="A32" s="299" t="s">
        <v>91</v>
      </c>
      <c r="B32" s="42">
        <v>12870.061829229799</v>
      </c>
      <c r="C32" s="300">
        <v>21.618512928985506</v>
      </c>
      <c r="D32" s="38">
        <v>17650.053832689322</v>
      </c>
      <c r="E32" s="301">
        <v>22.40296366344165</v>
      </c>
      <c r="F32" s="38" t="s">
        <v>139</v>
      </c>
      <c r="G32" s="302" t="s">
        <v>139</v>
      </c>
      <c r="H32" s="78"/>
      <c r="I32" s="305">
        <v>39890.522758824096</v>
      </c>
      <c r="J32" s="304">
        <v>21.80702840839294</v>
      </c>
    </row>
    <row r="33" spans="1:10" ht="12.75" customHeight="1">
      <c r="A33" s="306" t="s">
        <v>92</v>
      </c>
      <c r="B33" s="307">
        <v>12587.97759283363</v>
      </c>
      <c r="C33" s="308">
        <v>14.118263581222942</v>
      </c>
      <c r="D33" s="50">
        <v>19742.956124734395</v>
      </c>
      <c r="E33" s="309">
        <v>21.033959438311143</v>
      </c>
      <c r="F33" s="50" t="s">
        <v>139</v>
      </c>
      <c r="G33" s="310" t="s">
        <v>139</v>
      </c>
      <c r="H33" s="78"/>
      <c r="I33" s="311">
        <v>44653.82483422936</v>
      </c>
      <c r="J33" s="312">
        <v>19.921578596065633</v>
      </c>
    </row>
    <row r="34" spans="1:10" ht="12.75" customHeight="1">
      <c r="A34" s="299" t="s">
        <v>93</v>
      </c>
      <c r="B34" s="42">
        <v>12456.806436756007</v>
      </c>
      <c r="C34" s="300">
        <v>21.13792886919645</v>
      </c>
      <c r="D34" s="38">
        <v>20582.62317480724</v>
      </c>
      <c r="E34" s="301">
        <v>27.946331099011033</v>
      </c>
      <c r="F34" s="38" t="s">
        <v>139</v>
      </c>
      <c r="G34" s="302" t="s">
        <v>139</v>
      </c>
      <c r="H34" s="78"/>
      <c r="I34" s="305">
        <v>45566.844180041866</v>
      </c>
      <c r="J34" s="304">
        <v>28.380435332530784</v>
      </c>
    </row>
    <row r="35" spans="1:10" ht="12.75" customHeight="1">
      <c r="A35" s="299" t="s">
        <v>94</v>
      </c>
      <c r="B35" s="42">
        <v>13001.66901884556</v>
      </c>
      <c r="C35" s="300">
        <v>17.14283057619552</v>
      </c>
      <c r="D35" s="38">
        <v>18137.888004645127</v>
      </c>
      <c r="E35" s="301">
        <v>19.50171708361648</v>
      </c>
      <c r="F35" s="38">
        <v>0</v>
      </c>
      <c r="G35" s="302">
        <v>-100</v>
      </c>
      <c r="H35" s="78"/>
      <c r="I35" s="305">
        <v>42751.29839539482</v>
      </c>
      <c r="J35" s="304">
        <v>19.216834090611382</v>
      </c>
    </row>
    <row r="36" spans="1:10" ht="12.75" customHeight="1">
      <c r="A36" s="299" t="s">
        <v>95</v>
      </c>
      <c r="B36" s="42">
        <v>13046.589122524883</v>
      </c>
      <c r="C36" s="300">
        <v>25.063155769361913</v>
      </c>
      <c r="D36" s="38">
        <v>17378.727291437437</v>
      </c>
      <c r="E36" s="301">
        <v>23.565586853276663</v>
      </c>
      <c r="F36" s="38" t="s">
        <v>139</v>
      </c>
      <c r="G36" s="302" t="s">
        <v>139</v>
      </c>
      <c r="H36" s="78"/>
      <c r="I36" s="305">
        <v>39931.733661530925</v>
      </c>
      <c r="J36" s="304">
        <v>27.870476132457217</v>
      </c>
    </row>
    <row r="37" spans="1:10" ht="12.75" customHeight="1">
      <c r="A37" s="313" t="s">
        <v>96</v>
      </c>
      <c r="B37" s="44">
        <v>12695.13211605345</v>
      </c>
      <c r="C37" s="314">
        <v>15.938579582004538</v>
      </c>
      <c r="D37" s="68">
        <v>17133.61507022676</v>
      </c>
      <c r="E37" s="315">
        <v>15.593115788547973</v>
      </c>
      <c r="F37" s="68" t="s">
        <v>139</v>
      </c>
      <c r="G37" s="316" t="s">
        <v>139</v>
      </c>
      <c r="H37" s="78"/>
      <c r="I37" s="317">
        <v>40806.58364471523</v>
      </c>
      <c r="J37" s="318">
        <v>15.822718935647798</v>
      </c>
    </row>
    <row r="38" spans="1:10" ht="12.75" customHeight="1">
      <c r="A38" s="299" t="s">
        <v>97</v>
      </c>
      <c r="B38" s="42">
        <v>16048.14027187846</v>
      </c>
      <c r="C38" s="300">
        <v>12.502990580105154</v>
      </c>
      <c r="D38" s="38">
        <v>20911.493701259747</v>
      </c>
      <c r="E38" s="301">
        <v>15.030938184629138</v>
      </c>
      <c r="F38" s="38" t="s">
        <v>139</v>
      </c>
      <c r="G38" s="302" t="s">
        <v>139</v>
      </c>
      <c r="H38" s="78"/>
      <c r="I38" s="305">
        <v>43658.5013983431</v>
      </c>
      <c r="J38" s="304">
        <v>9.955412518989384</v>
      </c>
    </row>
    <row r="39" spans="1:10" ht="12.75" customHeight="1">
      <c r="A39" s="299" t="s">
        <v>98</v>
      </c>
      <c r="B39" s="42">
        <v>18001.03878849978</v>
      </c>
      <c r="C39" s="300">
        <v>13.460413940558164</v>
      </c>
      <c r="D39" s="38">
        <v>21346.25945219291</v>
      </c>
      <c r="E39" s="301">
        <v>18.15223555617031</v>
      </c>
      <c r="F39" s="38" t="s">
        <v>139</v>
      </c>
      <c r="G39" s="302" t="s">
        <v>139</v>
      </c>
      <c r="H39" s="78"/>
      <c r="I39" s="305">
        <v>41414.378595951224</v>
      </c>
      <c r="J39" s="304">
        <v>9.719593094989456</v>
      </c>
    </row>
    <row r="40" spans="1:10" ht="12.75" customHeight="1">
      <c r="A40" s="299" t="s">
        <v>99</v>
      </c>
      <c r="B40" s="42">
        <v>15141.240493725933</v>
      </c>
      <c r="C40" s="300">
        <v>9.874447296958754</v>
      </c>
      <c r="D40" s="38">
        <v>20065.228791897178</v>
      </c>
      <c r="E40" s="301">
        <v>11.56386622350254</v>
      </c>
      <c r="F40" s="38" t="s">
        <v>139</v>
      </c>
      <c r="G40" s="302" t="s">
        <v>139</v>
      </c>
      <c r="H40" s="78"/>
      <c r="I40" s="305">
        <v>43760.765900307015</v>
      </c>
      <c r="J40" s="304">
        <v>15.300508393944593</v>
      </c>
    </row>
    <row r="41" spans="1:10" ht="12.75" customHeight="1">
      <c r="A41" s="299" t="s">
        <v>100</v>
      </c>
      <c r="B41" s="42">
        <v>13602.7060120096</v>
      </c>
      <c r="C41" s="300">
        <v>11.946841827209305</v>
      </c>
      <c r="D41" s="38">
        <v>17006.240304837866</v>
      </c>
      <c r="E41" s="301">
        <v>12.307678074219238</v>
      </c>
      <c r="F41" s="38" t="s">
        <v>139</v>
      </c>
      <c r="G41" s="302" t="s">
        <v>139</v>
      </c>
      <c r="H41" s="78"/>
      <c r="I41" s="305">
        <v>42689.4277933954</v>
      </c>
      <c r="J41" s="304">
        <v>16.051572057416013</v>
      </c>
    </row>
    <row r="42" spans="1:10" ht="12.75" customHeight="1">
      <c r="A42" s="299" t="s">
        <v>101</v>
      </c>
      <c r="B42" s="42">
        <v>18897.02428122307</v>
      </c>
      <c r="C42" s="300">
        <v>18.147686694960353</v>
      </c>
      <c r="D42" s="38">
        <v>22930.19836622877</v>
      </c>
      <c r="E42" s="301">
        <v>19.355513628695956</v>
      </c>
      <c r="F42" s="38" t="s">
        <v>139</v>
      </c>
      <c r="G42" s="302" t="s">
        <v>139</v>
      </c>
      <c r="H42" s="78"/>
      <c r="I42" s="305">
        <v>47686.866499853975</v>
      </c>
      <c r="J42" s="304">
        <v>16.44466777896774</v>
      </c>
    </row>
    <row r="43" spans="1:10" ht="12.75" customHeight="1">
      <c r="A43" s="306" t="s">
        <v>102</v>
      </c>
      <c r="B43" s="307">
        <v>15925.811772246554</v>
      </c>
      <c r="C43" s="308">
        <v>11.33771110989264</v>
      </c>
      <c r="D43" s="50">
        <v>18785.825441696114</v>
      </c>
      <c r="E43" s="309">
        <v>15.984233419443916</v>
      </c>
      <c r="F43" s="50" t="s">
        <v>139</v>
      </c>
      <c r="G43" s="310" t="s">
        <v>139</v>
      </c>
      <c r="H43" s="78"/>
      <c r="I43" s="311">
        <v>45622.55258590767</v>
      </c>
      <c r="J43" s="312">
        <v>6.576643555215443</v>
      </c>
    </row>
    <row r="44" spans="1:10" ht="12.75" customHeight="1">
      <c r="A44" s="299" t="s">
        <v>103</v>
      </c>
      <c r="B44" s="42">
        <v>15835.956227289602</v>
      </c>
      <c r="C44" s="300">
        <v>18.407944799121154</v>
      </c>
      <c r="D44" s="38">
        <v>19741.918469181393</v>
      </c>
      <c r="E44" s="301">
        <v>16.73952103224678</v>
      </c>
      <c r="F44" s="38" t="s">
        <v>139</v>
      </c>
      <c r="G44" s="302" t="s">
        <v>139</v>
      </c>
      <c r="H44" s="78"/>
      <c r="I44" s="305">
        <v>39686.63991834074</v>
      </c>
      <c r="J44" s="304">
        <v>14.431038130477997</v>
      </c>
    </row>
    <row r="45" spans="1:10" ht="12.75" customHeight="1">
      <c r="A45" s="299" t="s">
        <v>104</v>
      </c>
      <c r="B45" s="42">
        <v>14288.74131560034</v>
      </c>
      <c r="C45" s="300">
        <v>9.074486408184478</v>
      </c>
      <c r="D45" s="38">
        <v>18459.164414166942</v>
      </c>
      <c r="E45" s="301">
        <v>6.11473228983846</v>
      </c>
      <c r="F45" s="38" t="s">
        <v>139</v>
      </c>
      <c r="G45" s="302" t="s">
        <v>139</v>
      </c>
      <c r="H45" s="78"/>
      <c r="I45" s="305">
        <v>41817.77772633723</v>
      </c>
      <c r="J45" s="304">
        <v>12.77075152100817</v>
      </c>
    </row>
    <row r="46" spans="1:10" ht="12.75" customHeight="1">
      <c r="A46" s="299" t="s">
        <v>105</v>
      </c>
      <c r="B46" s="42">
        <v>17195.179511378137</v>
      </c>
      <c r="C46" s="300">
        <v>18.109712577558618</v>
      </c>
      <c r="D46" s="38">
        <v>23235.960888290334</v>
      </c>
      <c r="E46" s="301">
        <v>21.84730621936475</v>
      </c>
      <c r="F46" s="38" t="s">
        <v>139</v>
      </c>
      <c r="G46" s="302" t="s">
        <v>139</v>
      </c>
      <c r="H46" s="78"/>
      <c r="I46" s="305">
        <v>61506.85809993346</v>
      </c>
      <c r="J46" s="304">
        <v>23.666737209397606</v>
      </c>
    </row>
    <row r="47" spans="1:10" ht="12.75" customHeight="1">
      <c r="A47" s="313" t="s">
        <v>106</v>
      </c>
      <c r="B47" s="44">
        <v>14407.949096516973</v>
      </c>
      <c r="C47" s="314">
        <v>19.52085391057383</v>
      </c>
      <c r="D47" s="68">
        <v>20328.329829345006</v>
      </c>
      <c r="E47" s="315">
        <v>22.801202617537275</v>
      </c>
      <c r="F47" s="68" t="s">
        <v>139</v>
      </c>
      <c r="G47" s="316" t="s">
        <v>139</v>
      </c>
      <c r="H47" s="78"/>
      <c r="I47" s="317">
        <v>52867.26747121137</v>
      </c>
      <c r="J47" s="318">
        <v>14.331876898627673</v>
      </c>
    </row>
    <row r="48" spans="1:10" ht="12.75" customHeight="1">
      <c r="A48" s="306" t="s">
        <v>107</v>
      </c>
      <c r="B48" s="307">
        <v>19269.817180159615</v>
      </c>
      <c r="C48" s="308">
        <v>29.214532155254588</v>
      </c>
      <c r="D48" s="50">
        <v>24655.56453209774</v>
      </c>
      <c r="E48" s="309">
        <v>32.12316884477531</v>
      </c>
      <c r="F48" s="50" t="s">
        <v>139</v>
      </c>
      <c r="G48" s="310" t="s">
        <v>139</v>
      </c>
      <c r="H48" s="78"/>
      <c r="I48" s="311">
        <v>54517.28196073223</v>
      </c>
      <c r="J48" s="312">
        <v>25.7893307698474</v>
      </c>
    </row>
    <row r="49" spans="1:10" ht="12.75" customHeight="1">
      <c r="A49" s="299" t="s">
        <v>108</v>
      </c>
      <c r="B49" s="42">
        <v>17073.38751351073</v>
      </c>
      <c r="C49" s="300">
        <v>21.64558664570484</v>
      </c>
      <c r="D49" s="38">
        <v>22313.38224106841</v>
      </c>
      <c r="E49" s="301">
        <v>20.848805568261376</v>
      </c>
      <c r="F49" s="38" t="s">
        <v>139</v>
      </c>
      <c r="G49" s="302" t="s">
        <v>139</v>
      </c>
      <c r="H49" s="78"/>
      <c r="I49" s="305">
        <v>52003.64363636364</v>
      </c>
      <c r="J49" s="304">
        <v>20.386214722248226</v>
      </c>
    </row>
    <row r="50" spans="1:10" ht="12.75" customHeight="1">
      <c r="A50" s="299" t="s">
        <v>109</v>
      </c>
      <c r="B50" s="42">
        <v>16944.976917962536</v>
      </c>
      <c r="C50" s="300">
        <v>22.462775576526727</v>
      </c>
      <c r="D50" s="38">
        <v>22155.818177596404</v>
      </c>
      <c r="E50" s="301">
        <v>25.388104063632007</v>
      </c>
      <c r="F50" s="38">
        <v>0</v>
      </c>
      <c r="G50" s="302">
        <v>-100</v>
      </c>
      <c r="H50" s="78"/>
      <c r="I50" s="305">
        <v>54090.53642276815</v>
      </c>
      <c r="J50" s="304">
        <v>22.383036297390174</v>
      </c>
    </row>
    <row r="51" spans="1:10" ht="12.75" customHeight="1">
      <c r="A51" s="299" t="s">
        <v>110</v>
      </c>
      <c r="B51" s="42">
        <v>17179.201387943936</v>
      </c>
      <c r="C51" s="300">
        <v>2.7977725248205396</v>
      </c>
      <c r="D51" s="38">
        <v>22180.63580929287</v>
      </c>
      <c r="E51" s="301">
        <v>4.824177631502112</v>
      </c>
      <c r="F51" s="38" t="s">
        <v>139</v>
      </c>
      <c r="G51" s="302" t="s">
        <v>139</v>
      </c>
      <c r="H51" s="78"/>
      <c r="I51" s="305">
        <v>47795.17225335303</v>
      </c>
      <c r="J51" s="304">
        <v>6.106126013128093</v>
      </c>
    </row>
    <row r="52" spans="1:10" ht="12.75" customHeight="1">
      <c r="A52" s="313" t="s">
        <v>111</v>
      </c>
      <c r="B52" s="44">
        <v>15225.511585358052</v>
      </c>
      <c r="C52" s="314">
        <v>13.353879130994288</v>
      </c>
      <c r="D52" s="68">
        <v>20546.712240745368</v>
      </c>
      <c r="E52" s="315">
        <v>18.364908192788693</v>
      </c>
      <c r="F52" s="68" t="s">
        <v>139</v>
      </c>
      <c r="G52" s="316" t="s">
        <v>139</v>
      </c>
      <c r="H52" s="78"/>
      <c r="I52" s="317">
        <v>39238.48468866401</v>
      </c>
      <c r="J52" s="318">
        <v>13.711327719740867</v>
      </c>
    </row>
    <row r="53" spans="1:10" ht="12.75" customHeight="1">
      <c r="A53" s="299" t="s">
        <v>112</v>
      </c>
      <c r="B53" s="42">
        <v>18309.768629633494</v>
      </c>
      <c r="C53" s="300">
        <v>13.609911874299131</v>
      </c>
      <c r="D53" s="38">
        <v>23421.263714676097</v>
      </c>
      <c r="E53" s="301">
        <v>13.211129166490386</v>
      </c>
      <c r="F53" s="38" t="s">
        <v>139</v>
      </c>
      <c r="G53" s="302" t="s">
        <v>139</v>
      </c>
      <c r="H53" s="78"/>
      <c r="I53" s="305">
        <v>53333.41384132602</v>
      </c>
      <c r="J53" s="304">
        <v>10.222171116521055</v>
      </c>
    </row>
    <row r="54" spans="1:10" ht="12.75" customHeight="1" thickBot="1">
      <c r="A54" s="299" t="s">
        <v>113</v>
      </c>
      <c r="B54" s="42">
        <v>13399.278003711453</v>
      </c>
      <c r="C54" s="300">
        <v>12.591396740755112</v>
      </c>
      <c r="D54" s="38">
        <v>23572.474024651114</v>
      </c>
      <c r="E54" s="301">
        <v>20.447663212448866</v>
      </c>
      <c r="F54" s="38" t="s">
        <v>139</v>
      </c>
      <c r="G54" s="302" t="s">
        <v>139</v>
      </c>
      <c r="H54" s="78"/>
      <c r="I54" s="305">
        <v>54505.50778506592</v>
      </c>
      <c r="J54" s="304">
        <v>23.743377147581704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19269.817180159615</v>
      </c>
      <c r="C56" s="361" t="str">
        <f>INDEX(A8:A54,MATCH(B56,$B$8:$B$54,0))</f>
        <v>佐賀県</v>
      </c>
      <c r="D56" s="372">
        <f>LARGE(D8:D54,1)</f>
        <v>24655.56453209774</v>
      </c>
      <c r="E56" s="323" t="str">
        <f>INDEX(A8:A54,MATCH(D56,$D$8:$D$54,0))</f>
        <v>佐賀県</v>
      </c>
      <c r="F56" s="366">
        <f>LARGE(F8:F54,1)</f>
        <v>126933.33333333333</v>
      </c>
      <c r="G56" s="324" t="str">
        <f>INDEX(A8:A54,MATCH(F56,$F$8:$F$54,0))</f>
        <v>埼玉県</v>
      </c>
      <c r="I56" s="343">
        <f>LARGE(I8:I54,1)</f>
        <v>61506.85809993346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18897.02428122307</v>
      </c>
      <c r="C57" s="362" t="str">
        <f>INDEX(A8:A54,MATCH(B57,$B$8:$B$54,0))</f>
        <v>山口県</v>
      </c>
      <c r="D57" s="373">
        <f>LARGE(D8:D54,2)</f>
        <v>23572.474024651114</v>
      </c>
      <c r="E57" s="326" t="str">
        <f>INDEX(A8:A54,MATCH(D57,$D$8:$D$54,0))</f>
        <v>沖縄県</v>
      </c>
      <c r="F57" s="367">
        <f>LARGE(F8:F54,2)</f>
        <v>0</v>
      </c>
      <c r="G57" s="328" t="str">
        <f>INDEX(A8:A54,MATCH(F57,$F$8:$F$54,0))</f>
        <v>北海道</v>
      </c>
      <c r="I57" s="327">
        <f>LARGE(I8:I54,2)</f>
        <v>54517.28196073223</v>
      </c>
      <c r="J57" s="328" t="str">
        <f>INDEX(A8:A54,MATCH(I57,$I$8:$I$54,0))</f>
        <v>佐賀県</v>
      </c>
    </row>
    <row r="58" spans="1:10" ht="12.75">
      <c r="A58" s="325" t="s">
        <v>116</v>
      </c>
      <c r="B58" s="344">
        <f>LARGE(B8:B54,3)</f>
        <v>18309.768629633494</v>
      </c>
      <c r="C58" s="362" t="str">
        <f>INDEX(A8:A54,MATCH(B58,$B$8:$B$54,0))</f>
        <v>鹿児島県</v>
      </c>
      <c r="D58" s="374">
        <f>LARGE(D8:D54,3)</f>
        <v>23421.263714676097</v>
      </c>
      <c r="E58" s="326" t="str">
        <f>INDEX(A8:A54,MATCH(D58,$D$8:$D$54,0))</f>
        <v>鹿児島県</v>
      </c>
      <c r="F58" s="368">
        <f>LARGE(F8:F54,3)</f>
        <v>0</v>
      </c>
      <c r="G58" s="328" t="str">
        <f>INDEX(A8:A54,MATCH(F58,$F$8:$F$54,0))</f>
        <v>北海道</v>
      </c>
      <c r="I58" s="344">
        <f>LARGE(I8:I54,3)</f>
        <v>54505.50778506592</v>
      </c>
      <c r="J58" s="328" t="str">
        <f>INDEX(A8:A54,MATCH(I58,$I$8:$I$54,0))</f>
        <v>沖縄県</v>
      </c>
    </row>
    <row r="59" spans="1:10" ht="12.75">
      <c r="A59" s="329" t="s">
        <v>117</v>
      </c>
      <c r="B59" s="345">
        <f>SMALL(B8:B54,3)</f>
        <v>10515.263503776481</v>
      </c>
      <c r="C59" s="363" t="str">
        <f>INDEX(A8:A54,MATCH(B59,$B$8:$B$54,0))</f>
        <v>愛知県</v>
      </c>
      <c r="D59" s="375">
        <f>SMALL(D8:D54,3)</f>
        <v>14818.762954307665</v>
      </c>
      <c r="E59" s="331" t="str">
        <f>INDEX(A8:A54,MATCH(D59,$D$8:$D$54,0))</f>
        <v>青森県</v>
      </c>
      <c r="F59" s="369">
        <f>SMALL(F8:F54,3)</f>
        <v>0</v>
      </c>
      <c r="G59" s="332" t="str">
        <f>INDEX(A8:A54,MATCH(F59,$F$8:$F$54,0))</f>
        <v>北海道</v>
      </c>
      <c r="I59" s="345">
        <f>SMALL(I8:I54,3)</f>
        <v>31994.701942862695</v>
      </c>
      <c r="J59" s="332" t="str">
        <f>INDEX(A8:A54,MATCH(I59,$I$8:$I$54,0))</f>
        <v>栃木県</v>
      </c>
    </row>
    <row r="60" spans="1:10" ht="12.75">
      <c r="A60" s="325" t="s">
        <v>118</v>
      </c>
      <c r="B60" s="344">
        <f>SMALL(B8:B54,2)</f>
        <v>10159.142924005768</v>
      </c>
      <c r="C60" s="362" t="str">
        <f>INDEX(A8:A54,MATCH(B60,$B$8:$B$54,0))</f>
        <v>東京都</v>
      </c>
      <c r="D60" s="374">
        <f>SMALL(D8:D54,2)</f>
        <v>13992.553808956553</v>
      </c>
      <c r="E60" s="326" t="str">
        <f>INDEX(A8:A54,MATCH(D60,$D$8:$D$54,0))</f>
        <v>愛知県</v>
      </c>
      <c r="F60" s="368">
        <f>SMALL(F8:F54,2)</f>
        <v>0</v>
      </c>
      <c r="G60" s="328" t="str">
        <f>INDEX(A8:A54,MATCH(F60,$F$8:$F$54,0))</f>
        <v>北海道</v>
      </c>
      <c r="I60" s="344">
        <f>SMALL(I8:I54,2)</f>
        <v>31726.168069855335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9968.226704634044</v>
      </c>
      <c r="C61" s="364" t="str">
        <f>INDEX(A8:A54,MATCH(B61,$B$8:$B$54,0))</f>
        <v>茨城県</v>
      </c>
      <c r="D61" s="376">
        <f>SMALL(D8:D54,1)</f>
        <v>13437.463056331386</v>
      </c>
      <c r="E61" s="335" t="str">
        <f>INDEX(A8:A54,MATCH(D61,$D$8:$D$54,0))</f>
        <v>茨城県</v>
      </c>
      <c r="F61" s="370">
        <f>SMALL(F8:F54,1)</f>
        <v>0</v>
      </c>
      <c r="G61" s="336" t="str">
        <f>INDEX(A8:A54,MATCH(F61,$F$8:$F$54,0))</f>
        <v>北海道</v>
      </c>
      <c r="I61" s="347">
        <f>SMALL(I8:I54,1)</f>
        <v>30629.54520315021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1.93312388964844</v>
      </c>
      <c r="C62" s="365"/>
      <c r="D62" s="377">
        <f>IF(D61=0,0,D56/D61)</f>
        <v>1.834837753878004</v>
      </c>
      <c r="E62" s="339"/>
      <c r="F62" s="371">
        <f>IF(F61=0,0,F56/F61)</f>
        <v>0</v>
      </c>
      <c r="G62" s="341"/>
      <c r="H62" s="340"/>
      <c r="I62" s="338">
        <f>IF(I61=0,0,I56/I61)</f>
        <v>2.0080891731166663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11413.58098262052</v>
      </c>
      <c r="C7" s="293">
        <v>4.907170944927652</v>
      </c>
      <c r="D7" s="295">
        <v>15617.389225724006</v>
      </c>
      <c r="E7" s="296">
        <v>6.031892403584053</v>
      </c>
      <c r="F7" s="295">
        <v>-4763.636363636364</v>
      </c>
      <c r="G7" s="297">
        <v>-85.11315510787476</v>
      </c>
      <c r="H7" s="78"/>
      <c r="I7" s="292">
        <v>21535.911323003675</v>
      </c>
      <c r="J7" s="298">
        <v>4.077203098985303</v>
      </c>
    </row>
    <row r="8" spans="1:10" ht="12.75" customHeight="1">
      <c r="A8" s="299" t="s">
        <v>67</v>
      </c>
      <c r="B8" s="42">
        <v>10597.176549738928</v>
      </c>
      <c r="C8" s="300">
        <v>7.412675980758432</v>
      </c>
      <c r="D8" s="38">
        <v>13276.890346754968</v>
      </c>
      <c r="E8" s="301">
        <v>7.794063477826098</v>
      </c>
      <c r="F8" s="38">
        <v>34440</v>
      </c>
      <c r="G8" s="302">
        <v>8.358678552700582</v>
      </c>
      <c r="H8" s="78"/>
      <c r="I8" s="303">
        <v>19912.14735308748</v>
      </c>
      <c r="J8" s="304">
        <v>5.368946131566875</v>
      </c>
    </row>
    <row r="9" spans="1:10" ht="12.75" customHeight="1">
      <c r="A9" s="299" t="s">
        <v>68</v>
      </c>
      <c r="B9" s="42">
        <v>10620.790078156533</v>
      </c>
      <c r="C9" s="300">
        <v>6.680798920713508</v>
      </c>
      <c r="D9" s="38">
        <v>12839.28326498194</v>
      </c>
      <c r="E9" s="301">
        <v>7.015638231459276</v>
      </c>
      <c r="F9" s="38" t="s">
        <v>139</v>
      </c>
      <c r="G9" s="302" t="s">
        <v>139</v>
      </c>
      <c r="H9" s="78"/>
      <c r="I9" s="305">
        <v>17816.411485689165</v>
      </c>
      <c r="J9" s="304">
        <v>3.096947489039138</v>
      </c>
    </row>
    <row r="10" spans="1:10" ht="12.75" customHeight="1">
      <c r="A10" s="299" t="s">
        <v>69</v>
      </c>
      <c r="B10" s="42">
        <v>11100.846985727265</v>
      </c>
      <c r="C10" s="300">
        <v>7.559969777417535</v>
      </c>
      <c r="D10" s="38">
        <v>13396.633216696822</v>
      </c>
      <c r="E10" s="301">
        <v>8.415876429102926</v>
      </c>
      <c r="F10" s="38">
        <v>25830</v>
      </c>
      <c r="G10" s="302">
        <v>430.39014373716634</v>
      </c>
      <c r="H10" s="78"/>
      <c r="I10" s="305">
        <v>16489.12167072708</v>
      </c>
      <c r="J10" s="304">
        <v>7.046684733878922</v>
      </c>
    </row>
    <row r="11" spans="1:10" ht="12.75" customHeight="1">
      <c r="A11" s="299" t="s">
        <v>70</v>
      </c>
      <c r="B11" s="42">
        <v>11774.679120797486</v>
      </c>
      <c r="C11" s="300">
        <v>2.8092564229332413</v>
      </c>
      <c r="D11" s="38">
        <v>15824.279247207336</v>
      </c>
      <c r="E11" s="301">
        <v>4.391955801766596</v>
      </c>
      <c r="F11" s="38" t="s">
        <v>139</v>
      </c>
      <c r="G11" s="302" t="s">
        <v>139</v>
      </c>
      <c r="H11" s="78"/>
      <c r="I11" s="305">
        <v>19663.339808249122</v>
      </c>
      <c r="J11" s="304">
        <v>4.443978362000498</v>
      </c>
    </row>
    <row r="12" spans="1:10" ht="12.75" customHeight="1">
      <c r="A12" s="299" t="s">
        <v>71</v>
      </c>
      <c r="B12" s="42">
        <v>10916.589190821576</v>
      </c>
      <c r="C12" s="300">
        <v>7.645046797271092</v>
      </c>
      <c r="D12" s="38">
        <v>13036.729437492406</v>
      </c>
      <c r="E12" s="301">
        <v>7.707629431589955</v>
      </c>
      <c r="F12" s="38" t="s">
        <v>139</v>
      </c>
      <c r="G12" s="302" t="s">
        <v>139</v>
      </c>
      <c r="H12" s="78"/>
      <c r="I12" s="305">
        <v>15371.015543718007</v>
      </c>
      <c r="J12" s="304">
        <v>3.740217374712632</v>
      </c>
    </row>
    <row r="13" spans="1:10" ht="12.75" customHeight="1">
      <c r="A13" s="306" t="s">
        <v>72</v>
      </c>
      <c r="B13" s="307">
        <v>11641.606707711282</v>
      </c>
      <c r="C13" s="308">
        <v>6.29425054952231</v>
      </c>
      <c r="D13" s="50">
        <v>13992.154116553635</v>
      </c>
      <c r="E13" s="309">
        <v>6.375470545054002</v>
      </c>
      <c r="F13" s="50" t="s">
        <v>139</v>
      </c>
      <c r="G13" s="310" t="s">
        <v>139</v>
      </c>
      <c r="H13" s="78"/>
      <c r="I13" s="311">
        <v>18230.81500056993</v>
      </c>
      <c r="J13" s="312">
        <v>3.845075580188387</v>
      </c>
    </row>
    <row r="14" spans="1:10" ht="12.75" customHeight="1">
      <c r="A14" s="299" t="s">
        <v>73</v>
      </c>
      <c r="B14" s="42">
        <v>10889.712142663331</v>
      </c>
      <c r="C14" s="300">
        <v>5.595059903939287</v>
      </c>
      <c r="D14" s="38">
        <v>13024.452907084447</v>
      </c>
      <c r="E14" s="301">
        <v>6.86406031667058</v>
      </c>
      <c r="F14" s="38" t="s">
        <v>139</v>
      </c>
      <c r="G14" s="302" t="s">
        <v>139</v>
      </c>
      <c r="H14" s="78"/>
      <c r="I14" s="305">
        <v>18892.478674012833</v>
      </c>
      <c r="J14" s="304">
        <v>3.0680959969156167</v>
      </c>
    </row>
    <row r="15" spans="1:10" ht="12.75" customHeight="1">
      <c r="A15" s="299" t="s">
        <v>74</v>
      </c>
      <c r="B15" s="42">
        <v>10139.665580712135</v>
      </c>
      <c r="C15" s="300">
        <v>5.697842101483736</v>
      </c>
      <c r="D15" s="38">
        <v>13279.751133519532</v>
      </c>
      <c r="E15" s="301">
        <v>7.047203305247772</v>
      </c>
      <c r="F15" s="38" t="s">
        <v>139</v>
      </c>
      <c r="G15" s="302" t="s">
        <v>139</v>
      </c>
      <c r="H15" s="78"/>
      <c r="I15" s="305">
        <v>20771.086631673417</v>
      </c>
      <c r="J15" s="304">
        <v>4.050956407306234</v>
      </c>
    </row>
    <row r="16" spans="1:10" ht="12.75" customHeight="1">
      <c r="A16" s="299" t="s">
        <v>75</v>
      </c>
      <c r="B16" s="42">
        <v>11555.324370915134</v>
      </c>
      <c r="C16" s="300">
        <v>5.365478444201836</v>
      </c>
      <c r="D16" s="38">
        <v>14900.260674440064</v>
      </c>
      <c r="E16" s="301">
        <v>4.996446797333498</v>
      </c>
      <c r="F16" s="38" t="s">
        <v>139</v>
      </c>
      <c r="G16" s="302" t="s">
        <v>139</v>
      </c>
      <c r="H16" s="78"/>
      <c r="I16" s="305">
        <v>21125.96499446532</v>
      </c>
      <c r="J16" s="304">
        <v>2.775333657897123</v>
      </c>
    </row>
    <row r="17" spans="1:10" ht="12.75" customHeight="1">
      <c r="A17" s="313" t="s">
        <v>76</v>
      </c>
      <c r="B17" s="44">
        <v>11164.265757090287</v>
      </c>
      <c r="C17" s="314">
        <v>5.520842738109291</v>
      </c>
      <c r="D17" s="68">
        <v>14643.763642961992</v>
      </c>
      <c r="E17" s="315">
        <v>5.705853298444389</v>
      </c>
      <c r="F17" s="68">
        <v>17706.666666666668</v>
      </c>
      <c r="G17" s="316">
        <v>-229.78255558270217</v>
      </c>
      <c r="H17" s="78"/>
      <c r="I17" s="317">
        <v>20590.69079434588</v>
      </c>
      <c r="J17" s="318">
        <v>2.2494401458072844</v>
      </c>
    </row>
    <row r="18" spans="1:10" ht="12.75" customHeight="1">
      <c r="A18" s="299" t="s">
        <v>77</v>
      </c>
      <c r="B18" s="42">
        <v>10826.056509440634</v>
      </c>
      <c r="C18" s="300">
        <v>4.71064497269415</v>
      </c>
      <c r="D18" s="38">
        <v>15140.983553207181</v>
      </c>
      <c r="E18" s="301">
        <v>5.5571111011321195</v>
      </c>
      <c r="F18" s="38">
        <v>13443.333333333334</v>
      </c>
      <c r="G18" s="302">
        <v>-32.354914458235484</v>
      </c>
      <c r="H18" s="78"/>
      <c r="I18" s="305">
        <v>20368.112342957244</v>
      </c>
      <c r="J18" s="304">
        <v>3.6195083122298737</v>
      </c>
    </row>
    <row r="19" spans="1:10" ht="12.75" customHeight="1">
      <c r="A19" s="299" t="s">
        <v>78</v>
      </c>
      <c r="B19" s="42">
        <v>10989.55853625051</v>
      </c>
      <c r="C19" s="300">
        <v>4.1795270902786426</v>
      </c>
      <c r="D19" s="38">
        <v>15496.909186219544</v>
      </c>
      <c r="E19" s="301">
        <v>6.710692133960616</v>
      </c>
      <c r="F19" s="38">
        <v>24630</v>
      </c>
      <c r="G19" s="302">
        <v>188.4637907476088</v>
      </c>
      <c r="H19" s="78"/>
      <c r="I19" s="305">
        <v>19810.31812529703</v>
      </c>
      <c r="J19" s="304">
        <v>4.320226797311667</v>
      </c>
    </row>
    <row r="20" spans="1:10" ht="12.75" customHeight="1">
      <c r="A20" s="299" t="s">
        <v>79</v>
      </c>
      <c r="B20" s="42">
        <v>10709.07716892166</v>
      </c>
      <c r="C20" s="300">
        <v>2.201628660016378</v>
      </c>
      <c r="D20" s="38">
        <v>17329.295264475575</v>
      </c>
      <c r="E20" s="301">
        <v>6.259095550819826</v>
      </c>
      <c r="F20" s="38" t="s">
        <v>139</v>
      </c>
      <c r="G20" s="302" t="s">
        <v>139</v>
      </c>
      <c r="H20" s="78"/>
      <c r="I20" s="305">
        <v>23378.871601494713</v>
      </c>
      <c r="J20" s="304">
        <v>3.6549131744578043</v>
      </c>
    </row>
    <row r="21" spans="1:10" ht="12.75" customHeight="1">
      <c r="A21" s="299" t="s">
        <v>80</v>
      </c>
      <c r="B21" s="42">
        <v>11097.252847534182</v>
      </c>
      <c r="C21" s="300">
        <v>4.109706429244174</v>
      </c>
      <c r="D21" s="38">
        <v>16182.720110132614</v>
      </c>
      <c r="E21" s="301">
        <v>5.8583500564215365</v>
      </c>
      <c r="F21" s="38" t="s">
        <v>139</v>
      </c>
      <c r="G21" s="302" t="s">
        <v>139</v>
      </c>
      <c r="H21" s="78"/>
      <c r="I21" s="305">
        <v>21678.080084588968</v>
      </c>
      <c r="J21" s="304">
        <v>4.0288726005880715</v>
      </c>
    </row>
    <row r="22" spans="1:10" ht="12.75" customHeight="1">
      <c r="A22" s="299" t="s">
        <v>81</v>
      </c>
      <c r="B22" s="42">
        <v>11088.152626866395</v>
      </c>
      <c r="C22" s="300">
        <v>7.262923206565305</v>
      </c>
      <c r="D22" s="38">
        <v>13677.779185240764</v>
      </c>
      <c r="E22" s="301">
        <v>7.583984655493387</v>
      </c>
      <c r="F22" s="38" t="s">
        <v>139</v>
      </c>
      <c r="G22" s="302" t="s">
        <v>139</v>
      </c>
      <c r="H22" s="78"/>
      <c r="I22" s="305">
        <v>15961.203492766845</v>
      </c>
      <c r="J22" s="304">
        <v>4.567520757789708</v>
      </c>
    </row>
    <row r="23" spans="1:10" ht="12.75" customHeight="1">
      <c r="A23" s="306" t="s">
        <v>82</v>
      </c>
      <c r="B23" s="307">
        <v>11334.70672053572</v>
      </c>
      <c r="C23" s="308">
        <v>6.640893611688555</v>
      </c>
      <c r="D23" s="50">
        <v>13218.105632367611</v>
      </c>
      <c r="E23" s="309">
        <v>3.938547417656089</v>
      </c>
      <c r="F23" s="50" t="s">
        <v>139</v>
      </c>
      <c r="G23" s="310" t="s">
        <v>139</v>
      </c>
      <c r="H23" s="78"/>
      <c r="I23" s="311">
        <v>18857.15375120298</v>
      </c>
      <c r="J23" s="312">
        <v>4.313659910275219</v>
      </c>
    </row>
    <row r="24" spans="1:10" ht="12.75" customHeight="1">
      <c r="A24" s="299" t="s">
        <v>83</v>
      </c>
      <c r="B24" s="42">
        <v>11848.84992313605</v>
      </c>
      <c r="C24" s="300">
        <v>6.686426145616159</v>
      </c>
      <c r="D24" s="38">
        <v>15156.252692178137</v>
      </c>
      <c r="E24" s="301">
        <v>6.362819825948021</v>
      </c>
      <c r="F24" s="38" t="s">
        <v>139</v>
      </c>
      <c r="G24" s="302" t="s">
        <v>139</v>
      </c>
      <c r="H24" s="78"/>
      <c r="I24" s="305">
        <v>20104.98461872928</v>
      </c>
      <c r="J24" s="304">
        <v>6.72072970222321</v>
      </c>
    </row>
    <row r="25" spans="1:10" ht="12.75" customHeight="1">
      <c r="A25" s="299" t="s">
        <v>84</v>
      </c>
      <c r="B25" s="42">
        <v>12564.727647485679</v>
      </c>
      <c r="C25" s="300">
        <v>6.596814460462558</v>
      </c>
      <c r="D25" s="38">
        <v>15255.322299523983</v>
      </c>
      <c r="E25" s="301">
        <v>3.256168842255952</v>
      </c>
      <c r="F25" s="38" t="s">
        <v>139</v>
      </c>
      <c r="G25" s="302" t="s">
        <v>139</v>
      </c>
      <c r="H25" s="78"/>
      <c r="I25" s="305">
        <v>20241.806932872314</v>
      </c>
      <c r="J25" s="304">
        <v>4.139897786340048</v>
      </c>
    </row>
    <row r="26" spans="1:10" ht="12.75" customHeight="1">
      <c r="A26" s="299" t="s">
        <v>85</v>
      </c>
      <c r="B26" s="42">
        <v>11050.136223657299</v>
      </c>
      <c r="C26" s="300">
        <v>4.925150552701858</v>
      </c>
      <c r="D26" s="38">
        <v>14812.07654091966</v>
      </c>
      <c r="E26" s="301">
        <v>4.729404584243079</v>
      </c>
      <c r="F26" s="38" t="s">
        <v>139</v>
      </c>
      <c r="G26" s="302" t="s">
        <v>139</v>
      </c>
      <c r="H26" s="78"/>
      <c r="I26" s="305">
        <v>19023.6550215436</v>
      </c>
      <c r="J26" s="304">
        <v>4.940556587648358</v>
      </c>
    </row>
    <row r="27" spans="1:10" ht="12.75" customHeight="1">
      <c r="A27" s="313" t="s">
        <v>86</v>
      </c>
      <c r="B27" s="44">
        <v>10828.281048507093</v>
      </c>
      <c r="C27" s="314">
        <v>4.645556239524414</v>
      </c>
      <c r="D27" s="68">
        <v>14297.51079821435</v>
      </c>
      <c r="E27" s="315">
        <v>4.527442059985917</v>
      </c>
      <c r="F27" s="68" t="s">
        <v>139</v>
      </c>
      <c r="G27" s="316" t="s">
        <v>139</v>
      </c>
      <c r="H27" s="78"/>
      <c r="I27" s="317">
        <v>18734.016298463233</v>
      </c>
      <c r="J27" s="318">
        <v>4.471287036569465</v>
      </c>
    </row>
    <row r="28" spans="1:10" ht="12.75" customHeight="1">
      <c r="A28" s="299" t="s">
        <v>87</v>
      </c>
      <c r="B28" s="42">
        <v>12422.570514798563</v>
      </c>
      <c r="C28" s="300">
        <v>6.397093147022232</v>
      </c>
      <c r="D28" s="38">
        <v>16553.161657030665</v>
      </c>
      <c r="E28" s="301">
        <v>6.206517050188777</v>
      </c>
      <c r="F28" s="38" t="s">
        <v>139</v>
      </c>
      <c r="G28" s="302" t="s">
        <v>139</v>
      </c>
      <c r="H28" s="78"/>
      <c r="I28" s="305">
        <v>22184.27119785687</v>
      </c>
      <c r="J28" s="304">
        <v>6.807890155281377</v>
      </c>
    </row>
    <row r="29" spans="1:10" ht="12.75" customHeight="1">
      <c r="A29" s="299" t="s">
        <v>88</v>
      </c>
      <c r="B29" s="42">
        <v>12328.780746326509</v>
      </c>
      <c r="C29" s="300">
        <v>3.4226814358955213</v>
      </c>
      <c r="D29" s="38">
        <v>16203.346821842162</v>
      </c>
      <c r="E29" s="301">
        <v>4.030828431897578</v>
      </c>
      <c r="F29" s="38" t="s">
        <v>139</v>
      </c>
      <c r="G29" s="302" t="s">
        <v>139</v>
      </c>
      <c r="H29" s="78"/>
      <c r="I29" s="305">
        <v>21455.4330273555</v>
      </c>
      <c r="J29" s="304">
        <v>5.076955732323996</v>
      </c>
    </row>
    <row r="30" spans="1:10" ht="12.75" customHeight="1">
      <c r="A30" s="299" t="s">
        <v>89</v>
      </c>
      <c r="B30" s="42">
        <v>11630.37996267912</v>
      </c>
      <c r="C30" s="300">
        <v>4.594137421731895</v>
      </c>
      <c r="D30" s="38">
        <v>15348.31871091803</v>
      </c>
      <c r="E30" s="301">
        <v>5.812530202580614</v>
      </c>
      <c r="F30" s="38" t="s">
        <v>139</v>
      </c>
      <c r="G30" s="302" t="s">
        <v>139</v>
      </c>
      <c r="H30" s="78"/>
      <c r="I30" s="305">
        <v>24866.26460189601</v>
      </c>
      <c r="J30" s="304">
        <v>2.5715628240554684</v>
      </c>
    </row>
    <row r="31" spans="1:10" ht="12.75" customHeight="1">
      <c r="A31" s="299" t="s">
        <v>90</v>
      </c>
      <c r="B31" s="42">
        <v>12375.555132285535</v>
      </c>
      <c r="C31" s="300">
        <v>6.742009330583735</v>
      </c>
      <c r="D31" s="38">
        <v>16201.655294709586</v>
      </c>
      <c r="E31" s="301">
        <v>7.303643904971901</v>
      </c>
      <c r="F31" s="38" t="s">
        <v>139</v>
      </c>
      <c r="G31" s="302" t="s">
        <v>139</v>
      </c>
      <c r="H31" s="78"/>
      <c r="I31" s="305">
        <v>21127.07317581799</v>
      </c>
      <c r="J31" s="304">
        <v>3.994553425253363</v>
      </c>
    </row>
    <row r="32" spans="1:10" ht="12.75" customHeight="1">
      <c r="A32" s="299" t="s">
        <v>91</v>
      </c>
      <c r="B32" s="42">
        <v>11378.638060290405</v>
      </c>
      <c r="C32" s="300">
        <v>6.577311455733192</v>
      </c>
      <c r="D32" s="38">
        <v>15396.310314079064</v>
      </c>
      <c r="E32" s="301">
        <v>6.498583694367983</v>
      </c>
      <c r="F32" s="38" t="s">
        <v>139</v>
      </c>
      <c r="G32" s="302" t="s">
        <v>139</v>
      </c>
      <c r="H32" s="78"/>
      <c r="I32" s="305">
        <v>19583.021474810448</v>
      </c>
      <c r="J32" s="304">
        <v>4.929901920355008</v>
      </c>
    </row>
    <row r="33" spans="1:10" ht="12.75" customHeight="1">
      <c r="A33" s="306" t="s">
        <v>92</v>
      </c>
      <c r="B33" s="307">
        <v>11845.75730950537</v>
      </c>
      <c r="C33" s="308">
        <v>3.4023384798448784</v>
      </c>
      <c r="D33" s="50">
        <v>17051.044478263368</v>
      </c>
      <c r="E33" s="309">
        <v>4.529743849896394</v>
      </c>
      <c r="F33" s="50" t="s">
        <v>139</v>
      </c>
      <c r="G33" s="310" t="s">
        <v>139</v>
      </c>
      <c r="H33" s="78"/>
      <c r="I33" s="311">
        <v>22930.241638986157</v>
      </c>
      <c r="J33" s="312">
        <v>1.9300893554030996</v>
      </c>
    </row>
    <row r="34" spans="1:10" ht="12.75" customHeight="1">
      <c r="A34" s="299" t="s">
        <v>93</v>
      </c>
      <c r="B34" s="42">
        <v>12004.151182094394</v>
      </c>
      <c r="C34" s="300">
        <v>3.585190951189144</v>
      </c>
      <c r="D34" s="38">
        <v>18211.92604484955</v>
      </c>
      <c r="E34" s="301">
        <v>5.691297697349798</v>
      </c>
      <c r="F34" s="38" t="s">
        <v>139</v>
      </c>
      <c r="G34" s="302" t="s">
        <v>139</v>
      </c>
      <c r="H34" s="78"/>
      <c r="I34" s="305">
        <v>24840.89758978893</v>
      </c>
      <c r="J34" s="304">
        <v>3.157282399355335</v>
      </c>
    </row>
    <row r="35" spans="1:10" ht="12.75" customHeight="1">
      <c r="A35" s="299" t="s">
        <v>94</v>
      </c>
      <c r="B35" s="42">
        <v>12162.830781825465</v>
      </c>
      <c r="C35" s="300">
        <v>4.2213603191542655</v>
      </c>
      <c r="D35" s="38">
        <v>16941.64434472983</v>
      </c>
      <c r="E35" s="301">
        <v>6.584912323127056</v>
      </c>
      <c r="F35" s="38">
        <v>143240</v>
      </c>
      <c r="G35" s="302">
        <v>-207.62641821323916</v>
      </c>
      <c r="H35" s="78"/>
      <c r="I35" s="305">
        <v>23291.35192965153</v>
      </c>
      <c r="J35" s="304">
        <v>3.187068230657962</v>
      </c>
    </row>
    <row r="36" spans="1:10" ht="12.75" customHeight="1">
      <c r="A36" s="299" t="s">
        <v>95</v>
      </c>
      <c r="B36" s="42">
        <v>13098.705247814481</v>
      </c>
      <c r="C36" s="300">
        <v>6.539568405213908</v>
      </c>
      <c r="D36" s="38">
        <v>18024.441814626887</v>
      </c>
      <c r="E36" s="301">
        <v>8.048814170859842</v>
      </c>
      <c r="F36" s="38" t="s">
        <v>139</v>
      </c>
      <c r="G36" s="302" t="s">
        <v>139</v>
      </c>
      <c r="H36" s="78"/>
      <c r="I36" s="305">
        <v>23601.057562826813</v>
      </c>
      <c r="J36" s="304">
        <v>3.2586080264807586</v>
      </c>
    </row>
    <row r="37" spans="1:10" ht="12.75" customHeight="1">
      <c r="A37" s="313" t="s">
        <v>96</v>
      </c>
      <c r="B37" s="44">
        <v>12270.793016657513</v>
      </c>
      <c r="C37" s="314">
        <v>6.754605220895415</v>
      </c>
      <c r="D37" s="68">
        <v>16540.84956743636</v>
      </c>
      <c r="E37" s="315">
        <v>5.923453964530242</v>
      </c>
      <c r="F37" s="68" t="s">
        <v>139</v>
      </c>
      <c r="G37" s="316" t="s">
        <v>139</v>
      </c>
      <c r="H37" s="78"/>
      <c r="I37" s="317">
        <v>23288.316633743485</v>
      </c>
      <c r="J37" s="318">
        <v>3.885478033968733</v>
      </c>
    </row>
    <row r="38" spans="1:10" ht="12.75" customHeight="1">
      <c r="A38" s="299" t="s">
        <v>97</v>
      </c>
      <c r="B38" s="42">
        <v>10749.531354946126</v>
      </c>
      <c r="C38" s="300">
        <v>4.918806827888443</v>
      </c>
      <c r="D38" s="38">
        <v>13574.754685426551</v>
      </c>
      <c r="E38" s="301">
        <v>3.194012227710607</v>
      </c>
      <c r="F38" s="38" t="s">
        <v>139</v>
      </c>
      <c r="G38" s="302" t="s">
        <v>139</v>
      </c>
      <c r="H38" s="78"/>
      <c r="I38" s="305">
        <v>18600.695161205214</v>
      </c>
      <c r="J38" s="304">
        <v>2.6830341237892363</v>
      </c>
    </row>
    <row r="39" spans="1:10" ht="12.75" customHeight="1">
      <c r="A39" s="299" t="s">
        <v>98</v>
      </c>
      <c r="B39" s="42">
        <v>12698.25134808923</v>
      </c>
      <c r="C39" s="300">
        <v>5.924255996696056</v>
      </c>
      <c r="D39" s="38">
        <v>15682.947251034968</v>
      </c>
      <c r="E39" s="301">
        <v>8.088853543273137</v>
      </c>
      <c r="F39" s="38" t="s">
        <v>139</v>
      </c>
      <c r="G39" s="302" t="s">
        <v>139</v>
      </c>
      <c r="H39" s="78"/>
      <c r="I39" s="305">
        <v>19194.209541849177</v>
      </c>
      <c r="J39" s="304">
        <v>4.075958434678223</v>
      </c>
    </row>
    <row r="40" spans="1:10" ht="12.75" customHeight="1">
      <c r="A40" s="299" t="s">
        <v>99</v>
      </c>
      <c r="B40" s="42">
        <v>12915.845322634961</v>
      </c>
      <c r="C40" s="300">
        <v>0.9213770122003406</v>
      </c>
      <c r="D40" s="38">
        <v>17203.49812190234</v>
      </c>
      <c r="E40" s="301">
        <v>2.020342479692856</v>
      </c>
      <c r="F40" s="38" t="s">
        <v>139</v>
      </c>
      <c r="G40" s="302" t="s">
        <v>139</v>
      </c>
      <c r="H40" s="78"/>
      <c r="I40" s="305">
        <v>22093.217524788648</v>
      </c>
      <c r="J40" s="304">
        <v>4.387000452186218</v>
      </c>
    </row>
    <row r="41" spans="1:10" ht="12.75" customHeight="1">
      <c r="A41" s="299" t="s">
        <v>100</v>
      </c>
      <c r="B41" s="42">
        <v>12099.405596926532</v>
      </c>
      <c r="C41" s="300">
        <v>6.576020623043061</v>
      </c>
      <c r="D41" s="38">
        <v>15673.805488433398</v>
      </c>
      <c r="E41" s="301">
        <v>7.063883632660834</v>
      </c>
      <c r="F41" s="38" t="s">
        <v>139</v>
      </c>
      <c r="G41" s="302" t="s">
        <v>139</v>
      </c>
      <c r="H41" s="78"/>
      <c r="I41" s="305">
        <v>24399.177077394175</v>
      </c>
      <c r="J41" s="304">
        <v>5.561536393600295</v>
      </c>
    </row>
    <row r="42" spans="1:10" ht="12.75" customHeight="1">
      <c r="A42" s="299" t="s">
        <v>101</v>
      </c>
      <c r="B42" s="42">
        <v>12699.754000637426</v>
      </c>
      <c r="C42" s="300">
        <v>5.8897646416300224</v>
      </c>
      <c r="D42" s="38">
        <v>15475.29620087863</v>
      </c>
      <c r="E42" s="301">
        <v>5.883255596282878</v>
      </c>
      <c r="F42" s="38" t="s">
        <v>139</v>
      </c>
      <c r="G42" s="302" t="s">
        <v>139</v>
      </c>
      <c r="H42" s="78"/>
      <c r="I42" s="305">
        <v>20017.157053887866</v>
      </c>
      <c r="J42" s="304">
        <v>5.446798770479612</v>
      </c>
    </row>
    <row r="43" spans="1:10" ht="12.75" customHeight="1">
      <c r="A43" s="306" t="s">
        <v>102</v>
      </c>
      <c r="B43" s="307">
        <v>11975.464444681837</v>
      </c>
      <c r="C43" s="308">
        <v>5.266656000461019</v>
      </c>
      <c r="D43" s="50">
        <v>14753.315335689045</v>
      </c>
      <c r="E43" s="309">
        <v>6.386564097438588</v>
      </c>
      <c r="F43" s="50" t="s">
        <v>139</v>
      </c>
      <c r="G43" s="310" t="s">
        <v>139</v>
      </c>
      <c r="H43" s="78"/>
      <c r="I43" s="311">
        <v>24249.5223880597</v>
      </c>
      <c r="J43" s="312">
        <v>4.6475223146978575</v>
      </c>
    </row>
    <row r="44" spans="1:10" ht="12.75" customHeight="1">
      <c r="A44" s="299" t="s">
        <v>103</v>
      </c>
      <c r="B44" s="42">
        <v>13152.2973641876</v>
      </c>
      <c r="C44" s="300">
        <v>4.535786888348687</v>
      </c>
      <c r="D44" s="38">
        <v>16825.74793370263</v>
      </c>
      <c r="E44" s="301">
        <v>4.3073417166946495</v>
      </c>
      <c r="F44" s="38" t="s">
        <v>139</v>
      </c>
      <c r="G44" s="302" t="s">
        <v>139</v>
      </c>
      <c r="H44" s="78"/>
      <c r="I44" s="305">
        <v>22742.777275606142</v>
      </c>
      <c r="J44" s="304">
        <v>2.896382492847443</v>
      </c>
    </row>
    <row r="45" spans="1:10" ht="12.75" customHeight="1">
      <c r="A45" s="299" t="s">
        <v>104</v>
      </c>
      <c r="B45" s="42">
        <v>12231.067464264195</v>
      </c>
      <c r="C45" s="300">
        <v>6.543215564122235</v>
      </c>
      <c r="D45" s="38">
        <v>15179.763029703696</v>
      </c>
      <c r="E45" s="301">
        <v>5.0163411332295516</v>
      </c>
      <c r="F45" s="38" t="s">
        <v>139</v>
      </c>
      <c r="G45" s="302" t="s">
        <v>139</v>
      </c>
      <c r="H45" s="78"/>
      <c r="I45" s="305">
        <v>22213.11701648576</v>
      </c>
      <c r="J45" s="304">
        <v>2.6334777735480053</v>
      </c>
    </row>
    <row r="46" spans="1:10" ht="12.75" customHeight="1">
      <c r="A46" s="299" t="s">
        <v>105</v>
      </c>
      <c r="B46" s="42">
        <v>11058.389847405359</v>
      </c>
      <c r="C46" s="300">
        <v>4.710918822371654</v>
      </c>
      <c r="D46" s="38">
        <v>14513.480352959332</v>
      </c>
      <c r="E46" s="301">
        <v>4.950330836935604</v>
      </c>
      <c r="F46" s="38" t="s">
        <v>139</v>
      </c>
      <c r="G46" s="302" t="s">
        <v>139</v>
      </c>
      <c r="H46" s="78"/>
      <c r="I46" s="305">
        <v>19348.354379650355</v>
      </c>
      <c r="J46" s="304">
        <v>5.685890012233216</v>
      </c>
    </row>
    <row r="47" spans="1:10" ht="12.75" customHeight="1">
      <c r="A47" s="313" t="s">
        <v>106</v>
      </c>
      <c r="B47" s="44">
        <v>10648.977965335103</v>
      </c>
      <c r="C47" s="314">
        <v>6.246667558335045</v>
      </c>
      <c r="D47" s="68">
        <v>14400.635047058682</v>
      </c>
      <c r="E47" s="315">
        <v>7.826352468263761</v>
      </c>
      <c r="F47" s="68" t="s">
        <v>139</v>
      </c>
      <c r="G47" s="316" t="s">
        <v>139</v>
      </c>
      <c r="H47" s="78"/>
      <c r="I47" s="317">
        <v>23378.27489872505</v>
      </c>
      <c r="J47" s="318">
        <v>4.649901306418403</v>
      </c>
    </row>
    <row r="48" spans="1:10" ht="12.75" customHeight="1">
      <c r="A48" s="306" t="s">
        <v>107</v>
      </c>
      <c r="B48" s="307">
        <v>12986.119150488337</v>
      </c>
      <c r="C48" s="308">
        <v>8.8014999327727</v>
      </c>
      <c r="D48" s="50">
        <v>16822.921468456694</v>
      </c>
      <c r="E48" s="309">
        <v>5.892641731362822</v>
      </c>
      <c r="F48" s="50" t="s">
        <v>139</v>
      </c>
      <c r="G48" s="310" t="s">
        <v>139</v>
      </c>
      <c r="H48" s="78"/>
      <c r="I48" s="311">
        <v>21864.953864664472</v>
      </c>
      <c r="J48" s="312">
        <v>5.474974100940232</v>
      </c>
    </row>
    <row r="49" spans="1:10" ht="12.75" customHeight="1">
      <c r="A49" s="299" t="s">
        <v>108</v>
      </c>
      <c r="B49" s="42">
        <v>11692.408495891023</v>
      </c>
      <c r="C49" s="300">
        <v>9.916983082603219</v>
      </c>
      <c r="D49" s="38">
        <v>15350.55111010932</v>
      </c>
      <c r="E49" s="301">
        <v>9.128244870927388</v>
      </c>
      <c r="F49" s="38" t="s">
        <v>139</v>
      </c>
      <c r="G49" s="302" t="s">
        <v>139</v>
      </c>
      <c r="H49" s="78"/>
      <c r="I49" s="305">
        <v>20569.282989403237</v>
      </c>
      <c r="J49" s="304">
        <v>6.86214943574338</v>
      </c>
    </row>
    <row r="50" spans="1:10" ht="12.75" customHeight="1">
      <c r="A50" s="299" t="s">
        <v>109</v>
      </c>
      <c r="B50" s="42">
        <v>12098.495239582127</v>
      </c>
      <c r="C50" s="300">
        <v>5.42689376336343</v>
      </c>
      <c r="D50" s="38">
        <v>16186.310494755235</v>
      </c>
      <c r="E50" s="301">
        <v>5.157745185509481</v>
      </c>
      <c r="F50" s="38">
        <v>0</v>
      </c>
      <c r="G50" s="302">
        <v>-100</v>
      </c>
      <c r="H50" s="78"/>
      <c r="I50" s="305">
        <v>21017.646178823674</v>
      </c>
      <c r="J50" s="304">
        <v>3.8909369102188194</v>
      </c>
    </row>
    <row r="51" spans="1:10" ht="12.75" customHeight="1">
      <c r="A51" s="299" t="s">
        <v>110</v>
      </c>
      <c r="B51" s="42">
        <v>12627.587971152538</v>
      </c>
      <c r="C51" s="300">
        <v>9.835728089004046</v>
      </c>
      <c r="D51" s="38">
        <v>16226.995061156082</v>
      </c>
      <c r="E51" s="301">
        <v>10.22786097791</v>
      </c>
      <c r="F51" s="38" t="s">
        <v>139</v>
      </c>
      <c r="G51" s="302" t="s">
        <v>139</v>
      </c>
      <c r="H51" s="78"/>
      <c r="I51" s="305">
        <v>20398.781330285437</v>
      </c>
      <c r="J51" s="304">
        <v>6.291498297512855</v>
      </c>
    </row>
    <row r="52" spans="1:10" ht="12.75" customHeight="1">
      <c r="A52" s="313" t="s">
        <v>111</v>
      </c>
      <c r="B52" s="44">
        <v>11886.145122975815</v>
      </c>
      <c r="C52" s="314">
        <v>10.057609759813714</v>
      </c>
      <c r="D52" s="68">
        <v>15249.82409952522</v>
      </c>
      <c r="E52" s="315">
        <v>9.479136887464415</v>
      </c>
      <c r="F52" s="68" t="s">
        <v>139</v>
      </c>
      <c r="G52" s="316" t="s">
        <v>139</v>
      </c>
      <c r="H52" s="78"/>
      <c r="I52" s="317">
        <v>20244.180318862556</v>
      </c>
      <c r="J52" s="318">
        <v>2.7548003279097704</v>
      </c>
    </row>
    <row r="53" spans="1:10" ht="12.75" customHeight="1">
      <c r="A53" s="299" t="s">
        <v>112</v>
      </c>
      <c r="B53" s="42">
        <v>12763.446206824585</v>
      </c>
      <c r="C53" s="300">
        <v>5.5784074891895035</v>
      </c>
      <c r="D53" s="38">
        <v>16591.37096916067</v>
      </c>
      <c r="E53" s="301">
        <v>6.295387180083779</v>
      </c>
      <c r="F53" s="38" t="s">
        <v>139</v>
      </c>
      <c r="G53" s="302" t="s">
        <v>139</v>
      </c>
      <c r="H53" s="78"/>
      <c r="I53" s="305">
        <v>21625.617850729035</v>
      </c>
      <c r="J53" s="304">
        <v>5.9411815163531285</v>
      </c>
    </row>
    <row r="54" spans="1:10" ht="12.75" customHeight="1" thickBot="1">
      <c r="A54" s="299" t="s">
        <v>113</v>
      </c>
      <c r="B54" s="42">
        <v>9286.762058935787</v>
      </c>
      <c r="C54" s="300">
        <v>6.355213211845763</v>
      </c>
      <c r="D54" s="38">
        <v>15385.505246001834</v>
      </c>
      <c r="E54" s="301">
        <v>4.380589730725786</v>
      </c>
      <c r="F54" s="38" t="s">
        <v>139</v>
      </c>
      <c r="G54" s="302" t="s">
        <v>139</v>
      </c>
      <c r="H54" s="78"/>
      <c r="I54" s="305">
        <v>19567.18717286159</v>
      </c>
      <c r="J54" s="304">
        <v>6.376724860888197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13152.2973641876</v>
      </c>
      <c r="C56" s="361" t="str">
        <f>INDEX(A8:A54,MATCH(B56,$B$8:$B$54,0))</f>
        <v>香川県</v>
      </c>
      <c r="D56" s="372">
        <f>LARGE(D8:D54,1)</f>
        <v>18211.92604484955</v>
      </c>
      <c r="E56" s="323" t="str">
        <f>INDEX(A8:A54,MATCH(D56,$D$8:$D$54,0))</f>
        <v>大阪府</v>
      </c>
      <c r="F56" s="366">
        <f>LARGE(F8:F54,1)</f>
        <v>143240</v>
      </c>
      <c r="G56" s="324" t="str">
        <f>INDEX(A8:A54,MATCH(F56,$F$8:$F$54,0))</f>
        <v>兵庫県</v>
      </c>
      <c r="I56" s="343">
        <f>LARGE(I8:I54,1)</f>
        <v>24866.26460189601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13098.705247814481</v>
      </c>
      <c r="C57" s="362" t="str">
        <f>INDEX(A8:A54,MATCH(B57,$B$8:$B$54,0))</f>
        <v>奈良県</v>
      </c>
      <c r="D57" s="373">
        <f>LARGE(D8:D54,2)</f>
        <v>18024.441814626887</v>
      </c>
      <c r="E57" s="326" t="str">
        <f>INDEX(A8:A54,MATCH(D57,$D$8:$D$54,0))</f>
        <v>奈良県</v>
      </c>
      <c r="F57" s="367">
        <f>LARGE(F8:F54,2)</f>
        <v>34440</v>
      </c>
      <c r="G57" s="328" t="str">
        <f>INDEX(A8:A54,MATCH(F57,$F$8:$F$54,0))</f>
        <v>北海道</v>
      </c>
      <c r="I57" s="327">
        <f>LARGE(I8:I54,2)</f>
        <v>24840.89758978893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12986.119150488337</v>
      </c>
      <c r="C58" s="362" t="str">
        <f>INDEX(A8:A54,MATCH(B58,$B$8:$B$54,0))</f>
        <v>佐賀県</v>
      </c>
      <c r="D58" s="374">
        <f>LARGE(D8:D54,3)</f>
        <v>17329.295264475575</v>
      </c>
      <c r="E58" s="326" t="str">
        <f>INDEX(A8:A54,MATCH(D58,$D$8:$D$54,0))</f>
        <v>東京都</v>
      </c>
      <c r="F58" s="368">
        <f>LARGE(F8:F54,3)</f>
        <v>25830</v>
      </c>
      <c r="G58" s="328" t="str">
        <f>INDEX(A8:A54,MATCH(F58,$F$8:$F$54,0))</f>
        <v>岩手県</v>
      </c>
      <c r="I58" s="344">
        <f>LARGE(I8:I54,3)</f>
        <v>24399.177077394175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10597.176549738928</v>
      </c>
      <c r="C59" s="363" t="str">
        <f>INDEX(A8:A54,MATCH(B59,$B$8:$B$54,0))</f>
        <v>北海道</v>
      </c>
      <c r="D59" s="375">
        <f>SMALL(D8:D54,3)</f>
        <v>13036.729437492406</v>
      </c>
      <c r="E59" s="331" t="str">
        <f>INDEX(A8:A54,MATCH(D59,$D$8:$D$54,0))</f>
        <v>秋田県</v>
      </c>
      <c r="F59" s="369">
        <f>SMALL(F8:F54,3)</f>
        <v>17706.666666666668</v>
      </c>
      <c r="G59" s="332" t="str">
        <f>INDEX(A8:A54,MATCH(F59,$F$8:$F$54,0))</f>
        <v>群馬県</v>
      </c>
      <c r="I59" s="345">
        <f>SMALL(I8:I54,3)</f>
        <v>16489.12167072708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10139.665580712135</v>
      </c>
      <c r="C60" s="362" t="str">
        <f>INDEX(A8:A54,MATCH(B60,$B$8:$B$54,0))</f>
        <v>茨城県</v>
      </c>
      <c r="D60" s="374">
        <f>SMALL(D8:D54,2)</f>
        <v>13024.452907084447</v>
      </c>
      <c r="E60" s="326" t="str">
        <f>INDEX(A8:A54,MATCH(D60,$D$8:$D$54,0))</f>
        <v>福島県</v>
      </c>
      <c r="F60" s="368">
        <f>SMALL(F8:F54,2)</f>
        <v>13443.333333333334</v>
      </c>
      <c r="G60" s="328" t="str">
        <f>INDEX(A8:A54,MATCH(F60,$F$8:$F$54,0))</f>
        <v>埼玉県</v>
      </c>
      <c r="I60" s="344">
        <f>SMALL(I8:I54,2)</f>
        <v>15961.203492766845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9286.762058935787</v>
      </c>
      <c r="C61" s="364" t="str">
        <f>INDEX(A8:A54,MATCH(B61,$B$8:$B$54,0))</f>
        <v>沖縄県</v>
      </c>
      <c r="D61" s="376">
        <f>SMALL(D8:D54,1)</f>
        <v>12839.28326498194</v>
      </c>
      <c r="E61" s="335" t="str">
        <f>INDEX(A8:A54,MATCH(D61,$D$8:$D$54,0))</f>
        <v>青森県</v>
      </c>
      <c r="F61" s="370">
        <f>SMALL(F8:F54,1)</f>
        <v>0</v>
      </c>
      <c r="G61" s="336" t="str">
        <f>INDEX(A8:A54,MATCH(F61,$F$8:$F$54,0))</f>
        <v>熊本県</v>
      </c>
      <c r="I61" s="347">
        <f>SMALL(I8:I54,1)</f>
        <v>15371.015543718007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1.4162414500038114</v>
      </c>
      <c r="C62" s="365"/>
      <c r="D62" s="377">
        <f>IF(D61=0,0,D56/D61)</f>
        <v>1.4184534813186218</v>
      </c>
      <c r="E62" s="339"/>
      <c r="F62" s="371">
        <f>IF(F61=0,0,F56/F61)</f>
        <v>0</v>
      </c>
      <c r="G62" s="341"/>
      <c r="H62" s="340"/>
      <c r="I62" s="338">
        <f>IF(I61=0,0,I56/I61)</f>
        <v>1.6177372621328605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2253.2972814798923</v>
      </c>
      <c r="C7" s="293">
        <v>9.838528564619114</v>
      </c>
      <c r="D7" s="295">
        <v>2866.8284890887494</v>
      </c>
      <c r="E7" s="296">
        <v>12.687698750265005</v>
      </c>
      <c r="F7" s="295">
        <v>-1379.090909090909</v>
      </c>
      <c r="G7" s="297">
        <v>-112.99971927958276</v>
      </c>
      <c r="H7" s="78"/>
      <c r="I7" s="292">
        <v>3038.4253456298084</v>
      </c>
      <c r="J7" s="298">
        <v>11.716334411297542</v>
      </c>
    </row>
    <row r="8" spans="1:10" ht="12.75" customHeight="1">
      <c r="A8" s="299" t="s">
        <v>67</v>
      </c>
      <c r="B8" s="42">
        <v>2253.8361630576214</v>
      </c>
      <c r="C8" s="300">
        <v>12.66678357124836</v>
      </c>
      <c r="D8" s="38">
        <v>2652.4284258988387</v>
      </c>
      <c r="E8" s="301">
        <v>15.738867891273012</v>
      </c>
      <c r="F8" s="38">
        <v>75750</v>
      </c>
      <c r="G8" s="302">
        <v>1412.9826897470039</v>
      </c>
      <c r="H8" s="78"/>
      <c r="I8" s="303">
        <v>2514.311513245189</v>
      </c>
      <c r="J8" s="304">
        <v>14.614593268946761</v>
      </c>
    </row>
    <row r="9" spans="1:10" ht="12.75" customHeight="1">
      <c r="A9" s="299" t="s">
        <v>68</v>
      </c>
      <c r="B9" s="42">
        <v>1857.011338201299</v>
      </c>
      <c r="C9" s="300">
        <v>10.646068650857544</v>
      </c>
      <c r="D9" s="38">
        <v>2146.6171787293515</v>
      </c>
      <c r="E9" s="301">
        <v>11.816363744281182</v>
      </c>
      <c r="F9" s="38" t="s">
        <v>139</v>
      </c>
      <c r="G9" s="302" t="s">
        <v>139</v>
      </c>
      <c r="H9" s="78"/>
      <c r="I9" s="305">
        <v>1606.9397255836554</v>
      </c>
      <c r="J9" s="304">
        <v>14.732344817023705</v>
      </c>
    </row>
    <row r="10" spans="1:10" ht="12.75" customHeight="1">
      <c r="A10" s="299" t="s">
        <v>69</v>
      </c>
      <c r="B10" s="42">
        <v>2123.2383073683154</v>
      </c>
      <c r="C10" s="300">
        <v>8.593459364365229</v>
      </c>
      <c r="D10" s="38">
        <v>2518.8035325718747</v>
      </c>
      <c r="E10" s="301">
        <v>8.803980813464243</v>
      </c>
      <c r="F10" s="38">
        <v>-3000</v>
      </c>
      <c r="G10" s="302" t="s">
        <v>139</v>
      </c>
      <c r="H10" s="78"/>
      <c r="I10" s="305">
        <v>2124.9115774365914</v>
      </c>
      <c r="J10" s="304">
        <v>9.51240822133596</v>
      </c>
    </row>
    <row r="11" spans="1:10" ht="12.75" customHeight="1">
      <c r="A11" s="299" t="s">
        <v>70</v>
      </c>
      <c r="B11" s="42">
        <v>2095.901651522679</v>
      </c>
      <c r="C11" s="300">
        <v>9.05991867685799</v>
      </c>
      <c r="D11" s="38">
        <v>2613.1618446499187</v>
      </c>
      <c r="E11" s="301">
        <v>10.550401646878253</v>
      </c>
      <c r="F11" s="38" t="s">
        <v>139</v>
      </c>
      <c r="G11" s="302" t="s">
        <v>139</v>
      </c>
      <c r="H11" s="78"/>
      <c r="I11" s="305">
        <v>2481.625102375726</v>
      </c>
      <c r="J11" s="304">
        <v>9.267866396757812</v>
      </c>
    </row>
    <row r="12" spans="1:10" ht="12.75" customHeight="1">
      <c r="A12" s="299" t="s">
        <v>71</v>
      </c>
      <c r="B12" s="42">
        <v>2213.5057510847855</v>
      </c>
      <c r="C12" s="300">
        <v>6.6195455503752285</v>
      </c>
      <c r="D12" s="38">
        <v>2581.8592936646637</v>
      </c>
      <c r="E12" s="301">
        <v>8.576852262555784</v>
      </c>
      <c r="F12" s="38" t="s">
        <v>139</v>
      </c>
      <c r="G12" s="302" t="s">
        <v>139</v>
      </c>
      <c r="H12" s="78"/>
      <c r="I12" s="305">
        <v>2088.1826646968248</v>
      </c>
      <c r="J12" s="304">
        <v>9.320941143960248</v>
      </c>
    </row>
    <row r="13" spans="1:10" ht="12.75" customHeight="1">
      <c r="A13" s="306" t="s">
        <v>72</v>
      </c>
      <c r="B13" s="307">
        <v>2213.4950418237336</v>
      </c>
      <c r="C13" s="308">
        <v>8.188406324597349</v>
      </c>
      <c r="D13" s="50">
        <v>2666.409621702202</v>
      </c>
      <c r="E13" s="309">
        <v>10.03983641357244</v>
      </c>
      <c r="F13" s="50" t="s">
        <v>139</v>
      </c>
      <c r="G13" s="310" t="s">
        <v>139</v>
      </c>
      <c r="H13" s="78"/>
      <c r="I13" s="311">
        <v>2247.5262945193413</v>
      </c>
      <c r="J13" s="312">
        <v>15.289935409987748</v>
      </c>
    </row>
    <row r="14" spans="1:10" ht="12.75" customHeight="1">
      <c r="A14" s="299" t="s">
        <v>73</v>
      </c>
      <c r="B14" s="42">
        <v>2052.778340448053</v>
      </c>
      <c r="C14" s="300">
        <v>7.972069164890547</v>
      </c>
      <c r="D14" s="38">
        <v>2509.0348532564108</v>
      </c>
      <c r="E14" s="301">
        <v>10.200638086250429</v>
      </c>
      <c r="F14" s="38" t="s">
        <v>139</v>
      </c>
      <c r="G14" s="302" t="s">
        <v>139</v>
      </c>
      <c r="H14" s="78"/>
      <c r="I14" s="305">
        <v>2250.968091463695</v>
      </c>
      <c r="J14" s="304">
        <v>10.591210439257175</v>
      </c>
    </row>
    <row r="15" spans="1:10" ht="12.75" customHeight="1">
      <c r="A15" s="299" t="s">
        <v>74</v>
      </c>
      <c r="B15" s="42">
        <v>1966.9391838107977</v>
      </c>
      <c r="C15" s="300">
        <v>7.734280181171445</v>
      </c>
      <c r="D15" s="38">
        <v>2504.2549240088506</v>
      </c>
      <c r="E15" s="301">
        <v>9.892651208159302</v>
      </c>
      <c r="F15" s="38" t="s">
        <v>139</v>
      </c>
      <c r="G15" s="302" t="s">
        <v>139</v>
      </c>
      <c r="H15" s="78"/>
      <c r="I15" s="305">
        <v>2510.7997300902593</v>
      </c>
      <c r="J15" s="304">
        <v>8.5069632392484</v>
      </c>
    </row>
    <row r="16" spans="1:10" ht="12.75" customHeight="1">
      <c r="A16" s="299" t="s">
        <v>75</v>
      </c>
      <c r="B16" s="42">
        <v>2006.1306164969678</v>
      </c>
      <c r="C16" s="300">
        <v>8.852672311701864</v>
      </c>
      <c r="D16" s="38">
        <v>2568.7960846405504</v>
      </c>
      <c r="E16" s="301">
        <v>12.65698856702201</v>
      </c>
      <c r="F16" s="38" t="s">
        <v>139</v>
      </c>
      <c r="G16" s="302" t="s">
        <v>139</v>
      </c>
      <c r="H16" s="78"/>
      <c r="I16" s="305">
        <v>2405.205060673253</v>
      </c>
      <c r="J16" s="304">
        <v>12.268695197360664</v>
      </c>
    </row>
    <row r="17" spans="1:10" ht="12.75" customHeight="1">
      <c r="A17" s="313" t="s">
        <v>76</v>
      </c>
      <c r="B17" s="44">
        <v>2022.9965193255914</v>
      </c>
      <c r="C17" s="314">
        <v>14.158976859619077</v>
      </c>
      <c r="D17" s="68">
        <v>2574.4315048830294</v>
      </c>
      <c r="E17" s="315">
        <v>17.10841978940289</v>
      </c>
      <c r="F17" s="68">
        <v>0</v>
      </c>
      <c r="G17" s="316">
        <v>-100</v>
      </c>
      <c r="H17" s="78"/>
      <c r="I17" s="317">
        <v>2471.246611069968</v>
      </c>
      <c r="J17" s="318">
        <v>10.991633481886481</v>
      </c>
    </row>
    <row r="18" spans="1:10" ht="12.75" customHeight="1">
      <c r="A18" s="299" t="s">
        <v>77</v>
      </c>
      <c r="B18" s="42">
        <v>2058.6977441482213</v>
      </c>
      <c r="C18" s="300">
        <v>9.598257621030763</v>
      </c>
      <c r="D18" s="38">
        <v>2688.26674974284</v>
      </c>
      <c r="E18" s="301">
        <v>13.049654210123474</v>
      </c>
      <c r="F18" s="38">
        <v>0</v>
      </c>
      <c r="G18" s="302">
        <v>-100</v>
      </c>
      <c r="H18" s="78"/>
      <c r="I18" s="305">
        <v>2982.2860194811374</v>
      </c>
      <c r="J18" s="304">
        <v>9.905850838736857</v>
      </c>
    </row>
    <row r="19" spans="1:10" ht="12.75" customHeight="1">
      <c r="A19" s="299" t="s">
        <v>78</v>
      </c>
      <c r="B19" s="42">
        <v>2157.240061731152</v>
      </c>
      <c r="C19" s="300">
        <v>9.301070659250014</v>
      </c>
      <c r="D19" s="38">
        <v>2809.216469509537</v>
      </c>
      <c r="E19" s="301">
        <v>12.231500554571488</v>
      </c>
      <c r="F19" s="38">
        <v>0</v>
      </c>
      <c r="G19" s="302" t="s">
        <v>139</v>
      </c>
      <c r="H19" s="78"/>
      <c r="I19" s="305">
        <v>3013.5444945736735</v>
      </c>
      <c r="J19" s="304">
        <v>10.829618336471512</v>
      </c>
    </row>
    <row r="20" spans="1:10" ht="12.75" customHeight="1">
      <c r="A20" s="299" t="s">
        <v>79</v>
      </c>
      <c r="B20" s="42">
        <v>2171.983282852018</v>
      </c>
      <c r="C20" s="300">
        <v>9.611643817418061</v>
      </c>
      <c r="D20" s="38">
        <v>3057.4358989205125</v>
      </c>
      <c r="E20" s="301">
        <v>15.323190380995596</v>
      </c>
      <c r="F20" s="38" t="s">
        <v>139</v>
      </c>
      <c r="G20" s="302" t="s">
        <v>139</v>
      </c>
      <c r="H20" s="78"/>
      <c r="I20" s="305">
        <v>3570.9546750389013</v>
      </c>
      <c r="J20" s="304">
        <v>11.91743326487799</v>
      </c>
    </row>
    <row r="21" spans="1:10" ht="12.75" customHeight="1">
      <c r="A21" s="299" t="s">
        <v>80</v>
      </c>
      <c r="B21" s="42">
        <v>2309.250220929376</v>
      </c>
      <c r="C21" s="300">
        <v>10.46363799674858</v>
      </c>
      <c r="D21" s="38">
        <v>3016.992593818039</v>
      </c>
      <c r="E21" s="301">
        <v>13.411887056233335</v>
      </c>
      <c r="F21" s="38" t="s">
        <v>139</v>
      </c>
      <c r="G21" s="302" t="s">
        <v>139</v>
      </c>
      <c r="H21" s="78"/>
      <c r="I21" s="305">
        <v>3487.5451456849955</v>
      </c>
      <c r="J21" s="304">
        <v>10.252532532948228</v>
      </c>
    </row>
    <row r="22" spans="1:10" ht="12.75" customHeight="1">
      <c r="A22" s="299" t="s">
        <v>81</v>
      </c>
      <c r="B22" s="42">
        <v>2280.441497471142</v>
      </c>
      <c r="C22" s="300">
        <v>9.470024625934172</v>
      </c>
      <c r="D22" s="38">
        <v>2808.7612658339585</v>
      </c>
      <c r="E22" s="301">
        <v>13.088184590390185</v>
      </c>
      <c r="F22" s="38" t="s">
        <v>139</v>
      </c>
      <c r="G22" s="302" t="s">
        <v>139</v>
      </c>
      <c r="H22" s="78"/>
      <c r="I22" s="305">
        <v>2486.112003127851</v>
      </c>
      <c r="J22" s="304">
        <v>11.595949170451622</v>
      </c>
    </row>
    <row r="23" spans="1:10" ht="12.75" customHeight="1">
      <c r="A23" s="306" t="s">
        <v>82</v>
      </c>
      <c r="B23" s="307">
        <v>2035.0539765564072</v>
      </c>
      <c r="C23" s="308">
        <v>12.657404598733661</v>
      </c>
      <c r="D23" s="50">
        <v>2459.619968035697</v>
      </c>
      <c r="E23" s="309">
        <v>13.809513655341755</v>
      </c>
      <c r="F23" s="50" t="s">
        <v>139</v>
      </c>
      <c r="G23" s="310" t="s">
        <v>139</v>
      </c>
      <c r="H23" s="78"/>
      <c r="I23" s="311">
        <v>2015.1435729528432</v>
      </c>
      <c r="J23" s="312">
        <v>12.472777488552005</v>
      </c>
    </row>
    <row r="24" spans="1:10" ht="12.75" customHeight="1">
      <c r="A24" s="299" t="s">
        <v>83</v>
      </c>
      <c r="B24" s="42">
        <v>1874.4766171770702</v>
      </c>
      <c r="C24" s="300">
        <v>9.092393028579865</v>
      </c>
      <c r="D24" s="38">
        <v>2238.5488266696607</v>
      </c>
      <c r="E24" s="301">
        <v>12.738757219617796</v>
      </c>
      <c r="F24" s="38" t="s">
        <v>139</v>
      </c>
      <c r="G24" s="302" t="s">
        <v>139</v>
      </c>
      <c r="H24" s="78"/>
      <c r="I24" s="305">
        <v>2008.0822870808197</v>
      </c>
      <c r="J24" s="304">
        <v>18.408649725506425</v>
      </c>
    </row>
    <row r="25" spans="1:10" ht="12.75" customHeight="1">
      <c r="A25" s="299" t="s">
        <v>84</v>
      </c>
      <c r="B25" s="42">
        <v>1915.42118914913</v>
      </c>
      <c r="C25" s="300">
        <v>10.564214215232163</v>
      </c>
      <c r="D25" s="38">
        <v>2263.173782497254</v>
      </c>
      <c r="E25" s="301">
        <v>13.30660642590234</v>
      </c>
      <c r="F25" s="38" t="s">
        <v>139</v>
      </c>
      <c r="G25" s="302" t="s">
        <v>139</v>
      </c>
      <c r="H25" s="78"/>
      <c r="I25" s="305">
        <v>1958.2434909277179</v>
      </c>
      <c r="J25" s="304">
        <v>10.538249747319366</v>
      </c>
    </row>
    <row r="26" spans="1:10" ht="12.75" customHeight="1">
      <c r="A26" s="299" t="s">
        <v>85</v>
      </c>
      <c r="B26" s="42">
        <v>2167.850929607244</v>
      </c>
      <c r="C26" s="300">
        <v>9.704562842268581</v>
      </c>
      <c r="D26" s="38">
        <v>2750.448267537451</v>
      </c>
      <c r="E26" s="301">
        <v>12.463941541721697</v>
      </c>
      <c r="F26" s="38" t="s">
        <v>139</v>
      </c>
      <c r="G26" s="302" t="s">
        <v>139</v>
      </c>
      <c r="H26" s="78"/>
      <c r="I26" s="305">
        <v>2654.7368576644226</v>
      </c>
      <c r="J26" s="304">
        <v>10.465769586491273</v>
      </c>
    </row>
    <row r="27" spans="1:10" ht="12.75" customHeight="1">
      <c r="A27" s="313" t="s">
        <v>86</v>
      </c>
      <c r="B27" s="44">
        <v>2148.492436266243</v>
      </c>
      <c r="C27" s="314">
        <v>8.262051788922722</v>
      </c>
      <c r="D27" s="68">
        <v>2717.338233696636</v>
      </c>
      <c r="E27" s="315">
        <v>10.627981026485559</v>
      </c>
      <c r="F27" s="68" t="s">
        <v>139</v>
      </c>
      <c r="G27" s="316" t="s">
        <v>139</v>
      </c>
      <c r="H27" s="78"/>
      <c r="I27" s="317">
        <v>2506.934499499323</v>
      </c>
      <c r="J27" s="318">
        <v>11.535141965126149</v>
      </c>
    </row>
    <row r="28" spans="1:10" ht="12.75" customHeight="1">
      <c r="A28" s="299" t="s">
        <v>87</v>
      </c>
      <c r="B28" s="42">
        <v>2495.004367131971</v>
      </c>
      <c r="C28" s="300">
        <v>9.27612532188568</v>
      </c>
      <c r="D28" s="38">
        <v>3075.8330169543005</v>
      </c>
      <c r="E28" s="301">
        <v>11.08561936379701</v>
      </c>
      <c r="F28" s="38" t="s">
        <v>139</v>
      </c>
      <c r="G28" s="302" t="s">
        <v>139</v>
      </c>
      <c r="H28" s="78"/>
      <c r="I28" s="305">
        <v>3251.7113203214694</v>
      </c>
      <c r="J28" s="304">
        <v>13.832777175126356</v>
      </c>
    </row>
    <row r="29" spans="1:10" ht="12.75" customHeight="1">
      <c r="A29" s="299" t="s">
        <v>88</v>
      </c>
      <c r="B29" s="42">
        <v>2070.275668628211</v>
      </c>
      <c r="C29" s="300">
        <v>7.859179545113289</v>
      </c>
      <c r="D29" s="38">
        <v>2562.5020895660045</v>
      </c>
      <c r="E29" s="301">
        <v>8.916762927150913</v>
      </c>
      <c r="F29" s="38" t="s">
        <v>139</v>
      </c>
      <c r="G29" s="302" t="s">
        <v>139</v>
      </c>
      <c r="H29" s="78"/>
      <c r="I29" s="305">
        <v>2512.287871516348</v>
      </c>
      <c r="J29" s="304">
        <v>7.744486704170717</v>
      </c>
    </row>
    <row r="30" spans="1:10" ht="12.75" customHeight="1">
      <c r="A30" s="299" t="s">
        <v>89</v>
      </c>
      <c r="B30" s="42">
        <v>2514.669731461168</v>
      </c>
      <c r="C30" s="300">
        <v>9.991327254837515</v>
      </c>
      <c r="D30" s="38">
        <v>3191.1961159282996</v>
      </c>
      <c r="E30" s="301">
        <v>11.50041720817526</v>
      </c>
      <c r="F30" s="38" t="s">
        <v>139</v>
      </c>
      <c r="G30" s="302" t="s">
        <v>139</v>
      </c>
      <c r="H30" s="78"/>
      <c r="I30" s="305">
        <v>3586.6102944622057</v>
      </c>
      <c r="J30" s="304">
        <v>11.526901604259729</v>
      </c>
    </row>
    <row r="31" spans="1:10" ht="12.75" customHeight="1">
      <c r="A31" s="299" t="s">
        <v>90</v>
      </c>
      <c r="B31" s="42">
        <v>2270.72710962557</v>
      </c>
      <c r="C31" s="300">
        <v>11.109067712057032</v>
      </c>
      <c r="D31" s="38">
        <v>2830.4365727048485</v>
      </c>
      <c r="E31" s="301">
        <v>14.111106260362229</v>
      </c>
      <c r="F31" s="38" t="s">
        <v>139</v>
      </c>
      <c r="G31" s="302" t="s">
        <v>139</v>
      </c>
      <c r="H31" s="78"/>
      <c r="I31" s="305">
        <v>2684.754829381547</v>
      </c>
      <c r="J31" s="304">
        <v>10.674936309499335</v>
      </c>
    </row>
    <row r="32" spans="1:10" ht="12.75" customHeight="1">
      <c r="A32" s="299" t="s">
        <v>91</v>
      </c>
      <c r="B32" s="42">
        <v>2096.332662563131</v>
      </c>
      <c r="C32" s="300">
        <v>12.299671486291427</v>
      </c>
      <c r="D32" s="38">
        <v>2583.645678523069</v>
      </c>
      <c r="E32" s="301">
        <v>13.60785521353775</v>
      </c>
      <c r="F32" s="38" t="s">
        <v>139</v>
      </c>
      <c r="G32" s="302" t="s">
        <v>139</v>
      </c>
      <c r="H32" s="78"/>
      <c r="I32" s="305">
        <v>2489.13129484513</v>
      </c>
      <c r="J32" s="304">
        <v>15.403520603569582</v>
      </c>
    </row>
    <row r="33" spans="1:10" ht="12.75" customHeight="1">
      <c r="A33" s="306" t="s">
        <v>92</v>
      </c>
      <c r="B33" s="307">
        <v>2303.399530442565</v>
      </c>
      <c r="C33" s="308">
        <v>9.206662050840462</v>
      </c>
      <c r="D33" s="50">
        <v>3020.404678496908</v>
      </c>
      <c r="E33" s="309">
        <v>13.773989475648403</v>
      </c>
      <c r="F33" s="50" t="s">
        <v>139</v>
      </c>
      <c r="G33" s="310" t="s">
        <v>139</v>
      </c>
      <c r="H33" s="78"/>
      <c r="I33" s="311">
        <v>3187.0176280489177</v>
      </c>
      <c r="J33" s="312">
        <v>12.646372519710788</v>
      </c>
    </row>
    <row r="34" spans="1:10" ht="12.75" customHeight="1">
      <c r="A34" s="299" t="s">
        <v>93</v>
      </c>
      <c r="B34" s="42">
        <v>2659.2016352914834</v>
      </c>
      <c r="C34" s="300">
        <v>10.25623358161533</v>
      </c>
      <c r="D34" s="38">
        <v>3513.968707064368</v>
      </c>
      <c r="E34" s="301">
        <v>13.248776067681398</v>
      </c>
      <c r="F34" s="38" t="s">
        <v>139</v>
      </c>
      <c r="G34" s="302" t="s">
        <v>139</v>
      </c>
      <c r="H34" s="78"/>
      <c r="I34" s="305">
        <v>4245.009955028667</v>
      </c>
      <c r="J34" s="304">
        <v>12.261475523668524</v>
      </c>
    </row>
    <row r="35" spans="1:10" ht="12.75" customHeight="1">
      <c r="A35" s="299" t="s">
        <v>94</v>
      </c>
      <c r="B35" s="42">
        <v>2516.6390322020566</v>
      </c>
      <c r="C35" s="300">
        <v>10.476633250294299</v>
      </c>
      <c r="D35" s="38">
        <v>3198.197238540884</v>
      </c>
      <c r="E35" s="301">
        <v>13.625778731625578</v>
      </c>
      <c r="F35" s="38">
        <v>20810</v>
      </c>
      <c r="G35" s="302">
        <v>-1974.7747747747749</v>
      </c>
      <c r="H35" s="78"/>
      <c r="I35" s="305">
        <v>3499.5546319697664</v>
      </c>
      <c r="J35" s="304">
        <v>10.63224011220048</v>
      </c>
    </row>
    <row r="36" spans="1:10" ht="12.75" customHeight="1">
      <c r="A36" s="299" t="s">
        <v>95</v>
      </c>
      <c r="B36" s="42">
        <v>2335.2770036826123</v>
      </c>
      <c r="C36" s="300">
        <v>14.370758558925356</v>
      </c>
      <c r="D36" s="38">
        <v>2955.222158015974</v>
      </c>
      <c r="E36" s="301">
        <v>13.828920432954646</v>
      </c>
      <c r="F36" s="38" t="s">
        <v>139</v>
      </c>
      <c r="G36" s="302" t="s">
        <v>139</v>
      </c>
      <c r="H36" s="78"/>
      <c r="I36" s="305">
        <v>3037.9923401129745</v>
      </c>
      <c r="J36" s="304">
        <v>13.33768000158992</v>
      </c>
    </row>
    <row r="37" spans="1:10" ht="12.75" customHeight="1">
      <c r="A37" s="313" t="s">
        <v>96</v>
      </c>
      <c r="B37" s="44">
        <v>2245.0811825004575</v>
      </c>
      <c r="C37" s="314">
        <v>10.764442341806276</v>
      </c>
      <c r="D37" s="68">
        <v>2771.6429119727804</v>
      </c>
      <c r="E37" s="315">
        <v>14.426039469588297</v>
      </c>
      <c r="F37" s="68" t="s">
        <v>139</v>
      </c>
      <c r="G37" s="316" t="s">
        <v>139</v>
      </c>
      <c r="H37" s="78"/>
      <c r="I37" s="317">
        <v>2518.33103267725</v>
      </c>
      <c r="J37" s="318">
        <v>11.615210219317177</v>
      </c>
    </row>
    <row r="38" spans="1:10" ht="12.75" customHeight="1">
      <c r="A38" s="299" t="s">
        <v>97</v>
      </c>
      <c r="B38" s="42">
        <v>2171.502237274026</v>
      </c>
      <c r="C38" s="300">
        <v>9.068377046446196</v>
      </c>
      <c r="D38" s="38">
        <v>2700.797658650088</v>
      </c>
      <c r="E38" s="301">
        <v>10.655893722127088</v>
      </c>
      <c r="F38" s="38" t="s">
        <v>139</v>
      </c>
      <c r="G38" s="302" t="s">
        <v>139</v>
      </c>
      <c r="H38" s="78"/>
      <c r="I38" s="305">
        <v>2478.166745818163</v>
      </c>
      <c r="J38" s="304">
        <v>14.39503297906251</v>
      </c>
    </row>
    <row r="39" spans="1:10" ht="12.75" customHeight="1">
      <c r="A39" s="299" t="s">
        <v>98</v>
      </c>
      <c r="B39" s="42">
        <v>2307.0045934892282</v>
      </c>
      <c r="C39" s="300">
        <v>9.841886750032552</v>
      </c>
      <c r="D39" s="38">
        <v>2758.242770504575</v>
      </c>
      <c r="E39" s="301">
        <v>11.933953600887104</v>
      </c>
      <c r="F39" s="38" t="s">
        <v>139</v>
      </c>
      <c r="G39" s="302" t="s">
        <v>139</v>
      </c>
      <c r="H39" s="78"/>
      <c r="I39" s="305">
        <v>2452.981176749142</v>
      </c>
      <c r="J39" s="304">
        <v>16.67687985285536</v>
      </c>
    </row>
    <row r="40" spans="1:10" ht="12.75" customHeight="1">
      <c r="A40" s="299" t="s">
        <v>99</v>
      </c>
      <c r="B40" s="42">
        <v>2558.7909278592033</v>
      </c>
      <c r="C40" s="300">
        <v>8.446895913621214</v>
      </c>
      <c r="D40" s="38">
        <v>3224.8607327581035</v>
      </c>
      <c r="E40" s="301">
        <v>11.174855045863366</v>
      </c>
      <c r="F40" s="38" t="s">
        <v>139</v>
      </c>
      <c r="G40" s="302" t="s">
        <v>139</v>
      </c>
      <c r="H40" s="78"/>
      <c r="I40" s="305">
        <v>3227.9080752985215</v>
      </c>
      <c r="J40" s="304">
        <v>10.646969864338669</v>
      </c>
    </row>
    <row r="41" spans="1:10" ht="12.75" customHeight="1">
      <c r="A41" s="299" t="s">
        <v>100</v>
      </c>
      <c r="B41" s="42">
        <v>2484.188054259494</v>
      </c>
      <c r="C41" s="300">
        <v>8.403390134086285</v>
      </c>
      <c r="D41" s="38">
        <v>3180.126142719546</v>
      </c>
      <c r="E41" s="301">
        <v>12.46387535420376</v>
      </c>
      <c r="F41" s="38" t="s">
        <v>139</v>
      </c>
      <c r="G41" s="302" t="s">
        <v>139</v>
      </c>
      <c r="H41" s="78"/>
      <c r="I41" s="305">
        <v>3794.8268498807947</v>
      </c>
      <c r="J41" s="304">
        <v>11.421677729904044</v>
      </c>
    </row>
    <row r="42" spans="1:10" ht="12.75" customHeight="1">
      <c r="A42" s="299" t="s">
        <v>101</v>
      </c>
      <c r="B42" s="42">
        <v>2461.2749314373177</v>
      </c>
      <c r="C42" s="300">
        <v>11.303051154862576</v>
      </c>
      <c r="D42" s="38">
        <v>2905.2515596056805</v>
      </c>
      <c r="E42" s="301">
        <v>13.501264167036705</v>
      </c>
      <c r="F42" s="38" t="s">
        <v>139</v>
      </c>
      <c r="G42" s="302" t="s">
        <v>139</v>
      </c>
      <c r="H42" s="78"/>
      <c r="I42" s="305">
        <v>2773.5810133476466</v>
      </c>
      <c r="J42" s="304">
        <v>11.847467521911724</v>
      </c>
    </row>
    <row r="43" spans="1:10" ht="12.75" customHeight="1">
      <c r="A43" s="306" t="s">
        <v>102</v>
      </c>
      <c r="B43" s="307">
        <v>2496.2316704055834</v>
      </c>
      <c r="C43" s="308">
        <v>10.157792975704739</v>
      </c>
      <c r="D43" s="50">
        <v>3009.316042402827</v>
      </c>
      <c r="E43" s="309">
        <v>9.744066703815884</v>
      </c>
      <c r="F43" s="50" t="s">
        <v>139</v>
      </c>
      <c r="G43" s="310" t="s">
        <v>139</v>
      </c>
      <c r="H43" s="78"/>
      <c r="I43" s="311">
        <v>3069.0574260480544</v>
      </c>
      <c r="J43" s="312">
        <v>13.207563521182431</v>
      </c>
    </row>
    <row r="44" spans="1:10" ht="12.75" customHeight="1">
      <c r="A44" s="299" t="s">
        <v>103</v>
      </c>
      <c r="B44" s="42">
        <v>2596.051906267226</v>
      </c>
      <c r="C44" s="300">
        <v>12.040996881320124</v>
      </c>
      <c r="D44" s="38">
        <v>3183.743735162226</v>
      </c>
      <c r="E44" s="301">
        <v>14.46753052292771</v>
      </c>
      <c r="F44" s="38" t="s">
        <v>139</v>
      </c>
      <c r="G44" s="302" t="s">
        <v>139</v>
      </c>
      <c r="H44" s="78"/>
      <c r="I44" s="305">
        <v>3300.839835943601</v>
      </c>
      <c r="J44" s="304">
        <v>10.590170723233282</v>
      </c>
    </row>
    <row r="45" spans="1:10" ht="12.75" customHeight="1">
      <c r="A45" s="299" t="s">
        <v>104</v>
      </c>
      <c r="B45" s="42">
        <v>2185.7041169680647</v>
      </c>
      <c r="C45" s="300">
        <v>9.472455266683006</v>
      </c>
      <c r="D45" s="38">
        <v>2638.5088085558364</v>
      </c>
      <c r="E45" s="301">
        <v>10.960025075597647</v>
      </c>
      <c r="F45" s="38" t="s">
        <v>139</v>
      </c>
      <c r="G45" s="302" t="s">
        <v>139</v>
      </c>
      <c r="H45" s="78"/>
      <c r="I45" s="305">
        <v>2598.0913640208923</v>
      </c>
      <c r="J45" s="304">
        <v>10.571772956439936</v>
      </c>
    </row>
    <row r="46" spans="1:10" ht="12.75" customHeight="1">
      <c r="A46" s="299" t="s">
        <v>105</v>
      </c>
      <c r="B46" s="42">
        <v>2131.207664291791</v>
      </c>
      <c r="C46" s="300">
        <v>11.635706192511051</v>
      </c>
      <c r="D46" s="38">
        <v>2664.496163180562</v>
      </c>
      <c r="E46" s="301">
        <v>12.495150096582059</v>
      </c>
      <c r="F46" s="38" t="s">
        <v>139</v>
      </c>
      <c r="G46" s="302" t="s">
        <v>139</v>
      </c>
      <c r="H46" s="78"/>
      <c r="I46" s="305">
        <v>2546.416127276027</v>
      </c>
      <c r="J46" s="304">
        <v>10.224171870930613</v>
      </c>
    </row>
    <row r="47" spans="1:10" ht="12.75" customHeight="1">
      <c r="A47" s="313" t="s">
        <v>106</v>
      </c>
      <c r="B47" s="44">
        <v>2435.5797573576733</v>
      </c>
      <c r="C47" s="314">
        <v>9.252588051364997</v>
      </c>
      <c r="D47" s="68">
        <v>3161.1481840251618</v>
      </c>
      <c r="E47" s="315">
        <v>13.959884160248283</v>
      </c>
      <c r="F47" s="68" t="s">
        <v>139</v>
      </c>
      <c r="G47" s="316" t="s">
        <v>139</v>
      </c>
      <c r="H47" s="78"/>
      <c r="I47" s="317">
        <v>3753.3245956184646</v>
      </c>
      <c r="J47" s="318">
        <v>14.878208782418755</v>
      </c>
    </row>
    <row r="48" spans="1:10" ht="12.75" customHeight="1">
      <c r="A48" s="306" t="s">
        <v>107</v>
      </c>
      <c r="B48" s="307">
        <v>2295.8913646397373</v>
      </c>
      <c r="C48" s="308">
        <v>8.762992009204487</v>
      </c>
      <c r="D48" s="50">
        <v>2903.6534526685414</v>
      </c>
      <c r="E48" s="309">
        <v>11.309104765249057</v>
      </c>
      <c r="F48" s="50" t="s">
        <v>139</v>
      </c>
      <c r="G48" s="310" t="s">
        <v>139</v>
      </c>
      <c r="H48" s="78"/>
      <c r="I48" s="311">
        <v>2873.578164430867</v>
      </c>
      <c r="J48" s="312">
        <v>9.062544511946749</v>
      </c>
    </row>
    <row r="49" spans="1:10" ht="12.75" customHeight="1">
      <c r="A49" s="299" t="s">
        <v>108</v>
      </c>
      <c r="B49" s="42">
        <v>2307.0342958121023</v>
      </c>
      <c r="C49" s="300">
        <v>8.749740841932447</v>
      </c>
      <c r="D49" s="38">
        <v>2902.748013636876</v>
      </c>
      <c r="E49" s="301">
        <v>10.392363267600171</v>
      </c>
      <c r="F49" s="38" t="s">
        <v>139</v>
      </c>
      <c r="G49" s="302" t="s">
        <v>139</v>
      </c>
      <c r="H49" s="78"/>
      <c r="I49" s="305">
        <v>3071.924595649749</v>
      </c>
      <c r="J49" s="304">
        <v>12.519164398386362</v>
      </c>
    </row>
    <row r="50" spans="1:10" ht="12.75" customHeight="1">
      <c r="A50" s="299" t="s">
        <v>109</v>
      </c>
      <c r="B50" s="42">
        <v>2195.815515974385</v>
      </c>
      <c r="C50" s="300">
        <v>11.215484220686912</v>
      </c>
      <c r="D50" s="38">
        <v>2795.3204037917885</v>
      </c>
      <c r="E50" s="301">
        <v>13.931400574258383</v>
      </c>
      <c r="F50" s="38">
        <v>46500</v>
      </c>
      <c r="G50" s="302" t="s">
        <v>139</v>
      </c>
      <c r="H50" s="78"/>
      <c r="I50" s="305">
        <v>2862.806654096592</v>
      </c>
      <c r="J50" s="304">
        <v>13.98208305840779</v>
      </c>
    </row>
    <row r="51" spans="1:10" ht="12.75" customHeight="1">
      <c r="A51" s="299" t="s">
        <v>110</v>
      </c>
      <c r="B51" s="42">
        <v>1985.6340545198893</v>
      </c>
      <c r="C51" s="300">
        <v>9.283151735442665</v>
      </c>
      <c r="D51" s="38">
        <v>2447.3366793852297</v>
      </c>
      <c r="E51" s="301">
        <v>12.448174391882477</v>
      </c>
      <c r="F51" s="38" t="s">
        <v>139</v>
      </c>
      <c r="G51" s="302" t="s">
        <v>139</v>
      </c>
      <c r="H51" s="78"/>
      <c r="I51" s="305">
        <v>2373.102532721057</v>
      </c>
      <c r="J51" s="304">
        <v>11.128289604013428</v>
      </c>
    </row>
    <row r="52" spans="1:10" ht="12.75" customHeight="1">
      <c r="A52" s="313" t="s">
        <v>111</v>
      </c>
      <c r="B52" s="44">
        <v>2061.750747408061</v>
      </c>
      <c r="C52" s="314">
        <v>7.774552447235947</v>
      </c>
      <c r="D52" s="68">
        <v>2501.1653518009493</v>
      </c>
      <c r="E52" s="315">
        <v>9.52259533691675</v>
      </c>
      <c r="F52" s="68" t="s">
        <v>139</v>
      </c>
      <c r="G52" s="316" t="s">
        <v>139</v>
      </c>
      <c r="H52" s="78"/>
      <c r="I52" s="317">
        <v>2386.388733230049</v>
      </c>
      <c r="J52" s="318">
        <v>8.290589701263087</v>
      </c>
    </row>
    <row r="53" spans="1:10" ht="12.75" customHeight="1">
      <c r="A53" s="299" t="s">
        <v>112</v>
      </c>
      <c r="B53" s="42">
        <v>2070.489988057556</v>
      </c>
      <c r="C53" s="300">
        <v>10.56897756686467</v>
      </c>
      <c r="D53" s="38">
        <v>2532.516346193316</v>
      </c>
      <c r="E53" s="301">
        <v>12.356719070232995</v>
      </c>
      <c r="F53" s="38" t="s">
        <v>139</v>
      </c>
      <c r="G53" s="302" t="s">
        <v>139</v>
      </c>
      <c r="H53" s="78"/>
      <c r="I53" s="305">
        <v>2271.0570891899088</v>
      </c>
      <c r="J53" s="304">
        <v>11.332167923859267</v>
      </c>
    </row>
    <row r="54" spans="1:10" ht="12.75" customHeight="1" thickBot="1">
      <c r="A54" s="299" t="s">
        <v>113</v>
      </c>
      <c r="B54" s="42">
        <v>1586.0654900567247</v>
      </c>
      <c r="C54" s="300">
        <v>7.531697097368988</v>
      </c>
      <c r="D54" s="38">
        <v>2102.0685205935283</v>
      </c>
      <c r="E54" s="301">
        <v>16.000092832461043</v>
      </c>
      <c r="F54" s="38" t="s">
        <v>139</v>
      </c>
      <c r="G54" s="302" t="s">
        <v>139</v>
      </c>
      <c r="H54" s="78"/>
      <c r="I54" s="305">
        <v>2014.6061750480355</v>
      </c>
      <c r="J54" s="304">
        <v>14.91807906365886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2659.2016352914834</v>
      </c>
      <c r="C56" s="361" t="str">
        <f>INDEX(A8:A54,MATCH(B56,$B$8:$B$54,0))</f>
        <v>大阪府</v>
      </c>
      <c r="D56" s="372">
        <f>LARGE(D8:D54,1)</f>
        <v>3513.968707064368</v>
      </c>
      <c r="E56" s="323" t="str">
        <f>INDEX(A8:A54,MATCH(D56,$D$8:$D$54,0))</f>
        <v>大阪府</v>
      </c>
      <c r="F56" s="366">
        <f>LARGE(F8:F54,1)</f>
        <v>75750</v>
      </c>
      <c r="G56" s="324" t="str">
        <f>INDEX(A8:A54,MATCH(F56,$F$8:$F$54,0))</f>
        <v>北海道</v>
      </c>
      <c r="I56" s="343">
        <f>LARGE(I8:I54,1)</f>
        <v>4245.009955028667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2596.051906267226</v>
      </c>
      <c r="C57" s="362" t="str">
        <f>INDEX(A8:A54,MATCH(B57,$B$8:$B$54,0))</f>
        <v>香川県</v>
      </c>
      <c r="D57" s="373">
        <f>LARGE(D8:D54,2)</f>
        <v>3224.8607327581035</v>
      </c>
      <c r="E57" s="326" t="str">
        <f>INDEX(A8:A54,MATCH(D57,$D$8:$D$54,0))</f>
        <v>岡山県</v>
      </c>
      <c r="F57" s="367">
        <f>LARGE(F8:F54,2)</f>
        <v>46500</v>
      </c>
      <c r="G57" s="328" t="str">
        <f>INDEX(A8:A54,MATCH(F57,$F$8:$F$54,0))</f>
        <v>熊本県</v>
      </c>
      <c r="I57" s="327">
        <f>LARGE(I8:I54,2)</f>
        <v>3794.8268498807947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2558.7909278592033</v>
      </c>
      <c r="C58" s="362" t="str">
        <f>INDEX(A8:A54,MATCH(B58,$B$8:$B$54,0))</f>
        <v>岡山県</v>
      </c>
      <c r="D58" s="374">
        <f>LARGE(D8:D54,3)</f>
        <v>3198.197238540884</v>
      </c>
      <c r="E58" s="326" t="str">
        <f>INDEX(A8:A54,MATCH(D58,$D$8:$D$54,0))</f>
        <v>兵庫県</v>
      </c>
      <c r="F58" s="368">
        <f>LARGE(F8:F54,3)</f>
        <v>20810</v>
      </c>
      <c r="G58" s="328" t="str">
        <f>INDEX(A8:A54,MATCH(F58,$F$8:$F$54,0))</f>
        <v>兵庫県</v>
      </c>
      <c r="I58" s="344">
        <f>LARGE(I8:I54,3)</f>
        <v>3753.3245956184646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1874.4766171770702</v>
      </c>
      <c r="C59" s="363" t="str">
        <f>INDEX(A8:A54,MATCH(B59,$B$8:$B$54,0))</f>
        <v>石川県</v>
      </c>
      <c r="D59" s="375">
        <f>SMALL(D8:D54,3)</f>
        <v>2238.5488266696607</v>
      </c>
      <c r="E59" s="331" t="str">
        <f>INDEX(A8:A54,MATCH(D59,$D$8:$D$54,0))</f>
        <v>石川県</v>
      </c>
      <c r="F59" s="369">
        <f>SMALL(F8:F54,3)</f>
        <v>0</v>
      </c>
      <c r="G59" s="332" t="str">
        <f>INDEX(A8:A54,MATCH(F59,$F$8:$F$54,0))</f>
        <v>群馬県</v>
      </c>
      <c r="I59" s="345">
        <f>SMALL(I8:I54,3)</f>
        <v>2008.0822870808197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1857.011338201299</v>
      </c>
      <c r="C60" s="362" t="str">
        <f>INDEX(A8:A54,MATCH(B60,$B$8:$B$54,0))</f>
        <v>青森県</v>
      </c>
      <c r="D60" s="374">
        <f>SMALL(D8:D54,2)</f>
        <v>2146.6171787293515</v>
      </c>
      <c r="E60" s="326" t="str">
        <f>INDEX(A8:A54,MATCH(D60,$D$8:$D$54,0))</f>
        <v>青森県</v>
      </c>
      <c r="F60" s="368">
        <f>SMALL(F8:F54,2)</f>
        <v>0</v>
      </c>
      <c r="G60" s="328" t="str">
        <f>INDEX(A8:A54,MATCH(F60,$F$8:$F$54,0))</f>
        <v>群馬県</v>
      </c>
      <c r="I60" s="344">
        <f>SMALL(I8:I54,2)</f>
        <v>1958.2434909277179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1586.0654900567247</v>
      </c>
      <c r="C61" s="364" t="str">
        <f>INDEX(A8:A54,MATCH(B61,$B$8:$B$54,0))</f>
        <v>沖縄県</v>
      </c>
      <c r="D61" s="376">
        <f>SMALL(D8:D54,1)</f>
        <v>2102.0685205935283</v>
      </c>
      <c r="E61" s="335" t="str">
        <f>INDEX(A8:A54,MATCH(D61,$D$8:$D$54,0))</f>
        <v>沖縄県</v>
      </c>
      <c r="F61" s="370">
        <f>SMALL(F8:F54,1)</f>
        <v>-3000</v>
      </c>
      <c r="G61" s="336" t="str">
        <f>INDEX(A8:A54,MATCH(F61,$F$8:$F$54,0))</f>
        <v>岩手県</v>
      </c>
      <c r="I61" s="347">
        <f>SMALL(I8:I54,1)</f>
        <v>1606.9397255836554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1.6766026699164727</v>
      </c>
      <c r="C62" s="365"/>
      <c r="D62" s="377">
        <f>IF(D61=0,0,D56/D61)</f>
        <v>1.6716718188007418</v>
      </c>
      <c r="E62" s="339"/>
      <c r="F62" s="371">
        <f>IF(F61=0,0,F56/F61)</f>
        <v>-25.25</v>
      </c>
      <c r="G62" s="341"/>
      <c r="H62" s="340"/>
      <c r="I62" s="338">
        <f>IF(I61=0,0,I56/I61)</f>
        <v>2.641673416522726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5589.904522390425</v>
      </c>
      <c r="C7" s="293">
        <v>2.0768930164718213</v>
      </c>
      <c r="D7" s="295">
        <v>7573.998051790266</v>
      </c>
      <c r="E7" s="296">
        <v>1.0136395468174337</v>
      </c>
      <c r="F7" s="295">
        <v>57920</v>
      </c>
      <c r="G7" s="297">
        <v>90.44854641933874</v>
      </c>
      <c r="H7" s="78"/>
      <c r="I7" s="292">
        <v>11148.539111146043</v>
      </c>
      <c r="J7" s="298">
        <v>-2.714428892538358</v>
      </c>
    </row>
    <row r="8" spans="1:10" ht="12.75" customHeight="1">
      <c r="A8" s="299" t="s">
        <v>67</v>
      </c>
      <c r="B8" s="42">
        <v>6128.389774914349</v>
      </c>
      <c r="C8" s="300">
        <v>2.8222951477468445</v>
      </c>
      <c r="D8" s="38">
        <v>7855.562416101813</v>
      </c>
      <c r="E8" s="301">
        <v>2.212903524281337</v>
      </c>
      <c r="F8" s="38">
        <v>21080</v>
      </c>
      <c r="G8" s="302">
        <v>149.1725768321513</v>
      </c>
      <c r="H8" s="78"/>
      <c r="I8" s="303">
        <v>11878.904909663434</v>
      </c>
      <c r="J8" s="304">
        <v>-3.19787132172746</v>
      </c>
    </row>
    <row r="9" spans="1:10" ht="12.75" customHeight="1">
      <c r="A9" s="299" t="s">
        <v>68</v>
      </c>
      <c r="B9" s="42">
        <v>6237.8062598613</v>
      </c>
      <c r="C9" s="300">
        <v>-0.8056887615148264</v>
      </c>
      <c r="D9" s="38">
        <v>8178.807401806921</v>
      </c>
      <c r="E9" s="301">
        <v>-1.3149866665073147</v>
      </c>
      <c r="F9" s="38" t="s">
        <v>139</v>
      </c>
      <c r="G9" s="302" t="s">
        <v>139</v>
      </c>
      <c r="H9" s="78"/>
      <c r="I9" s="305">
        <v>11938.093246026054</v>
      </c>
      <c r="J9" s="304">
        <v>-2.49970883434918</v>
      </c>
    </row>
    <row r="10" spans="1:10" ht="12.75" customHeight="1">
      <c r="A10" s="299" t="s">
        <v>69</v>
      </c>
      <c r="B10" s="42">
        <v>6602.31072611337</v>
      </c>
      <c r="C10" s="300">
        <v>4.242567429811669</v>
      </c>
      <c r="D10" s="38">
        <v>8189.03444098166</v>
      </c>
      <c r="E10" s="301">
        <v>1.6880331689347257</v>
      </c>
      <c r="F10" s="38">
        <v>17600</v>
      </c>
      <c r="G10" s="302">
        <v>-18.044237485448196</v>
      </c>
      <c r="H10" s="78"/>
      <c r="I10" s="305">
        <v>11775.059352131602</v>
      </c>
      <c r="J10" s="304">
        <v>0.25381613530809644</v>
      </c>
    </row>
    <row r="11" spans="1:10" ht="12.75" customHeight="1">
      <c r="A11" s="299" t="s">
        <v>70</v>
      </c>
      <c r="B11" s="42">
        <v>6268.475788965396</v>
      </c>
      <c r="C11" s="300">
        <v>2.7773552308595226</v>
      </c>
      <c r="D11" s="38">
        <v>8315.28696371701</v>
      </c>
      <c r="E11" s="301">
        <v>1.9541468416605428</v>
      </c>
      <c r="F11" s="38" t="s">
        <v>139</v>
      </c>
      <c r="G11" s="302" t="s">
        <v>139</v>
      </c>
      <c r="H11" s="78"/>
      <c r="I11" s="305">
        <v>11758.127886691003</v>
      </c>
      <c r="J11" s="304">
        <v>-1.2388668279155624</v>
      </c>
    </row>
    <row r="12" spans="1:10" ht="12.75" customHeight="1">
      <c r="A12" s="299" t="s">
        <v>71</v>
      </c>
      <c r="B12" s="42">
        <v>6908.2429389606195</v>
      </c>
      <c r="C12" s="300">
        <v>0.11548500493467467</v>
      </c>
      <c r="D12" s="38">
        <v>8408.693961851537</v>
      </c>
      <c r="E12" s="301">
        <v>-0.6825506480818541</v>
      </c>
      <c r="F12" s="38" t="s">
        <v>139</v>
      </c>
      <c r="G12" s="302" t="s">
        <v>139</v>
      </c>
      <c r="H12" s="78"/>
      <c r="I12" s="305">
        <v>12499.090734112948</v>
      </c>
      <c r="J12" s="304">
        <v>-1.4199257629168027</v>
      </c>
    </row>
    <row r="13" spans="1:10" ht="12.75" customHeight="1">
      <c r="A13" s="306" t="s">
        <v>72</v>
      </c>
      <c r="B13" s="307">
        <v>6258.245641081748</v>
      </c>
      <c r="C13" s="308">
        <v>4.414917968297834</v>
      </c>
      <c r="D13" s="50">
        <v>7796.09435820044</v>
      </c>
      <c r="E13" s="309">
        <v>4.440503095633526</v>
      </c>
      <c r="F13" s="50" t="s">
        <v>139</v>
      </c>
      <c r="G13" s="310" t="s">
        <v>139</v>
      </c>
      <c r="H13" s="78"/>
      <c r="I13" s="311">
        <v>10794.279970570864</v>
      </c>
      <c r="J13" s="312">
        <v>-1.8018887312253293</v>
      </c>
    </row>
    <row r="14" spans="1:10" ht="12.75" customHeight="1">
      <c r="A14" s="299" t="s">
        <v>73</v>
      </c>
      <c r="B14" s="42">
        <v>6077.418982196635</v>
      </c>
      <c r="C14" s="300">
        <v>3.767306189483734</v>
      </c>
      <c r="D14" s="38">
        <v>7548.004869399529</v>
      </c>
      <c r="E14" s="301">
        <v>2.950254879445003</v>
      </c>
      <c r="F14" s="38" t="s">
        <v>139</v>
      </c>
      <c r="G14" s="302" t="s">
        <v>139</v>
      </c>
      <c r="H14" s="78"/>
      <c r="I14" s="305">
        <v>11109.79113994707</v>
      </c>
      <c r="J14" s="304">
        <v>-1.31350782943794</v>
      </c>
    </row>
    <row r="15" spans="1:10" ht="12.75" customHeight="1">
      <c r="A15" s="299" t="s">
        <v>74</v>
      </c>
      <c r="B15" s="42">
        <v>5667.332359530277</v>
      </c>
      <c r="C15" s="300">
        <v>3.188170267559532</v>
      </c>
      <c r="D15" s="38">
        <v>7439.985382132105</v>
      </c>
      <c r="E15" s="301">
        <v>1.7172936380061044</v>
      </c>
      <c r="F15" s="38" t="s">
        <v>139</v>
      </c>
      <c r="G15" s="302" t="s">
        <v>139</v>
      </c>
      <c r="H15" s="78"/>
      <c r="I15" s="305">
        <v>11329.328232068929</v>
      </c>
      <c r="J15" s="304">
        <v>-2.755238121756245</v>
      </c>
    </row>
    <row r="16" spans="1:10" ht="12.75" customHeight="1">
      <c r="A16" s="299" t="s">
        <v>75</v>
      </c>
      <c r="B16" s="42">
        <v>5155.185097912765</v>
      </c>
      <c r="C16" s="300">
        <v>2.8224778269547386</v>
      </c>
      <c r="D16" s="38">
        <v>6810.05206148813</v>
      </c>
      <c r="E16" s="301">
        <v>0.9474936602241051</v>
      </c>
      <c r="F16" s="38" t="s">
        <v>139</v>
      </c>
      <c r="G16" s="302" t="s">
        <v>139</v>
      </c>
      <c r="H16" s="78"/>
      <c r="I16" s="305">
        <v>10122.035095755127</v>
      </c>
      <c r="J16" s="304">
        <v>-2.0070904757714962</v>
      </c>
    </row>
    <row r="17" spans="1:10" ht="12.75" customHeight="1">
      <c r="A17" s="313" t="s">
        <v>76</v>
      </c>
      <c r="B17" s="44">
        <v>4843.767649411126</v>
      </c>
      <c r="C17" s="314">
        <v>2.781790387696885</v>
      </c>
      <c r="D17" s="68">
        <v>6419.607299357054</v>
      </c>
      <c r="E17" s="315">
        <v>1.0551617095790373</v>
      </c>
      <c r="F17" s="68">
        <v>170506.66666666666</v>
      </c>
      <c r="G17" s="316">
        <v>-0.21458390230581292</v>
      </c>
      <c r="H17" s="78"/>
      <c r="I17" s="317">
        <v>9242.098914898412</v>
      </c>
      <c r="J17" s="318">
        <v>-1.6113706549966669</v>
      </c>
    </row>
    <row r="18" spans="1:10" ht="12.75" customHeight="1">
      <c r="A18" s="299" t="s">
        <v>77</v>
      </c>
      <c r="B18" s="42">
        <v>5496.480906583693</v>
      </c>
      <c r="C18" s="300">
        <v>3.8498901848322373</v>
      </c>
      <c r="D18" s="38">
        <v>7451.831551611072</v>
      </c>
      <c r="E18" s="301">
        <v>1.5427861499413784</v>
      </c>
      <c r="F18" s="38">
        <v>14563.333333333334</v>
      </c>
      <c r="G18" s="302">
        <v>42.22005208333334</v>
      </c>
      <c r="H18" s="78"/>
      <c r="I18" s="305">
        <v>10810.987036611501</v>
      </c>
      <c r="J18" s="304">
        <v>-1.9762015731833669</v>
      </c>
    </row>
    <row r="19" spans="1:10" ht="12.75" customHeight="1">
      <c r="A19" s="299" t="s">
        <v>78</v>
      </c>
      <c r="B19" s="42">
        <v>5364.2209419459205</v>
      </c>
      <c r="C19" s="300">
        <v>1.86666105453259</v>
      </c>
      <c r="D19" s="38">
        <v>7360.053867486359</v>
      </c>
      <c r="E19" s="301">
        <v>1.0198072255969735</v>
      </c>
      <c r="F19" s="38">
        <v>67930</v>
      </c>
      <c r="G19" s="302">
        <v>413.13105879390656</v>
      </c>
      <c r="H19" s="78"/>
      <c r="I19" s="305">
        <v>10575.09852238129</v>
      </c>
      <c r="J19" s="304">
        <v>-1.6219145864853513</v>
      </c>
    </row>
    <row r="20" spans="1:10" ht="12.75" customHeight="1">
      <c r="A20" s="299" t="s">
        <v>79</v>
      </c>
      <c r="B20" s="42">
        <v>5356.996343243374</v>
      </c>
      <c r="C20" s="300">
        <v>2.0193457505908223</v>
      </c>
      <c r="D20" s="38">
        <v>8324.754098740328</v>
      </c>
      <c r="E20" s="301">
        <v>1.6806376127753508</v>
      </c>
      <c r="F20" s="38" t="s">
        <v>139</v>
      </c>
      <c r="G20" s="302" t="s">
        <v>139</v>
      </c>
      <c r="H20" s="78"/>
      <c r="I20" s="305">
        <v>12029.961627922965</v>
      </c>
      <c r="J20" s="304">
        <v>-3.466876396395744</v>
      </c>
    </row>
    <row r="21" spans="1:10" ht="12.75" customHeight="1">
      <c r="A21" s="299" t="s">
        <v>80</v>
      </c>
      <c r="B21" s="42">
        <v>6075.393027223408</v>
      </c>
      <c r="C21" s="300">
        <v>2.5663871735059427</v>
      </c>
      <c r="D21" s="38">
        <v>8533.469974977917</v>
      </c>
      <c r="E21" s="301">
        <v>1.114727190409318</v>
      </c>
      <c r="F21" s="38" t="s">
        <v>139</v>
      </c>
      <c r="G21" s="302" t="s">
        <v>139</v>
      </c>
      <c r="H21" s="78"/>
      <c r="I21" s="305">
        <v>12044.152140259122</v>
      </c>
      <c r="J21" s="304">
        <v>-3.056790393847222</v>
      </c>
    </row>
    <row r="22" spans="1:10" ht="12.75" customHeight="1">
      <c r="A22" s="299" t="s">
        <v>81</v>
      </c>
      <c r="B22" s="42">
        <v>5676.767829054038</v>
      </c>
      <c r="C22" s="300">
        <v>0.11836902061108057</v>
      </c>
      <c r="D22" s="38">
        <v>7149.391622898001</v>
      </c>
      <c r="E22" s="301">
        <v>-1.2275989867702835</v>
      </c>
      <c r="F22" s="38" t="s">
        <v>139</v>
      </c>
      <c r="G22" s="302" t="s">
        <v>139</v>
      </c>
      <c r="H22" s="78"/>
      <c r="I22" s="305">
        <v>9940.554098787958</v>
      </c>
      <c r="J22" s="304">
        <v>-2.071119700306278</v>
      </c>
    </row>
    <row r="23" spans="1:10" ht="12.75" customHeight="1">
      <c r="A23" s="306" t="s">
        <v>82</v>
      </c>
      <c r="B23" s="307">
        <v>5594.264001360409</v>
      </c>
      <c r="C23" s="308">
        <v>-0.22997071832888719</v>
      </c>
      <c r="D23" s="50">
        <v>6872.970856707677</v>
      </c>
      <c r="E23" s="309">
        <v>-2.180985539068581</v>
      </c>
      <c r="F23" s="50" t="s">
        <v>139</v>
      </c>
      <c r="G23" s="310" t="s">
        <v>139</v>
      </c>
      <c r="H23" s="78"/>
      <c r="I23" s="311">
        <v>10174.774101426838</v>
      </c>
      <c r="J23" s="312">
        <v>0.305414092021629</v>
      </c>
    </row>
    <row r="24" spans="1:10" ht="12.75" customHeight="1">
      <c r="A24" s="299" t="s">
        <v>83</v>
      </c>
      <c r="B24" s="42">
        <v>5558.20694607387</v>
      </c>
      <c r="C24" s="300">
        <v>-1.6215771493407853</v>
      </c>
      <c r="D24" s="38">
        <v>7053.560105747736</v>
      </c>
      <c r="E24" s="301">
        <v>-3.7121999792603275</v>
      </c>
      <c r="F24" s="38" t="s">
        <v>139</v>
      </c>
      <c r="G24" s="302" t="s">
        <v>139</v>
      </c>
      <c r="H24" s="78"/>
      <c r="I24" s="305">
        <v>10580.595141040274</v>
      </c>
      <c r="J24" s="304">
        <v>-2.3676237167896823</v>
      </c>
    </row>
    <row r="25" spans="1:10" ht="12.75" customHeight="1">
      <c r="A25" s="299" t="s">
        <v>84</v>
      </c>
      <c r="B25" s="42">
        <v>5312.423999135389</v>
      </c>
      <c r="C25" s="300">
        <v>4.443803616589359</v>
      </c>
      <c r="D25" s="38">
        <v>6251.595752471622</v>
      </c>
      <c r="E25" s="301">
        <v>3.5540579821125724</v>
      </c>
      <c r="F25" s="38" t="s">
        <v>139</v>
      </c>
      <c r="G25" s="302" t="s">
        <v>139</v>
      </c>
      <c r="H25" s="78"/>
      <c r="I25" s="305">
        <v>8795.536133054802</v>
      </c>
      <c r="J25" s="304">
        <v>-0.3719134930617142</v>
      </c>
    </row>
    <row r="26" spans="1:10" ht="12.75" customHeight="1">
      <c r="A26" s="299" t="s">
        <v>85</v>
      </c>
      <c r="B26" s="42">
        <v>5530.180290947533</v>
      </c>
      <c r="C26" s="300">
        <v>3.6219432288485516</v>
      </c>
      <c r="D26" s="38">
        <v>7465.9251870957905</v>
      </c>
      <c r="E26" s="301">
        <v>2.624695917387951</v>
      </c>
      <c r="F26" s="38" t="s">
        <v>139</v>
      </c>
      <c r="G26" s="302" t="s">
        <v>139</v>
      </c>
      <c r="H26" s="78"/>
      <c r="I26" s="305">
        <v>10942.121176287998</v>
      </c>
      <c r="J26" s="304">
        <v>-2.419232485488937</v>
      </c>
    </row>
    <row r="27" spans="1:10" ht="12.75" customHeight="1">
      <c r="A27" s="313" t="s">
        <v>86</v>
      </c>
      <c r="B27" s="44">
        <v>5899.937778990179</v>
      </c>
      <c r="C27" s="314">
        <v>2.905038097188527</v>
      </c>
      <c r="D27" s="68">
        <v>7707.765455025114</v>
      </c>
      <c r="E27" s="315">
        <v>3.1637461339809954</v>
      </c>
      <c r="F27" s="68" t="s">
        <v>139</v>
      </c>
      <c r="G27" s="316" t="s">
        <v>139</v>
      </c>
      <c r="H27" s="78"/>
      <c r="I27" s="317">
        <v>10840.993375866008</v>
      </c>
      <c r="J27" s="318">
        <v>-3.831156125411594</v>
      </c>
    </row>
    <row r="28" spans="1:10" ht="12.75" customHeight="1">
      <c r="A28" s="299" t="s">
        <v>87</v>
      </c>
      <c r="B28" s="42">
        <v>5484.160595394375</v>
      </c>
      <c r="C28" s="300">
        <v>2.6762764534065147</v>
      </c>
      <c r="D28" s="38">
        <v>7114.368145874237</v>
      </c>
      <c r="E28" s="301">
        <v>1.6493062849870697</v>
      </c>
      <c r="F28" s="38" t="s">
        <v>139</v>
      </c>
      <c r="G28" s="302" t="s">
        <v>139</v>
      </c>
      <c r="H28" s="78"/>
      <c r="I28" s="305">
        <v>10510.391733639495</v>
      </c>
      <c r="J28" s="304">
        <v>-1.895616821001464</v>
      </c>
    </row>
    <row r="29" spans="1:10" ht="12.75" customHeight="1">
      <c r="A29" s="299" t="s">
        <v>88</v>
      </c>
      <c r="B29" s="42">
        <v>5493.144155889919</v>
      </c>
      <c r="C29" s="300">
        <v>2.8353822412798197</v>
      </c>
      <c r="D29" s="38">
        <v>7118.963661726644</v>
      </c>
      <c r="E29" s="301">
        <v>0.8837901862257437</v>
      </c>
      <c r="F29" s="38" t="s">
        <v>139</v>
      </c>
      <c r="G29" s="302" t="s">
        <v>139</v>
      </c>
      <c r="H29" s="78"/>
      <c r="I29" s="305">
        <v>10426.207863269818</v>
      </c>
      <c r="J29" s="304">
        <v>-2.39827434870614</v>
      </c>
    </row>
    <row r="30" spans="1:10" ht="12.75" customHeight="1">
      <c r="A30" s="299" t="s">
        <v>89</v>
      </c>
      <c r="B30" s="42">
        <v>4964.160913853119</v>
      </c>
      <c r="C30" s="300">
        <v>1.4608092072888994</v>
      </c>
      <c r="D30" s="38">
        <v>6320.4761239877125</v>
      </c>
      <c r="E30" s="301">
        <v>-0.7447193378317785</v>
      </c>
      <c r="F30" s="38" t="s">
        <v>139</v>
      </c>
      <c r="G30" s="302" t="s">
        <v>139</v>
      </c>
      <c r="H30" s="78"/>
      <c r="I30" s="305">
        <v>10348.177750320609</v>
      </c>
      <c r="J30" s="304">
        <v>-2.9501727903756714</v>
      </c>
    </row>
    <row r="31" spans="1:10" ht="12.75" customHeight="1">
      <c r="A31" s="299" t="s">
        <v>90</v>
      </c>
      <c r="B31" s="42">
        <v>5716.22322646448</v>
      </c>
      <c r="C31" s="300">
        <v>3.4017877731469435</v>
      </c>
      <c r="D31" s="38">
        <v>7469.494029722532</v>
      </c>
      <c r="E31" s="301">
        <v>4.130145960607079</v>
      </c>
      <c r="F31" s="38" t="s">
        <v>139</v>
      </c>
      <c r="G31" s="302" t="s">
        <v>139</v>
      </c>
      <c r="H31" s="78"/>
      <c r="I31" s="305">
        <v>10458.711863699873</v>
      </c>
      <c r="J31" s="304">
        <v>-0.37570115466535714</v>
      </c>
    </row>
    <row r="32" spans="1:10" ht="12.75" customHeight="1">
      <c r="A32" s="299" t="s">
        <v>91</v>
      </c>
      <c r="B32" s="42">
        <v>6004.337357954545</v>
      </c>
      <c r="C32" s="300">
        <v>-0.0563510721230534</v>
      </c>
      <c r="D32" s="38">
        <v>7931.904455233</v>
      </c>
      <c r="E32" s="301">
        <v>-0.9572938951252563</v>
      </c>
      <c r="F32" s="38" t="s">
        <v>139</v>
      </c>
      <c r="G32" s="302" t="s">
        <v>139</v>
      </c>
      <c r="H32" s="78"/>
      <c r="I32" s="305">
        <v>11648.5067302656</v>
      </c>
      <c r="J32" s="304">
        <v>-2.2387615711397646</v>
      </c>
    </row>
    <row r="33" spans="1:10" ht="12.75" customHeight="1">
      <c r="A33" s="306" t="s">
        <v>92</v>
      </c>
      <c r="B33" s="307">
        <v>5413.666716387718</v>
      </c>
      <c r="C33" s="308">
        <v>-0.3924250993143544</v>
      </c>
      <c r="D33" s="50">
        <v>7645.791075633148</v>
      </c>
      <c r="E33" s="309">
        <v>0.7506509277724612</v>
      </c>
      <c r="F33" s="50" t="s">
        <v>139</v>
      </c>
      <c r="G33" s="310" t="s">
        <v>139</v>
      </c>
      <c r="H33" s="78"/>
      <c r="I33" s="311">
        <v>10841.37470288752</v>
      </c>
      <c r="J33" s="312">
        <v>-3.3558265669024996</v>
      </c>
    </row>
    <row r="34" spans="1:10" ht="12.75" customHeight="1">
      <c r="A34" s="299" t="s">
        <v>93</v>
      </c>
      <c r="B34" s="42">
        <v>5228.278013473521</v>
      </c>
      <c r="C34" s="300">
        <v>0.6904786833687284</v>
      </c>
      <c r="D34" s="38">
        <v>7648.711908192766</v>
      </c>
      <c r="E34" s="301">
        <v>1.0131829411964681</v>
      </c>
      <c r="F34" s="38" t="s">
        <v>139</v>
      </c>
      <c r="G34" s="302" t="s">
        <v>139</v>
      </c>
      <c r="H34" s="78"/>
      <c r="I34" s="305">
        <v>11412.937240592239</v>
      </c>
      <c r="J34" s="304">
        <v>-2.9888749661609784</v>
      </c>
    </row>
    <row r="35" spans="1:10" ht="12.75" customHeight="1">
      <c r="A35" s="299" t="s">
        <v>94</v>
      </c>
      <c r="B35" s="42">
        <v>5896.869584532459</v>
      </c>
      <c r="C35" s="300">
        <v>1.4095517276728042</v>
      </c>
      <c r="D35" s="38">
        <v>7945.1945786938995</v>
      </c>
      <c r="E35" s="301">
        <v>0.7244100819804882</v>
      </c>
      <c r="F35" s="38">
        <v>14120</v>
      </c>
      <c r="G35" s="302">
        <v>-28.470111448834853</v>
      </c>
      <c r="H35" s="78"/>
      <c r="I35" s="305">
        <v>11660.740493994585</v>
      </c>
      <c r="J35" s="304">
        <v>-3.6326428737579652</v>
      </c>
    </row>
    <row r="36" spans="1:10" ht="12.75" customHeight="1">
      <c r="A36" s="299" t="s">
        <v>95</v>
      </c>
      <c r="B36" s="42">
        <v>4401.489567155356</v>
      </c>
      <c r="C36" s="300">
        <v>1.9617652000006491</v>
      </c>
      <c r="D36" s="38">
        <v>5904.864282943742</v>
      </c>
      <c r="E36" s="301">
        <v>-0.23627321626429082</v>
      </c>
      <c r="F36" s="38" t="s">
        <v>139</v>
      </c>
      <c r="G36" s="302" t="s">
        <v>139</v>
      </c>
      <c r="H36" s="78"/>
      <c r="I36" s="305">
        <v>9471.361772267011</v>
      </c>
      <c r="J36" s="304">
        <v>-2.459424378669919</v>
      </c>
    </row>
    <row r="37" spans="1:10" ht="12.75" customHeight="1">
      <c r="A37" s="313" t="s">
        <v>96</v>
      </c>
      <c r="B37" s="44">
        <v>5118.862712795168</v>
      </c>
      <c r="C37" s="314">
        <v>6.900980617123413</v>
      </c>
      <c r="D37" s="68">
        <v>6907.4720441484615</v>
      </c>
      <c r="E37" s="315">
        <v>8.042711898521144</v>
      </c>
      <c r="F37" s="68" t="s">
        <v>139</v>
      </c>
      <c r="G37" s="316" t="s">
        <v>139</v>
      </c>
      <c r="H37" s="78"/>
      <c r="I37" s="317">
        <v>10262.727288954471</v>
      </c>
      <c r="J37" s="318">
        <v>0.2766411431427568</v>
      </c>
    </row>
    <row r="38" spans="1:10" ht="12.75" customHeight="1">
      <c r="A38" s="299" t="s">
        <v>97</v>
      </c>
      <c r="B38" s="42">
        <v>5893.659007274688</v>
      </c>
      <c r="C38" s="300">
        <v>3.7424765028005926</v>
      </c>
      <c r="D38" s="38">
        <v>7362.076857355802</v>
      </c>
      <c r="E38" s="301">
        <v>5.639044108798089</v>
      </c>
      <c r="F38" s="38" t="s">
        <v>139</v>
      </c>
      <c r="G38" s="302" t="s">
        <v>139</v>
      </c>
      <c r="H38" s="78"/>
      <c r="I38" s="305">
        <v>10899.122051606775</v>
      </c>
      <c r="J38" s="304">
        <v>2.415378705872867</v>
      </c>
    </row>
    <row r="39" spans="1:10" ht="12.75" customHeight="1">
      <c r="A39" s="299" t="s">
        <v>98</v>
      </c>
      <c r="B39" s="42">
        <v>6968.153486796975</v>
      </c>
      <c r="C39" s="300">
        <v>0.17231809667945508</v>
      </c>
      <c r="D39" s="38">
        <v>8411.790379004293</v>
      </c>
      <c r="E39" s="301">
        <v>1.6801653171213062</v>
      </c>
      <c r="F39" s="38" t="s">
        <v>139</v>
      </c>
      <c r="G39" s="302" t="s">
        <v>139</v>
      </c>
      <c r="H39" s="78"/>
      <c r="I39" s="305">
        <v>11679.068071504676</v>
      </c>
      <c r="J39" s="304">
        <v>-2.350680899633703</v>
      </c>
    </row>
    <row r="40" spans="1:10" ht="12.75" customHeight="1">
      <c r="A40" s="299" t="s">
        <v>99</v>
      </c>
      <c r="B40" s="42">
        <v>4940.77526099243</v>
      </c>
      <c r="C40" s="300">
        <v>0.06590686374506328</v>
      </c>
      <c r="D40" s="38">
        <v>6399.738326392972</v>
      </c>
      <c r="E40" s="301">
        <v>-0.820838366416379</v>
      </c>
      <c r="F40" s="38" t="s">
        <v>139</v>
      </c>
      <c r="G40" s="302" t="s">
        <v>139</v>
      </c>
      <c r="H40" s="78"/>
      <c r="I40" s="305">
        <v>9537.714541177676</v>
      </c>
      <c r="J40" s="304">
        <v>-3.2416582484856877</v>
      </c>
    </row>
    <row r="41" spans="1:10" ht="12.75" customHeight="1">
      <c r="A41" s="299" t="s">
        <v>100</v>
      </c>
      <c r="B41" s="42">
        <v>5877.3878400230715</v>
      </c>
      <c r="C41" s="300">
        <v>0.8583612410894673</v>
      </c>
      <c r="D41" s="38">
        <v>7557.324515453117</v>
      </c>
      <c r="E41" s="301">
        <v>1.2114774790221348</v>
      </c>
      <c r="F41" s="38" t="s">
        <v>139</v>
      </c>
      <c r="G41" s="302" t="s">
        <v>139</v>
      </c>
      <c r="H41" s="78"/>
      <c r="I41" s="305">
        <v>11876.52392137525</v>
      </c>
      <c r="J41" s="304">
        <v>-3.429197603237966</v>
      </c>
    </row>
    <row r="42" spans="1:10" ht="12.75" customHeight="1">
      <c r="A42" s="299" t="s">
        <v>101</v>
      </c>
      <c r="B42" s="42">
        <v>6502.2270575690445</v>
      </c>
      <c r="C42" s="300">
        <v>-0.6833377969888623</v>
      </c>
      <c r="D42" s="38">
        <v>8153.900398151894</v>
      </c>
      <c r="E42" s="301">
        <v>0.3192342122272502</v>
      </c>
      <c r="F42" s="38" t="s">
        <v>139</v>
      </c>
      <c r="G42" s="302" t="s">
        <v>139</v>
      </c>
      <c r="H42" s="78"/>
      <c r="I42" s="305">
        <v>11643.714410880188</v>
      </c>
      <c r="J42" s="304">
        <v>-1.554516385619616</v>
      </c>
    </row>
    <row r="43" spans="1:10" ht="12.75" customHeight="1">
      <c r="A43" s="306" t="s">
        <v>102</v>
      </c>
      <c r="B43" s="307">
        <v>5314.8382295338815</v>
      </c>
      <c r="C43" s="308">
        <v>3.492427922870204</v>
      </c>
      <c r="D43" s="50">
        <v>6501.482826855124</v>
      </c>
      <c r="E43" s="309">
        <v>-0.7061329002919186</v>
      </c>
      <c r="F43" s="50" t="s">
        <v>139</v>
      </c>
      <c r="G43" s="310" t="s">
        <v>139</v>
      </c>
      <c r="H43" s="78"/>
      <c r="I43" s="311">
        <v>9873.459138416445</v>
      </c>
      <c r="J43" s="312">
        <v>0.4596160267873807</v>
      </c>
    </row>
    <row r="44" spans="1:10" ht="12.75" customHeight="1">
      <c r="A44" s="299" t="s">
        <v>103</v>
      </c>
      <c r="B44" s="42">
        <v>6348.770235456908</v>
      </c>
      <c r="C44" s="300">
        <v>-1.5673192282650494</v>
      </c>
      <c r="D44" s="38">
        <v>8392.400861689968</v>
      </c>
      <c r="E44" s="301">
        <v>2.2413972299083054</v>
      </c>
      <c r="F44" s="38" t="s">
        <v>139</v>
      </c>
      <c r="G44" s="302" t="s">
        <v>139</v>
      </c>
      <c r="H44" s="78"/>
      <c r="I44" s="305">
        <v>12226.021201891444</v>
      </c>
      <c r="J44" s="304">
        <v>-0.6198467548860885</v>
      </c>
    </row>
    <row r="45" spans="1:10" ht="12.75" customHeight="1">
      <c r="A45" s="299" t="s">
        <v>104</v>
      </c>
      <c r="B45" s="42">
        <v>5486.7238124968235</v>
      </c>
      <c r="C45" s="300">
        <v>1.9984269280840266</v>
      </c>
      <c r="D45" s="38">
        <v>6985.392447716368</v>
      </c>
      <c r="E45" s="301">
        <v>-1.656364653227125</v>
      </c>
      <c r="F45" s="38" t="s">
        <v>139</v>
      </c>
      <c r="G45" s="302" t="s">
        <v>139</v>
      </c>
      <c r="H45" s="78"/>
      <c r="I45" s="305">
        <v>10272.219664224176</v>
      </c>
      <c r="J45" s="304">
        <v>-4.205802709306276</v>
      </c>
    </row>
    <row r="46" spans="1:10" ht="12.75" customHeight="1">
      <c r="A46" s="299" t="s">
        <v>105</v>
      </c>
      <c r="B46" s="42">
        <v>6085.3955098894085</v>
      </c>
      <c r="C46" s="300">
        <v>-0.11431249685161754</v>
      </c>
      <c r="D46" s="38">
        <v>7976.292103306539</v>
      </c>
      <c r="E46" s="301">
        <v>-3.5144789157192053</v>
      </c>
      <c r="F46" s="38" t="s">
        <v>139</v>
      </c>
      <c r="G46" s="302" t="s">
        <v>139</v>
      </c>
      <c r="H46" s="78"/>
      <c r="I46" s="305">
        <v>11373.612001693788</v>
      </c>
      <c r="J46" s="304">
        <v>-10.23677416014586</v>
      </c>
    </row>
    <row r="47" spans="1:10" ht="12.75" customHeight="1">
      <c r="A47" s="313" t="s">
        <v>106</v>
      </c>
      <c r="B47" s="44">
        <v>5546.118300587179</v>
      </c>
      <c r="C47" s="314">
        <v>3.0033906911482573</v>
      </c>
      <c r="D47" s="68">
        <v>7773.762685514058</v>
      </c>
      <c r="E47" s="315">
        <v>0.373775988595626</v>
      </c>
      <c r="F47" s="68" t="s">
        <v>139</v>
      </c>
      <c r="G47" s="316" t="s">
        <v>139</v>
      </c>
      <c r="H47" s="78"/>
      <c r="I47" s="317">
        <v>11912.465622610069</v>
      </c>
      <c r="J47" s="318">
        <v>-3.854406157658233</v>
      </c>
    </row>
    <row r="48" spans="1:10" ht="12.75" customHeight="1">
      <c r="A48" s="306" t="s">
        <v>107</v>
      </c>
      <c r="B48" s="307">
        <v>6278.298461093397</v>
      </c>
      <c r="C48" s="308">
        <v>3.305034762699553</v>
      </c>
      <c r="D48" s="50">
        <v>8444.047100444866</v>
      </c>
      <c r="E48" s="309">
        <v>3.5515422321820496</v>
      </c>
      <c r="F48" s="50" t="s">
        <v>139</v>
      </c>
      <c r="G48" s="310" t="s">
        <v>139</v>
      </c>
      <c r="H48" s="78"/>
      <c r="I48" s="311">
        <v>12159.76053377919</v>
      </c>
      <c r="J48" s="312">
        <v>-3.190711700534586</v>
      </c>
    </row>
    <row r="49" spans="1:10" ht="12.75" customHeight="1">
      <c r="A49" s="299" t="s">
        <v>108</v>
      </c>
      <c r="B49" s="42">
        <v>6389.7666718136115</v>
      </c>
      <c r="C49" s="300">
        <v>5.245588872922585</v>
      </c>
      <c r="D49" s="38">
        <v>8422.151400315564</v>
      </c>
      <c r="E49" s="301">
        <v>1.1165159227325971</v>
      </c>
      <c r="F49" s="38" t="s">
        <v>139</v>
      </c>
      <c r="G49" s="302" t="s">
        <v>139</v>
      </c>
      <c r="H49" s="78"/>
      <c r="I49" s="305">
        <v>12530.354221974345</v>
      </c>
      <c r="J49" s="304">
        <v>-3.2383643305703944</v>
      </c>
    </row>
    <row r="50" spans="1:10" ht="12.75" customHeight="1">
      <c r="A50" s="299" t="s">
        <v>109</v>
      </c>
      <c r="B50" s="42">
        <v>5251.723790783874</v>
      </c>
      <c r="C50" s="300">
        <v>1.1813468943935599</v>
      </c>
      <c r="D50" s="38">
        <v>7122.218707007146</v>
      </c>
      <c r="E50" s="301">
        <v>-0.8971951081714812</v>
      </c>
      <c r="F50" s="38">
        <v>0</v>
      </c>
      <c r="G50" s="302">
        <v>-100</v>
      </c>
      <c r="H50" s="78"/>
      <c r="I50" s="305">
        <v>10265.474669690839</v>
      </c>
      <c r="J50" s="304">
        <v>-6.870666008076657</v>
      </c>
    </row>
    <row r="51" spans="1:10" ht="12.75" customHeight="1">
      <c r="A51" s="299" t="s">
        <v>110</v>
      </c>
      <c r="B51" s="42">
        <v>6229.770989250238</v>
      </c>
      <c r="C51" s="300">
        <v>-0.04276793002305856</v>
      </c>
      <c r="D51" s="38">
        <v>8155.310951039475</v>
      </c>
      <c r="E51" s="301">
        <v>-2.1901763713885174</v>
      </c>
      <c r="F51" s="38" t="s">
        <v>139</v>
      </c>
      <c r="G51" s="302" t="s">
        <v>139</v>
      </c>
      <c r="H51" s="78"/>
      <c r="I51" s="305">
        <v>11774.145661804867</v>
      </c>
      <c r="J51" s="304">
        <v>-3.511860381139026</v>
      </c>
    </row>
    <row r="52" spans="1:10" ht="12.75" customHeight="1">
      <c r="A52" s="313" t="s">
        <v>111</v>
      </c>
      <c r="B52" s="44">
        <v>5599.06186960768</v>
      </c>
      <c r="C52" s="314">
        <v>1.8503079696446572</v>
      </c>
      <c r="D52" s="68">
        <v>7427.7846000071395</v>
      </c>
      <c r="E52" s="315">
        <v>0.9717900612257959</v>
      </c>
      <c r="F52" s="68" t="s">
        <v>139</v>
      </c>
      <c r="G52" s="316" t="s">
        <v>139</v>
      </c>
      <c r="H52" s="78"/>
      <c r="I52" s="317">
        <v>10887.839546867961</v>
      </c>
      <c r="J52" s="318">
        <v>-3.548726279851336</v>
      </c>
    </row>
    <row r="53" spans="1:10" ht="12.75" customHeight="1">
      <c r="A53" s="299" t="s">
        <v>112</v>
      </c>
      <c r="B53" s="42">
        <v>5557.793372523102</v>
      </c>
      <c r="C53" s="300">
        <v>3.1568510633043965</v>
      </c>
      <c r="D53" s="38">
        <v>7338.745257404898</v>
      </c>
      <c r="E53" s="301">
        <v>2.3298963168497875</v>
      </c>
      <c r="F53" s="38" t="s">
        <v>139</v>
      </c>
      <c r="G53" s="302" t="s">
        <v>139</v>
      </c>
      <c r="H53" s="78"/>
      <c r="I53" s="305">
        <v>10815.46057145428</v>
      </c>
      <c r="J53" s="304">
        <v>-1.128979824004984</v>
      </c>
    </row>
    <row r="54" spans="1:10" ht="12.75" customHeight="1" thickBot="1">
      <c r="A54" s="299" t="s">
        <v>113</v>
      </c>
      <c r="B54" s="42">
        <v>4377.683736723655</v>
      </c>
      <c r="C54" s="300">
        <v>3.5639322952591153</v>
      </c>
      <c r="D54" s="38">
        <v>6785.43691215918</v>
      </c>
      <c r="E54" s="301">
        <v>-1.0161446909943468</v>
      </c>
      <c r="F54" s="38" t="s">
        <v>139</v>
      </c>
      <c r="G54" s="302" t="s">
        <v>139</v>
      </c>
      <c r="H54" s="78"/>
      <c r="I54" s="305">
        <v>10256.408865036772</v>
      </c>
      <c r="J54" s="304">
        <v>-1.4924584423434328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6968.153486796975</v>
      </c>
      <c r="C56" s="361" t="str">
        <f>INDEX(A8:A54,MATCH(B56,$B$8:$B$54,0))</f>
        <v>島根県</v>
      </c>
      <c r="D56" s="372">
        <f>LARGE(D8:D54,1)</f>
        <v>8533.469974977917</v>
      </c>
      <c r="E56" s="323" t="str">
        <f>INDEX(A8:A54,MATCH(D56,$D$8:$D$54,0))</f>
        <v>神奈川県</v>
      </c>
      <c r="F56" s="366">
        <f>LARGE(F8:F54,1)</f>
        <v>170506.66666666666</v>
      </c>
      <c r="G56" s="324" t="str">
        <f>INDEX(A8:A54,MATCH(F56,$F$8:$F$54,0))</f>
        <v>群馬県</v>
      </c>
      <c r="I56" s="343">
        <f>LARGE(I8:I54,1)</f>
        <v>12530.354221974345</v>
      </c>
      <c r="J56" s="324" t="str">
        <f>INDEX(A8:A54,MATCH(I56,$I$8:$I$54,0))</f>
        <v>長崎県</v>
      </c>
    </row>
    <row r="57" spans="1:10" ht="12.75">
      <c r="A57" s="325" t="s">
        <v>115</v>
      </c>
      <c r="B57" s="327">
        <f>LARGE(B8:B54,2)</f>
        <v>6908.2429389606195</v>
      </c>
      <c r="C57" s="362" t="str">
        <f>INDEX(A8:A54,MATCH(B57,$B$8:$B$54,0))</f>
        <v>秋田県</v>
      </c>
      <c r="D57" s="373">
        <f>LARGE(D8:D54,2)</f>
        <v>8444.047100444866</v>
      </c>
      <c r="E57" s="326" t="str">
        <f>INDEX(A8:A54,MATCH(D57,$D$8:$D$54,0))</f>
        <v>佐賀県</v>
      </c>
      <c r="F57" s="367">
        <f>LARGE(F8:F54,2)</f>
        <v>67930</v>
      </c>
      <c r="G57" s="328" t="str">
        <f>INDEX(A8:A54,MATCH(F57,$F$8:$F$54,0))</f>
        <v>千葉県</v>
      </c>
      <c r="I57" s="327">
        <f>LARGE(I8:I54,2)</f>
        <v>12499.090734112948</v>
      </c>
      <c r="J57" s="328" t="str">
        <f>INDEX(A8:A54,MATCH(I57,$I$8:$I$54,0))</f>
        <v>秋田県</v>
      </c>
    </row>
    <row r="58" spans="1:10" ht="12.75">
      <c r="A58" s="325" t="s">
        <v>116</v>
      </c>
      <c r="B58" s="344">
        <f>LARGE(B8:B54,3)</f>
        <v>6602.31072611337</v>
      </c>
      <c r="C58" s="362" t="str">
        <f>INDEX(A8:A54,MATCH(B58,$B$8:$B$54,0))</f>
        <v>岩手県</v>
      </c>
      <c r="D58" s="374">
        <f>LARGE(D8:D54,3)</f>
        <v>8422.151400315564</v>
      </c>
      <c r="E58" s="326" t="str">
        <f>INDEX(A8:A54,MATCH(D58,$D$8:$D$54,0))</f>
        <v>長崎県</v>
      </c>
      <c r="F58" s="368">
        <f>LARGE(F8:F54,3)</f>
        <v>21080</v>
      </c>
      <c r="G58" s="328" t="str">
        <f>INDEX(A8:A54,MATCH(F58,$F$8:$F$54,0))</f>
        <v>北海道</v>
      </c>
      <c r="I58" s="344">
        <f>LARGE(I8:I54,3)</f>
        <v>12226.021201891444</v>
      </c>
      <c r="J58" s="328" t="str">
        <f>INDEX(A8:A54,MATCH(I58,$I$8:$I$54,0))</f>
        <v>香川県</v>
      </c>
    </row>
    <row r="59" spans="1:10" ht="12.75">
      <c r="A59" s="329" t="s">
        <v>117</v>
      </c>
      <c r="B59" s="345">
        <f>SMALL(B8:B54,3)</f>
        <v>4843.767649411126</v>
      </c>
      <c r="C59" s="363" t="str">
        <f>INDEX(A8:A54,MATCH(B59,$B$8:$B$54,0))</f>
        <v>群馬県</v>
      </c>
      <c r="D59" s="375">
        <f>SMALL(D8:D54,3)</f>
        <v>6320.4761239877125</v>
      </c>
      <c r="E59" s="331" t="str">
        <f>INDEX(A8:A54,MATCH(D59,$D$8:$D$54,0))</f>
        <v>愛知県</v>
      </c>
      <c r="F59" s="369">
        <f>SMALL(F8:F54,3)</f>
        <v>14563.333333333334</v>
      </c>
      <c r="G59" s="332" t="str">
        <f>INDEX(A8:A54,MATCH(F59,$F$8:$F$54,0))</f>
        <v>埼玉県</v>
      </c>
      <c r="I59" s="345">
        <f>SMALL(I8:I54,3)</f>
        <v>9471.361772267011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4401.489567155356</v>
      </c>
      <c r="C60" s="362" t="str">
        <f>INDEX(A8:A54,MATCH(B60,$B$8:$B$54,0))</f>
        <v>奈良県</v>
      </c>
      <c r="D60" s="374">
        <f>SMALL(D8:D54,2)</f>
        <v>6251.595752471622</v>
      </c>
      <c r="E60" s="326" t="str">
        <f>INDEX(A8:A54,MATCH(D60,$D$8:$D$54,0))</f>
        <v>福井県</v>
      </c>
      <c r="F60" s="368">
        <f>SMALL(F8:F54,2)</f>
        <v>14120</v>
      </c>
      <c r="G60" s="328" t="str">
        <f>INDEX(A8:A54,MATCH(F60,$F$8:$F$54,0))</f>
        <v>兵庫県</v>
      </c>
      <c r="I60" s="344">
        <f>SMALL(I8:I54,2)</f>
        <v>9242.098914898412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4377.683736723655</v>
      </c>
      <c r="C61" s="364" t="str">
        <f>INDEX(A8:A54,MATCH(B61,$B$8:$B$54,0))</f>
        <v>沖縄県</v>
      </c>
      <c r="D61" s="376">
        <f>SMALL(D8:D54,1)</f>
        <v>5904.864282943742</v>
      </c>
      <c r="E61" s="335" t="str">
        <f>INDEX(A8:A54,MATCH(D61,$D$8:$D$54,0))</f>
        <v>奈良県</v>
      </c>
      <c r="F61" s="370">
        <f>SMALL(F8:F54,1)</f>
        <v>0</v>
      </c>
      <c r="G61" s="336" t="str">
        <f>INDEX(A8:A54,MATCH(F61,$F$8:$F$54,0))</f>
        <v>熊本県</v>
      </c>
      <c r="I61" s="347">
        <f>SMALL(I8:I54,1)</f>
        <v>8795.536133054802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1.5917443803311564</v>
      </c>
      <c r="C62" s="365"/>
      <c r="D62" s="377">
        <f>IF(D61=0,0,D56/D61)</f>
        <v>1.4451593747255003</v>
      </c>
      <c r="E62" s="339"/>
      <c r="F62" s="371">
        <f>IF(F61=0,0,F56/F61)</f>
        <v>0</v>
      </c>
      <c r="G62" s="341"/>
      <c r="H62" s="340"/>
      <c r="I62" s="338">
        <f>IF(I61=0,0,I56/I61)</f>
        <v>1.4246265415116193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2023-04-27T01:44:41Z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